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hidePivotFieldList="1"/>
  <mc:AlternateContent xmlns:mc="http://schemas.openxmlformats.org/markup-compatibility/2006">
    <mc:Choice Requires="x15">
      <x15ac:absPath xmlns:x15ac="http://schemas.microsoft.com/office/spreadsheetml/2010/11/ac" url="D:\working\waccache\TO1PEPF00001DA8\EXCELCNV\b240316d-ea8a-44fa-ae52-8374824c6469\"/>
    </mc:Choice>
  </mc:AlternateContent>
  <xr:revisionPtr revIDLastSave="5" documentId="8_{59197593-9FE2-438E-A894-93D9597642DB}" xr6:coauthVersionLast="47" xr6:coauthVersionMax="47" xr10:uidLastSave="{0404F3FC-E0E7-42E2-B34D-9BB28726F322}"/>
  <bookViews>
    <workbookView xWindow="-60" yWindow="-60" windowWidth="15480" windowHeight="11640" tabRatio="563" firstSheet="3" activeTab="3" xr2:uid="{6EF48734-0DFF-42D5-8816-5B629BE9156A}"/>
  </bookViews>
  <sheets>
    <sheet name="Base de Datos_SIG" sheetId="1" r:id="rId1"/>
    <sheet name="HIPÓTESIS" sheetId="9" r:id="rId2"/>
    <sheet name="MATRIZ_CEN_URBANAS" sheetId="15" r:id="rId3"/>
    <sheet name="MATRIZ_CEN_URBANAS_RESUMEN" sheetId="16" r:id="rId4"/>
  </sheets>
  <definedNames>
    <definedName name="_xlnm._FilterDatabase" localSheetId="1" hidden="1">HIPÓTESIS!$B$2:$D$2</definedName>
    <definedName name="_xlnm._FilterDatabase" localSheetId="2" hidden="1">MATRIZ_CEN_URBANAS!$A$5:$R$212</definedName>
  </definedNames>
  <calcPr calcId="191028"/>
  <pivotCaches>
    <pivotCache cacheId="314"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 i="16" l="1"/>
  <c r="H7" i="16"/>
  <c r="I6" i="16"/>
  <c r="B8" i="16"/>
  <c r="B7" i="16"/>
  <c r="B24" i="16"/>
  <c r="B6" i="16"/>
  <c r="B2" i="16"/>
  <c r="B40" i="16"/>
  <c r="B26" i="16"/>
  <c r="B13" i="16"/>
  <c r="B44" i="16"/>
  <c r="B32" i="16"/>
  <c r="B17" i="16"/>
  <c r="B51" i="16"/>
  <c r="B27" i="16"/>
  <c r="B25" i="16"/>
  <c r="B3" i="16"/>
  <c r="B5" i="16"/>
  <c r="B48" i="16"/>
  <c r="B42" i="16"/>
  <c r="B49" i="16"/>
  <c r="B30" i="16"/>
  <c r="B15" i="16"/>
  <c r="B50" i="16"/>
  <c r="B37" i="16"/>
  <c r="B43" i="16"/>
  <c r="B20" i="16"/>
  <c r="B34" i="16"/>
  <c r="B31" i="16"/>
  <c r="B33" i="16"/>
  <c r="B47" i="16"/>
  <c r="B4" i="16"/>
  <c r="B11" i="16"/>
  <c r="B9" i="16"/>
  <c r="B12" i="16"/>
  <c r="B29" i="16"/>
  <c r="B45" i="16"/>
  <c r="B16" i="16"/>
  <c r="B41" i="16"/>
  <c r="B35" i="16"/>
  <c r="B14" i="16"/>
  <c r="B21" i="16"/>
  <c r="B19" i="16"/>
  <c r="B18" i="16"/>
  <c r="B22" i="16"/>
  <c r="B23" i="16"/>
  <c r="B28" i="16"/>
  <c r="B53" i="16"/>
  <c r="B38" i="16"/>
  <c r="B36" i="16"/>
  <c r="B46" i="16"/>
  <c r="B10" i="16"/>
  <c r="B52" i="16"/>
  <c r="B39" i="16"/>
  <c r="I4" i="16"/>
  <c r="I5" i="16"/>
  <c r="I3" i="16"/>
  <c r="M210" i="15"/>
  <c r="N210" i="15"/>
  <c r="L210" i="15"/>
  <c r="M209" i="15"/>
  <c r="L209" i="15"/>
  <c r="M207" i="15"/>
  <c r="L207" i="15"/>
  <c r="M206" i="15"/>
  <c r="L206" i="15"/>
  <c r="M204" i="15"/>
  <c r="L204" i="15"/>
  <c r="E204" i="15"/>
  <c r="D204" i="15"/>
  <c r="M203" i="15"/>
  <c r="L203" i="15"/>
  <c r="E202" i="15"/>
  <c r="D202" i="15"/>
  <c r="M201" i="15"/>
  <c r="N201" i="15"/>
  <c r="L201" i="15"/>
  <c r="M200" i="15"/>
  <c r="L200" i="15"/>
  <c r="E200" i="15"/>
  <c r="D200" i="15"/>
  <c r="F200" i="15"/>
  <c r="G199" i="15"/>
  <c r="M199" i="15"/>
  <c r="L199" i="15"/>
  <c r="M198" i="15"/>
  <c r="L198" i="15"/>
  <c r="E198" i="15"/>
  <c r="D198" i="15"/>
  <c r="E197" i="15"/>
  <c r="D197" i="15"/>
  <c r="M196" i="15"/>
  <c r="L196" i="15"/>
  <c r="M195" i="15"/>
  <c r="L195" i="15"/>
  <c r="E195" i="15"/>
  <c r="D195" i="15"/>
  <c r="E194" i="15"/>
  <c r="D194" i="15"/>
  <c r="M193" i="15"/>
  <c r="L193" i="15"/>
  <c r="E193" i="15"/>
  <c r="D193" i="15"/>
  <c r="M192" i="15"/>
  <c r="L192" i="15"/>
  <c r="E192" i="15"/>
  <c r="D192" i="15"/>
  <c r="E191" i="15"/>
  <c r="D191" i="15"/>
  <c r="M190" i="15"/>
  <c r="L190" i="15"/>
  <c r="M189" i="15"/>
  <c r="L189" i="15"/>
  <c r="E189" i="15"/>
  <c r="D189" i="15"/>
  <c r="M188" i="15"/>
  <c r="L188" i="15"/>
  <c r="M187" i="15"/>
  <c r="L187" i="15"/>
  <c r="E187" i="15"/>
  <c r="D187" i="15"/>
  <c r="E186" i="15"/>
  <c r="D186" i="15"/>
  <c r="F186" i="15"/>
  <c r="M185" i="15"/>
  <c r="L185" i="15"/>
  <c r="M184" i="15"/>
  <c r="N184" i="15"/>
  <c r="L184" i="15"/>
  <c r="E184" i="15"/>
  <c r="D184" i="15"/>
  <c r="M183" i="15"/>
  <c r="L183" i="15"/>
  <c r="M182" i="15"/>
  <c r="L182" i="15"/>
  <c r="E182" i="15"/>
  <c r="D182" i="15"/>
  <c r="M181" i="15"/>
  <c r="L181" i="15"/>
  <c r="E181" i="15"/>
  <c r="D181" i="15"/>
  <c r="M179" i="15"/>
  <c r="L179" i="15"/>
  <c r="E179" i="15"/>
  <c r="F179" i="15"/>
  <c r="G178" i="15"/>
  <c r="D179" i="15"/>
  <c r="M178" i="15"/>
  <c r="L178" i="15"/>
  <c r="M177" i="15"/>
  <c r="L177" i="15"/>
  <c r="E177" i="15"/>
  <c r="D177" i="15"/>
  <c r="M176" i="15"/>
  <c r="L176" i="15"/>
  <c r="E176" i="15"/>
  <c r="D176" i="15"/>
  <c r="E175" i="15"/>
  <c r="D175" i="15"/>
  <c r="M174" i="15"/>
  <c r="L174" i="15"/>
  <c r="E174" i="15"/>
  <c r="F174" i="15"/>
  <c r="D174" i="15"/>
  <c r="M173" i="15"/>
  <c r="L173" i="15"/>
  <c r="E173" i="15"/>
  <c r="D173" i="15"/>
  <c r="M171" i="15"/>
  <c r="L171" i="15"/>
  <c r="E171" i="15"/>
  <c r="D171" i="15"/>
  <c r="M170" i="15"/>
  <c r="L170" i="15"/>
  <c r="E170" i="15"/>
  <c r="D170" i="15"/>
  <c r="M169" i="15"/>
  <c r="L169" i="15"/>
  <c r="E169" i="15"/>
  <c r="F169" i="15"/>
  <c r="D169" i="15"/>
  <c r="M168" i="15"/>
  <c r="L168" i="15"/>
  <c r="E167" i="15"/>
  <c r="D167" i="15"/>
  <c r="M166" i="15"/>
  <c r="L166" i="15"/>
  <c r="E166" i="15"/>
  <c r="D166" i="15"/>
  <c r="M165" i="15"/>
  <c r="L165" i="15"/>
  <c r="E165" i="15"/>
  <c r="D165" i="15"/>
  <c r="M164" i="15"/>
  <c r="L164" i="15"/>
  <c r="E164" i="15"/>
  <c r="F164" i="15"/>
  <c r="D164" i="15"/>
  <c r="M163" i="15"/>
  <c r="L163" i="15"/>
  <c r="E163" i="15"/>
  <c r="D163" i="15"/>
  <c r="E162" i="15"/>
  <c r="D162" i="15"/>
  <c r="M161" i="15"/>
  <c r="L161" i="15"/>
  <c r="E161" i="15"/>
  <c r="D161" i="15"/>
  <c r="M160" i="15"/>
  <c r="L160" i="15"/>
  <c r="M159" i="15"/>
  <c r="L159" i="15"/>
  <c r="E159" i="15"/>
  <c r="F159" i="15"/>
  <c r="D159" i="15"/>
  <c r="E158" i="15"/>
  <c r="D158" i="15"/>
  <c r="M157" i="15"/>
  <c r="L157" i="15"/>
  <c r="E157" i="15"/>
  <c r="D157" i="15"/>
  <c r="M156" i="15"/>
  <c r="L156" i="15"/>
  <c r="E155" i="15"/>
  <c r="D155" i="15"/>
  <c r="M154" i="15"/>
  <c r="L154" i="15"/>
  <c r="M153" i="15"/>
  <c r="L153" i="15"/>
  <c r="E153" i="15"/>
  <c r="F153" i="15"/>
  <c r="D153" i="15"/>
  <c r="E152" i="15"/>
  <c r="D152" i="15"/>
  <c r="M151" i="15"/>
  <c r="L151" i="15"/>
  <c r="E151" i="15"/>
  <c r="D151" i="15"/>
  <c r="M150" i="15"/>
  <c r="L150" i="15"/>
  <c r="E150" i="15"/>
  <c r="D150" i="15"/>
  <c r="M149" i="15"/>
  <c r="L149" i="15"/>
  <c r="E148" i="15"/>
  <c r="D148" i="15"/>
  <c r="M147" i="15"/>
  <c r="L147" i="15"/>
  <c r="E147" i="15"/>
  <c r="D147" i="15"/>
  <c r="M146" i="15"/>
  <c r="L146" i="15"/>
  <c r="M145" i="15"/>
  <c r="L145" i="15"/>
  <c r="E145" i="15"/>
  <c r="D145" i="15"/>
  <c r="E144" i="15"/>
  <c r="D144" i="15"/>
  <c r="M143" i="15"/>
  <c r="L143" i="15"/>
  <c r="M142" i="15"/>
  <c r="L142" i="15"/>
  <c r="E142" i="15"/>
  <c r="F142" i="15"/>
  <c r="D142" i="15"/>
  <c r="M141" i="15"/>
  <c r="L141" i="15"/>
  <c r="E141" i="15"/>
  <c r="D141" i="15"/>
  <c r="M140" i="15"/>
  <c r="L140" i="15"/>
  <c r="E139" i="15"/>
  <c r="D139" i="15"/>
  <c r="M138" i="15"/>
  <c r="L138" i="15"/>
  <c r="E138" i="15"/>
  <c r="D138" i="15"/>
  <c r="M137" i="15"/>
  <c r="L137" i="15"/>
  <c r="E137" i="15"/>
  <c r="F137" i="15"/>
  <c r="D137" i="15"/>
  <c r="M135" i="15"/>
  <c r="L135" i="15"/>
  <c r="N135" i="15"/>
  <c r="E135" i="15"/>
  <c r="D135" i="15"/>
  <c r="M134" i="15"/>
  <c r="L134" i="15"/>
  <c r="E134" i="15"/>
  <c r="D134" i="15"/>
  <c r="M133" i="15"/>
  <c r="L133" i="15"/>
  <c r="E133" i="15"/>
  <c r="D133" i="15"/>
  <c r="E132" i="15"/>
  <c r="D132" i="15"/>
  <c r="M131" i="15"/>
  <c r="L131" i="15"/>
  <c r="E131" i="15"/>
  <c r="D131" i="15"/>
  <c r="M130" i="15"/>
  <c r="L130" i="15"/>
  <c r="E130" i="15"/>
  <c r="D130" i="15"/>
  <c r="M129" i="15"/>
  <c r="L129" i="15"/>
  <c r="E129" i="15"/>
  <c r="D129" i="15"/>
  <c r="E128" i="15"/>
  <c r="D128" i="15"/>
  <c r="M127" i="15"/>
  <c r="L127" i="15"/>
  <c r="E127" i="15"/>
  <c r="D127" i="15"/>
  <c r="M126" i="15"/>
  <c r="L126" i="15"/>
  <c r="E126" i="15"/>
  <c r="D126" i="15"/>
  <c r="M125" i="15"/>
  <c r="L125" i="15"/>
  <c r="E125" i="15"/>
  <c r="D125" i="15"/>
  <c r="E124" i="15"/>
  <c r="D124" i="15"/>
  <c r="M123" i="15"/>
  <c r="L123" i="15"/>
  <c r="E123" i="15"/>
  <c r="D123" i="15"/>
  <c r="M122" i="15"/>
  <c r="L122" i="15"/>
  <c r="L121" i="15"/>
  <c r="N121" i="15"/>
  <c r="E121" i="15"/>
  <c r="D121" i="15"/>
  <c r="E120" i="15"/>
  <c r="D120" i="15"/>
  <c r="M119" i="15"/>
  <c r="L119" i="15"/>
  <c r="E119" i="15"/>
  <c r="D119" i="15"/>
  <c r="M118" i="15"/>
  <c r="L118" i="15"/>
  <c r="M117" i="15"/>
  <c r="L117" i="15"/>
  <c r="E117" i="15"/>
  <c r="D117" i="15"/>
  <c r="M116" i="15"/>
  <c r="L116" i="15"/>
  <c r="E116" i="15"/>
  <c r="D116" i="15"/>
  <c r="E115" i="15"/>
  <c r="D115" i="15"/>
  <c r="M114" i="15"/>
  <c r="L114" i="15"/>
  <c r="E114" i="15"/>
  <c r="D114" i="15"/>
  <c r="M113" i="15"/>
  <c r="L113" i="15"/>
  <c r="M112" i="15"/>
  <c r="L112" i="15"/>
  <c r="E112" i="15"/>
  <c r="F112" i="15"/>
  <c r="D112" i="15"/>
  <c r="E111" i="15"/>
  <c r="D111" i="15"/>
  <c r="M110" i="15"/>
  <c r="L110" i="15"/>
  <c r="E110" i="15"/>
  <c r="D110" i="15"/>
  <c r="M108" i="15"/>
  <c r="L108" i="15"/>
  <c r="E108" i="15"/>
  <c r="D108" i="15"/>
  <c r="M107" i="15"/>
  <c r="L107" i="15"/>
  <c r="E107" i="15"/>
  <c r="D107" i="15"/>
  <c r="M106" i="15"/>
  <c r="N106" i="15"/>
  <c r="L106" i="15"/>
  <c r="E105" i="15"/>
  <c r="D105" i="15"/>
  <c r="M104" i="15"/>
  <c r="L104" i="15"/>
  <c r="E104" i="15"/>
  <c r="D104" i="15"/>
  <c r="M103" i="15"/>
  <c r="L103" i="15"/>
  <c r="E103" i="15"/>
  <c r="D103" i="15"/>
  <c r="M102" i="15"/>
  <c r="L102" i="15"/>
  <c r="M101" i="15"/>
  <c r="L101" i="15"/>
  <c r="E101" i="15"/>
  <c r="F101" i="15"/>
  <c r="G100" i="15"/>
  <c r="D101" i="15"/>
  <c r="M99" i="15"/>
  <c r="L99" i="15"/>
  <c r="E99" i="15"/>
  <c r="D99" i="15"/>
  <c r="M98" i="15"/>
  <c r="L98" i="15"/>
  <c r="E98" i="15"/>
  <c r="D98" i="15"/>
  <c r="M97" i="15"/>
  <c r="L97" i="15"/>
  <c r="E97" i="15"/>
  <c r="D97" i="15"/>
  <c r="E96" i="15"/>
  <c r="D96" i="15"/>
  <c r="M95" i="15"/>
  <c r="N95" i="15"/>
  <c r="O94" i="15"/>
  <c r="L95" i="15"/>
  <c r="E94" i="15"/>
  <c r="D94" i="15"/>
  <c r="M93" i="15"/>
  <c r="L93" i="15"/>
  <c r="M92" i="15"/>
  <c r="L92" i="15"/>
  <c r="E92" i="15"/>
  <c r="D92" i="15"/>
  <c r="M91" i="15"/>
  <c r="L91" i="15"/>
  <c r="E91" i="15"/>
  <c r="D91" i="15"/>
  <c r="E90" i="15"/>
  <c r="D90" i="15"/>
  <c r="M89" i="15"/>
  <c r="N89" i="15"/>
  <c r="L89" i="15"/>
  <c r="M88" i="15"/>
  <c r="L88" i="15"/>
  <c r="E88" i="15"/>
  <c r="D88" i="15"/>
  <c r="E87" i="15"/>
  <c r="D87" i="15"/>
  <c r="M86" i="15"/>
  <c r="L86" i="15"/>
  <c r="M85" i="15"/>
  <c r="L85" i="15"/>
  <c r="E85" i="15"/>
  <c r="D85" i="15"/>
  <c r="M84" i="15"/>
  <c r="L84" i="15"/>
  <c r="E84" i="15"/>
  <c r="F84" i="15"/>
  <c r="D84" i="15"/>
  <c r="E83" i="15"/>
  <c r="D83" i="15"/>
  <c r="M82" i="15"/>
  <c r="L82" i="15"/>
  <c r="M81" i="15"/>
  <c r="L81" i="15"/>
  <c r="E81" i="15"/>
  <c r="D81" i="15"/>
  <c r="M80" i="15"/>
  <c r="L80" i="15"/>
  <c r="E80" i="15"/>
  <c r="D80" i="15"/>
  <c r="M78" i="15"/>
  <c r="L78" i="15"/>
  <c r="E78" i="15"/>
  <c r="F78" i="15"/>
  <c r="D78" i="15"/>
  <c r="M77" i="15"/>
  <c r="L77" i="15"/>
  <c r="E77" i="15"/>
  <c r="D77" i="15"/>
  <c r="E76" i="15"/>
  <c r="D76" i="15"/>
  <c r="M75" i="15"/>
  <c r="L75" i="15"/>
  <c r="E75" i="15"/>
  <c r="D75" i="15"/>
  <c r="M74" i="15"/>
  <c r="L74" i="15"/>
  <c r="E73" i="15"/>
  <c r="D73" i="15"/>
  <c r="M72" i="15"/>
  <c r="N72" i="15"/>
  <c r="L72" i="15"/>
  <c r="E72" i="15"/>
  <c r="D72" i="15"/>
  <c r="M71" i="15"/>
  <c r="L71" i="15"/>
  <c r="M70" i="15"/>
  <c r="L70" i="15"/>
  <c r="E70" i="15"/>
  <c r="D70" i="15"/>
  <c r="E69" i="15"/>
  <c r="D69" i="15"/>
  <c r="M68" i="15"/>
  <c r="L68" i="15"/>
  <c r="E68" i="15"/>
  <c r="D68" i="15"/>
  <c r="M67" i="15"/>
  <c r="N67" i="15"/>
  <c r="L67" i="15"/>
  <c r="M66" i="15"/>
  <c r="L66" i="15"/>
  <c r="E66" i="15"/>
  <c r="D66" i="15"/>
  <c r="E65" i="15"/>
  <c r="D65" i="15"/>
  <c r="M64" i="15"/>
  <c r="L64" i="15"/>
  <c r="E64" i="15"/>
  <c r="D64" i="15"/>
  <c r="M63" i="15"/>
  <c r="L63" i="15"/>
  <c r="E63" i="15"/>
  <c r="D63" i="15"/>
  <c r="M62" i="15"/>
  <c r="N62" i="15"/>
  <c r="L62" i="15"/>
  <c r="E62" i="15"/>
  <c r="D62" i="15"/>
  <c r="M61" i="15"/>
  <c r="L61" i="15"/>
  <c r="E61" i="15"/>
  <c r="D61" i="15"/>
  <c r="M59" i="15"/>
  <c r="L59" i="15"/>
  <c r="E59" i="15"/>
  <c r="D59" i="15"/>
  <c r="M58" i="15"/>
  <c r="L58" i="15"/>
  <c r="E58" i="15"/>
  <c r="D58" i="15"/>
  <c r="M56" i="15"/>
  <c r="N56" i="15"/>
  <c r="L56" i="15"/>
  <c r="E56" i="15"/>
  <c r="D56" i="15"/>
  <c r="M55" i="15"/>
  <c r="L55" i="15"/>
  <c r="M54" i="15"/>
  <c r="L54" i="15"/>
  <c r="E54" i="15"/>
  <c r="D54" i="15"/>
  <c r="M53" i="15"/>
  <c r="L53" i="15"/>
  <c r="E52" i="15"/>
  <c r="D52" i="15"/>
  <c r="M51" i="15"/>
  <c r="L51" i="15"/>
  <c r="E51" i="15"/>
  <c r="F51" i="15"/>
  <c r="D51" i="15"/>
  <c r="E50" i="15"/>
  <c r="D50" i="15"/>
  <c r="M49" i="15"/>
  <c r="L49" i="15"/>
  <c r="E49" i="15"/>
  <c r="D49" i="15"/>
  <c r="M48" i="15"/>
  <c r="L48" i="15"/>
  <c r="E48" i="15"/>
  <c r="D48" i="15"/>
  <c r="E47" i="15"/>
  <c r="D47" i="15"/>
  <c r="M46" i="15"/>
  <c r="L46" i="15"/>
  <c r="M45" i="15"/>
  <c r="N45" i="15"/>
  <c r="L45" i="15"/>
  <c r="E45" i="15"/>
  <c r="D45" i="15"/>
  <c r="M44" i="15"/>
  <c r="L44" i="15"/>
  <c r="M43" i="15"/>
  <c r="L43" i="15"/>
  <c r="E43" i="15"/>
  <c r="D43" i="15"/>
  <c r="M41" i="15"/>
  <c r="L41" i="15"/>
  <c r="E41" i="15"/>
  <c r="D41" i="15"/>
  <c r="M40" i="15"/>
  <c r="L40" i="15"/>
  <c r="E40" i="15"/>
  <c r="F40" i="15"/>
  <c r="D40" i="15"/>
  <c r="M39" i="15"/>
  <c r="L39" i="15"/>
  <c r="E39" i="15"/>
  <c r="D39" i="15"/>
  <c r="M38" i="15"/>
  <c r="L38" i="15"/>
  <c r="E37" i="15"/>
  <c r="D37" i="15"/>
  <c r="M36" i="15"/>
  <c r="L36" i="15"/>
  <c r="M35" i="15"/>
  <c r="L35" i="15"/>
  <c r="E35" i="15"/>
  <c r="D35" i="15"/>
  <c r="M34" i="15"/>
  <c r="N34" i="15"/>
  <c r="L34" i="15"/>
  <c r="E34" i="15"/>
  <c r="D34" i="15"/>
  <c r="M33" i="15"/>
  <c r="L33" i="15"/>
  <c r="E32" i="15"/>
  <c r="D32" i="15"/>
  <c r="M31" i="15"/>
  <c r="L31" i="15"/>
  <c r="E31" i="15"/>
  <c r="D31" i="15"/>
  <c r="M30" i="15"/>
  <c r="L30" i="15"/>
  <c r="E30" i="15"/>
  <c r="D30" i="15"/>
  <c r="M29" i="15"/>
  <c r="N29" i="15"/>
  <c r="L29" i="15"/>
  <c r="E29" i="15"/>
  <c r="D29" i="15"/>
  <c r="M27" i="15"/>
  <c r="L27" i="15"/>
  <c r="E27" i="15"/>
  <c r="D27" i="15"/>
  <c r="M26" i="15"/>
  <c r="L26" i="15"/>
  <c r="E26" i="15"/>
  <c r="D26" i="15"/>
  <c r="M25" i="15"/>
  <c r="L25" i="15"/>
  <c r="E25" i="15"/>
  <c r="D25" i="15"/>
  <c r="M23" i="15"/>
  <c r="N23" i="15"/>
  <c r="L23" i="15"/>
  <c r="E23" i="15"/>
  <c r="D23" i="15"/>
  <c r="M22" i="15"/>
  <c r="L22" i="15"/>
  <c r="E22" i="15"/>
  <c r="D22" i="15"/>
  <c r="M21" i="15"/>
  <c r="L21" i="15"/>
  <c r="E21" i="15"/>
  <c r="D21" i="15"/>
  <c r="M20" i="15"/>
  <c r="L20" i="15"/>
  <c r="E20" i="15"/>
  <c r="D20" i="15"/>
  <c r="M19" i="15"/>
  <c r="N19" i="15"/>
  <c r="L19" i="15"/>
  <c r="E18" i="15"/>
  <c r="D18" i="15"/>
  <c r="F18" i="15"/>
  <c r="M17" i="15"/>
  <c r="L17" i="15"/>
  <c r="E17" i="15"/>
  <c r="D17" i="15"/>
  <c r="M16" i="15"/>
  <c r="L16" i="15"/>
  <c r="E16" i="15"/>
  <c r="D16" i="15"/>
  <c r="M14" i="15"/>
  <c r="L14" i="15"/>
  <c r="E14" i="15"/>
  <c r="D14" i="15"/>
  <c r="M13" i="15"/>
  <c r="L13" i="15"/>
  <c r="E13" i="15"/>
  <c r="D13" i="15"/>
  <c r="M12" i="15"/>
  <c r="L12" i="15"/>
  <c r="E11" i="15"/>
  <c r="D11" i="15"/>
  <c r="M10" i="15"/>
  <c r="L10" i="15"/>
  <c r="E10" i="15"/>
  <c r="D10" i="15"/>
  <c r="M9" i="15"/>
  <c r="L9" i="15"/>
  <c r="N9" i="15"/>
  <c r="E9" i="15"/>
  <c r="D9" i="15"/>
  <c r="M8" i="15"/>
  <c r="L8" i="15"/>
  <c r="E8" i="15"/>
  <c r="D8" i="15"/>
  <c r="M7" i="15"/>
  <c r="L7" i="15"/>
  <c r="E7" i="15"/>
  <c r="D7" i="15"/>
  <c r="N147" i="15"/>
  <c r="C212" i="15"/>
  <c r="F123" i="15"/>
  <c r="N142" i="15"/>
  <c r="N159" i="15"/>
  <c r="N174" i="15"/>
  <c r="N185" i="15"/>
  <c r="N25" i="15"/>
  <c r="F26" i="15"/>
  <c r="N36" i="15"/>
  <c r="F48" i="15"/>
  <c r="F59" i="15"/>
  <c r="F69" i="15"/>
  <c r="N80" i="15"/>
  <c r="N91" i="15"/>
  <c r="O90" i="15"/>
  <c r="F103" i="15"/>
  <c r="F114" i="15"/>
  <c r="G113" i="15"/>
  <c r="F119" i="15"/>
  <c r="N10" i="15"/>
  <c r="N127" i="15"/>
  <c r="F148" i="15"/>
  <c r="N164" i="15"/>
  <c r="N179" i="15"/>
  <c r="N196" i="15"/>
  <c r="N20" i="15"/>
  <c r="F10" i="15"/>
  <c r="F21" i="15"/>
  <c r="F31" i="15"/>
  <c r="N41" i="15"/>
  <c r="N53" i="15"/>
  <c r="F64" i="15"/>
  <c r="F75" i="15"/>
  <c r="G74" i="15"/>
  <c r="N85" i="15"/>
  <c r="N97" i="15"/>
  <c r="F108" i="15"/>
  <c r="F189" i="15"/>
  <c r="G188" i="15"/>
  <c r="F194" i="15"/>
  <c r="F131" i="15"/>
  <c r="N209" i="15"/>
  <c r="N13" i="15"/>
  <c r="N122" i="15"/>
  <c r="N137" i="15"/>
  <c r="N153" i="15"/>
  <c r="N169" i="15"/>
  <c r="F191" i="15"/>
  <c r="N14" i="15"/>
  <c r="N123" i="15"/>
  <c r="O120" i="15"/>
  <c r="F128" i="15"/>
  <c r="F133" i="15"/>
  <c r="N200" i="15"/>
  <c r="F117" i="15"/>
  <c r="N143" i="15"/>
  <c r="N31" i="15"/>
  <c r="N59" i="15"/>
  <c r="F81" i="15"/>
  <c r="N103" i="15"/>
  <c r="N138" i="15"/>
  <c r="N203" i="15"/>
  <c r="F22" i="15"/>
  <c r="N38" i="15"/>
  <c r="F65" i="15"/>
  <c r="F76" i="15"/>
  <c r="F104" i="15"/>
  <c r="F198" i="15"/>
  <c r="G196" i="15"/>
  <c r="N125" i="15"/>
  <c r="N27" i="15"/>
  <c r="O24" i="15"/>
  <c r="F39" i="15"/>
  <c r="N55" i="15"/>
  <c r="N61" i="15"/>
  <c r="F66" i="15"/>
  <c r="F77" i="15"/>
  <c r="N82" i="15"/>
  <c r="N93" i="15"/>
  <c r="F99" i="15"/>
  <c r="N104" i="15"/>
  <c r="F116" i="15"/>
  <c r="N134" i="15"/>
  <c r="N187" i="15"/>
  <c r="O186" i="15"/>
  <c r="F126" i="15"/>
  <c r="N130" i="15"/>
  <c r="N145" i="15"/>
  <c r="O144" i="15"/>
  <c r="F151" i="15"/>
  <c r="F157" i="15"/>
  <c r="N166" i="15"/>
  <c r="N171" i="15"/>
  <c r="F177" i="15"/>
  <c r="N182" i="15"/>
  <c r="N204" i="15"/>
  <c r="F29" i="15"/>
  <c r="F34" i="15"/>
  <c r="G33" i="15"/>
  <c r="N39" i="15"/>
  <c r="F45" i="15"/>
  <c r="G44" i="15"/>
  <c r="F50" i="15"/>
  <c r="F56" i="15"/>
  <c r="G55" i="15"/>
  <c r="F62" i="15"/>
  <c r="N66" i="15"/>
  <c r="O65" i="15"/>
  <c r="R20" i="15"/>
  <c r="F72" i="15"/>
  <c r="N77" i="15"/>
  <c r="F83" i="15"/>
  <c r="N88" i="15"/>
  <c r="F94" i="15"/>
  <c r="G93" i="15"/>
  <c r="N99" i="15"/>
  <c r="F105" i="15"/>
  <c r="F111" i="15"/>
  <c r="G109" i="15"/>
  <c r="N116" i="15"/>
  <c r="F135" i="15"/>
  <c r="N188" i="15"/>
  <c r="N193" i="15"/>
  <c r="N199" i="15"/>
  <c r="F7" i="15"/>
  <c r="F138" i="15"/>
  <c r="F165" i="15"/>
  <c r="N21" i="15"/>
  <c r="O18" i="15"/>
  <c r="F70" i="15"/>
  <c r="N119" i="15"/>
  <c r="F197" i="15"/>
  <c r="F17" i="15"/>
  <c r="F144" i="15"/>
  <c r="F176" i="15"/>
  <c r="N43" i="15"/>
  <c r="N81" i="15"/>
  <c r="F115" i="15"/>
  <c r="F8" i="15"/>
  <c r="F130" i="15"/>
  <c r="F145" i="15"/>
  <c r="G143" i="15"/>
  <c r="N156" i="15"/>
  <c r="F166" i="15"/>
  <c r="F171" i="15"/>
  <c r="G168" i="15"/>
  <c r="F182" i="15"/>
  <c r="N49" i="15"/>
  <c r="O47" i="15"/>
  <c r="N71" i="15"/>
  <c r="F88" i="15"/>
  <c r="N110" i="15"/>
  <c r="O109" i="15"/>
  <c r="F121" i="15"/>
  <c r="F193" i="15"/>
  <c r="N198" i="15"/>
  <c r="N8" i="15"/>
  <c r="N140" i="15"/>
  <c r="F162" i="15"/>
  <c r="F23" i="15"/>
  <c r="F9" i="15"/>
  <c r="N126" i="15"/>
  <c r="F141" i="15"/>
  <c r="G140" i="15"/>
  <c r="N146" i="15"/>
  <c r="N151" i="15"/>
  <c r="N157" i="15"/>
  <c r="F163" i="15"/>
  <c r="F167" i="15"/>
  <c r="F173" i="15"/>
  <c r="N177" i="15"/>
  <c r="N183" i="15"/>
  <c r="N206" i="15"/>
  <c r="F129" i="15"/>
  <c r="F202" i="15"/>
  <c r="G201" i="15"/>
  <c r="N26" i="15"/>
  <c r="F54" i="15"/>
  <c r="G53" i="15"/>
  <c r="F92" i="15"/>
  <c r="N133" i="15"/>
  <c r="O132" i="15"/>
  <c r="F125" i="15"/>
  <c r="F161" i="15"/>
  <c r="F32" i="15"/>
  <c r="G28" i="15"/>
  <c r="F87" i="15"/>
  <c r="G86" i="15"/>
  <c r="F134" i="15"/>
  <c r="N192" i="15"/>
  <c r="N176" i="15"/>
  <c r="N154" i="15"/>
  <c r="F37" i="15"/>
  <c r="G36" i="15"/>
  <c r="N75" i="15"/>
  <c r="N114" i="15"/>
  <c r="F192" i="15"/>
  <c r="N129" i="15"/>
  <c r="F155" i="15"/>
  <c r="G154" i="15"/>
  <c r="N181" i="15"/>
  <c r="O180" i="15"/>
  <c r="R50" i="15"/>
  <c r="F49" i="15"/>
  <c r="G46" i="15"/>
  <c r="N98" i="15"/>
  <c r="F187" i="15"/>
  <c r="G185" i="15"/>
  <c r="N17" i="15"/>
  <c r="F139" i="15"/>
  <c r="N22" i="15"/>
  <c r="N44" i="15"/>
  <c r="F147" i="15"/>
  <c r="N207" i="15"/>
  <c r="F20" i="15"/>
  <c r="F25" i="15"/>
  <c r="F30" i="15"/>
  <c r="F35" i="15"/>
  <c r="N40" i="15"/>
  <c r="N46" i="15"/>
  <c r="O42" i="15"/>
  <c r="N51" i="15"/>
  <c r="O50" i="15"/>
  <c r="R16" i="15"/>
  <c r="F58" i="15"/>
  <c r="G57" i="15"/>
  <c r="F63" i="15"/>
  <c r="F68" i="15"/>
  <c r="F73" i="15"/>
  <c r="N78" i="15"/>
  <c r="N84" i="15"/>
  <c r="F90" i="15"/>
  <c r="F96" i="15"/>
  <c r="N101" i="15"/>
  <c r="F107" i="15"/>
  <c r="G106" i="15"/>
  <c r="N112" i="15"/>
  <c r="O111" i="15"/>
  <c r="N117" i="15"/>
  <c r="N131" i="15"/>
  <c r="N189" i="15"/>
  <c r="F195" i="15"/>
  <c r="N149" i="15"/>
  <c r="F181" i="15"/>
  <c r="N64" i="15"/>
  <c r="O60" i="15"/>
  <c r="R19" i="15"/>
  <c r="N86" i="15"/>
  <c r="N165" i="15"/>
  <c r="O162" i="15"/>
  <c r="N12" i="15"/>
  <c r="O11" i="15"/>
  <c r="F27" i="15"/>
  <c r="F61" i="15"/>
  <c r="N92" i="15"/>
  <c r="F127" i="15"/>
  <c r="N141" i="15"/>
  <c r="O139" i="15"/>
  <c r="F152" i="15"/>
  <c r="N163" i="15"/>
  <c r="N168" i="15"/>
  <c r="N173" i="15"/>
  <c r="F184" i="15"/>
  <c r="G183" i="15"/>
  <c r="F170" i="15"/>
  <c r="F43" i="15"/>
  <c r="G42" i="15"/>
  <c r="F98" i="15"/>
  <c r="N7" i="15"/>
  <c r="O6" i="15"/>
  <c r="N70" i="15"/>
  <c r="O69" i="15"/>
  <c r="F120" i="15"/>
  <c r="G118" i="15"/>
  <c r="F13" i="15"/>
  <c r="N33" i="15"/>
  <c r="F158" i="15"/>
  <c r="N30" i="15"/>
  <c r="O28" i="15"/>
  <c r="N35" i="15"/>
  <c r="F41" i="15"/>
  <c r="F47" i="15"/>
  <c r="F52" i="15"/>
  <c r="N58" i="15"/>
  <c r="N63" i="15"/>
  <c r="N68" i="15"/>
  <c r="N74" i="15"/>
  <c r="O73" i="15"/>
  <c r="F80" i="15"/>
  <c r="G79" i="15"/>
  <c r="F85" i="15"/>
  <c r="F91" i="15"/>
  <c r="G89" i="15"/>
  <c r="R28" i="15"/>
  <c r="F97" i="15"/>
  <c r="G95" i="15"/>
  <c r="N102" i="15"/>
  <c r="N107" i="15"/>
  <c r="N113" i="15"/>
  <c r="N118" i="15"/>
  <c r="F132" i="15"/>
  <c r="N190" i="15"/>
  <c r="N195" i="15"/>
  <c r="N16" i="15"/>
  <c r="F124" i="15"/>
  <c r="N160" i="15"/>
  <c r="F175" i="15"/>
  <c r="F11" i="15"/>
  <c r="N48" i="15"/>
  <c r="N108" i="15"/>
  <c r="O105" i="15"/>
  <c r="R31" i="15"/>
  <c r="F150" i="15"/>
  <c r="N170" i="15"/>
  <c r="N54" i="15"/>
  <c r="F110" i="15"/>
  <c r="N150" i="15"/>
  <c r="N161" i="15"/>
  <c r="F204" i="15"/>
  <c r="G203" i="15"/>
  <c r="F14" i="15"/>
  <c r="N178" i="15"/>
  <c r="F16" i="15"/>
  <c r="G15" i="15"/>
  <c r="O152" i="15"/>
  <c r="O191" i="15"/>
  <c r="R52" i="15"/>
  <c r="O194" i="15"/>
  <c r="O208" i="15"/>
  <c r="R57" i="15"/>
  <c r="O136" i="15"/>
  <c r="O128" i="15"/>
  <c r="O197" i="15"/>
  <c r="G146" i="15"/>
  <c r="O172" i="15"/>
  <c r="R48" i="15"/>
  <c r="O57" i="15"/>
  <c r="R18" i="15"/>
  <c r="O87" i="15"/>
  <c r="O158" i="15"/>
  <c r="O32" i="15"/>
  <c r="O124" i="15"/>
  <c r="O175" i="15"/>
  <c r="G67" i="15"/>
  <c r="G180" i="15"/>
  <c r="G6" i="15"/>
  <c r="G190" i="15"/>
  <c r="R53" i="15"/>
  <c r="O37" i="15"/>
  <c r="R13" i="15"/>
  <c r="G19" i="15"/>
  <c r="O15" i="15"/>
  <c r="O167" i="15"/>
  <c r="O202" i="15"/>
  <c r="R55" i="15"/>
  <c r="O79" i="15"/>
  <c r="R24" i="15"/>
  <c r="O76" i="15"/>
  <c r="R23" i="15"/>
  <c r="G136" i="15"/>
  <c r="G102" i="15"/>
  <c r="R32" i="15"/>
  <c r="O155" i="15"/>
  <c r="O148" i="15"/>
  <c r="R42" i="15"/>
  <c r="G172" i="15"/>
  <c r="R47" i="15"/>
  <c r="G149" i="15"/>
  <c r="O96" i="15"/>
  <c r="R29" i="15"/>
  <c r="G60" i="15"/>
  <c r="R15" i="15"/>
  <c r="O52" i="15"/>
  <c r="R17" i="15"/>
  <c r="O100" i="15"/>
  <c r="R30" i="15"/>
  <c r="G12" i="15"/>
  <c r="G24" i="15"/>
  <c r="O83" i="15"/>
  <c r="R25" i="15"/>
  <c r="G122" i="15"/>
  <c r="R37" i="15"/>
  <c r="G160" i="15"/>
  <c r="O115" i="15"/>
  <c r="R34" i="15"/>
  <c r="G82" i="15"/>
  <c r="R26" i="15"/>
  <c r="G156" i="15"/>
  <c r="R44" i="15"/>
  <c r="G38" i="15"/>
  <c r="R14" i="15"/>
  <c r="R54" i="15"/>
  <c r="G71" i="15"/>
  <c r="R43" i="15"/>
  <c r="O205" i="15"/>
  <c r="R56" i="15"/>
  <c r="R41" i="15"/>
  <c r="R45" i="15"/>
  <c r="R10" i="15"/>
  <c r="R7" i="15"/>
  <c r="R51" i="15"/>
  <c r="R21" i="15"/>
  <c r="R38" i="15"/>
  <c r="R39" i="15"/>
  <c r="R22" i="15"/>
  <c r="R36" i="15"/>
  <c r="R6" i="15"/>
  <c r="R40" i="15"/>
  <c r="R49" i="15"/>
  <c r="R33" i="15"/>
  <c r="R35" i="15"/>
  <c r="R8" i="15"/>
  <c r="R27" i="15"/>
  <c r="R12" i="15"/>
  <c r="R46" i="15"/>
  <c r="R9" i="15"/>
  <c r="R11"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Melisa Arango</author>
  </authors>
  <commentList>
    <comment ref="B2" authorId="0" shapeId="0" xr:uid="{F02F4759-1B33-4D89-870A-01D4514894B0}">
      <text>
        <r>
          <rPr>
            <b/>
            <sz val="9"/>
            <color indexed="81"/>
            <rFont val="Tahoma"/>
            <family val="2"/>
          </rPr>
          <t>Melisa Arango:</t>
        </r>
        <r>
          <rPr>
            <sz val="9"/>
            <color indexed="81"/>
            <rFont val="Tahoma"/>
            <family val="2"/>
          </rPr>
          <t xml:space="preserve">
Art 231</t>
        </r>
      </text>
    </comment>
    <comment ref="B19" authorId="0" shapeId="0" xr:uid="{079B0B94-859D-4846-8136-4FC997842C4D}">
      <text>
        <r>
          <rPr>
            <b/>
            <sz val="9"/>
            <color indexed="81"/>
            <rFont val="Tahoma"/>
            <family val="2"/>
          </rPr>
          <t>Melisa Arango:</t>
        </r>
        <r>
          <rPr>
            <sz val="9"/>
            <color indexed="81"/>
            <rFont val="Tahoma"/>
            <family val="2"/>
          </rPr>
          <t xml:space="preserve">
250928_DT_Actualización_MMP - Pag 97</t>
        </r>
      </text>
    </comment>
  </commentList>
</comments>
</file>

<file path=xl/sharedStrings.xml><?xml version="1.0" encoding="utf-8"?>
<sst xmlns="http://schemas.openxmlformats.org/spreadsheetml/2006/main" count="45811" uniqueCount="2558">
  <si>
    <t>OBJECTID</t>
  </si>
  <si>
    <t>id_centralidad</t>
  </si>
  <si>
    <t>nombre_centralidad</t>
  </si>
  <si>
    <t>jerarquia</t>
  </si>
  <si>
    <t>caracter</t>
  </si>
  <si>
    <t>caracter_predominancia</t>
  </si>
  <si>
    <t>estado_consolidacion</t>
  </si>
  <si>
    <t>accion_cartografica_2026</t>
  </si>
  <si>
    <t>dot_metro_tipo_1</t>
  </si>
  <si>
    <t>orden</t>
  </si>
  <si>
    <t>clase_suelo</t>
  </si>
  <si>
    <t>ambito_modelo_ocupacion</t>
  </si>
  <si>
    <t>FID_IndiceCentralidades_MMP</t>
  </si>
  <si>
    <t>COBAMA</t>
  </si>
  <si>
    <t>z_localG</t>
  </si>
  <si>
    <t>indice</t>
  </si>
  <si>
    <t>FID_tratamientos_urb_rurales_13feb</t>
  </si>
  <si>
    <t>codigo_tratamiento</t>
  </si>
  <si>
    <t>tratamiento</t>
  </si>
  <si>
    <t>tipo</t>
  </si>
  <si>
    <t>clase_suelo_1</t>
  </si>
  <si>
    <t>Shape_Length</t>
  </si>
  <si>
    <t>Shape_Area</t>
  </si>
  <si>
    <t>Barro Blanco</t>
  </si>
  <si>
    <t>Corregimental Intermedia</t>
  </si>
  <si>
    <t>Dotacional</t>
  </si>
  <si>
    <t>Servicios de proximidad y cuidado</t>
  </si>
  <si>
    <t>Consolidación Baja</t>
  </si>
  <si>
    <t>Redelimitada</t>
  </si>
  <si>
    <t>No</t>
  </si>
  <si>
    <t>Segundo Orden</t>
  </si>
  <si>
    <t>Rural</t>
  </si>
  <si>
    <t>La Aurora</t>
  </si>
  <si>
    <t>Barrial</t>
  </si>
  <si>
    <t>La Aurora - Línea J</t>
  </si>
  <si>
    <t>Urbano</t>
  </si>
  <si>
    <t>Borde Urbano</t>
  </si>
  <si>
    <t>Z2_Z4_MI_20</t>
  </si>
  <si>
    <t>Mejoramiento Integral en Suelo Urbano</t>
  </si>
  <si>
    <t>MI</t>
  </si>
  <si>
    <t>Z2_CN2_43</t>
  </si>
  <si>
    <t>Consolidación Nivel 2</t>
  </si>
  <si>
    <t>CN2</t>
  </si>
  <si>
    <t>San Cristóbal</t>
  </si>
  <si>
    <t>Corregimental</t>
  </si>
  <si>
    <t>Económico</t>
  </si>
  <si>
    <t>Impulso al desarrollo económico y generación de empleo</t>
  </si>
  <si>
    <t>Consolidación Muy Alta</t>
  </si>
  <si>
    <t>Se conserva</t>
  </si>
  <si>
    <t>SC_CN3_21</t>
  </si>
  <si>
    <t>Consolidación Nivel 3</t>
  </si>
  <si>
    <t>CN3</t>
  </si>
  <si>
    <t>SC_CN3_22</t>
  </si>
  <si>
    <t>SC_MI_26</t>
  </si>
  <si>
    <t>SC_CN4_16</t>
  </si>
  <si>
    <t>Consolidación Nivel 4</t>
  </si>
  <si>
    <t>CN4</t>
  </si>
  <si>
    <t>SC_CN2_70</t>
  </si>
  <si>
    <t>SC_CN3_44</t>
  </si>
  <si>
    <t>SC_CN2_75</t>
  </si>
  <si>
    <t>Alfonso López</t>
  </si>
  <si>
    <t>Distrital</t>
  </si>
  <si>
    <t>Mixto</t>
  </si>
  <si>
    <t>Innovación para la cultura, la creatividad y los saberes</t>
  </si>
  <si>
    <t xml:space="preserve">Primer Orden </t>
  </si>
  <si>
    <t>Media Ladera</t>
  </si>
  <si>
    <t>Z2_API_56</t>
  </si>
  <si>
    <t>Áreas de Preservación de Infraestructuras y del Sistema Público y Colectivo</t>
  </si>
  <si>
    <t>API</t>
  </si>
  <si>
    <t>Z2_CN2_55</t>
  </si>
  <si>
    <t>Z2_API_57</t>
  </si>
  <si>
    <t>Z2_CN2_58</t>
  </si>
  <si>
    <t>Z2_CN2_76</t>
  </si>
  <si>
    <t>Z2_CN2_57</t>
  </si>
  <si>
    <t>Estadio</t>
  </si>
  <si>
    <t>Innovación y diversificación del turismo urbano</t>
  </si>
  <si>
    <t>Estadio - Línea B</t>
  </si>
  <si>
    <t>Z4_CN1_27</t>
  </si>
  <si>
    <t>Consolidación Nivel 1</t>
  </si>
  <si>
    <t>CN1</t>
  </si>
  <si>
    <t>Z4_API_46</t>
  </si>
  <si>
    <t>Z4_CN5_42</t>
  </si>
  <si>
    <t>Consolidación Nivel 5</t>
  </si>
  <si>
    <t>CN5</t>
  </si>
  <si>
    <t>Z4_CN5_40</t>
  </si>
  <si>
    <t>Z4_CN5_41</t>
  </si>
  <si>
    <t>Z4_CN1_18</t>
  </si>
  <si>
    <t>Z4_CN5_43</t>
  </si>
  <si>
    <t>Z4_CN1_14</t>
  </si>
  <si>
    <t>Z4_CN2_40</t>
  </si>
  <si>
    <t>Z4_C2_5</t>
  </si>
  <si>
    <t>Conservación de Entornos Modernos</t>
  </si>
  <si>
    <t>C2</t>
  </si>
  <si>
    <t>Z4_RED_38</t>
  </si>
  <si>
    <t>Renovación Urbana en modalidad de Redesarrollo</t>
  </si>
  <si>
    <t>RED</t>
  </si>
  <si>
    <t>San Antonio de Prado</t>
  </si>
  <si>
    <t>SA_CN3_23</t>
  </si>
  <si>
    <t>Santo Domingo</t>
  </si>
  <si>
    <t>Zonal</t>
  </si>
  <si>
    <t>Desarrollo Orientado al Transporte - DOT</t>
  </si>
  <si>
    <t>Santo Domingo - Línea K</t>
  </si>
  <si>
    <t>Z1_MI_3</t>
  </si>
  <si>
    <t>Z1_CN3_1</t>
  </si>
  <si>
    <t>Villa del Socorro</t>
  </si>
  <si>
    <t>Andalucía - Línea K</t>
  </si>
  <si>
    <t>Z1_CN2_3</t>
  </si>
  <si>
    <t>Campo Valdés - Manrique</t>
  </si>
  <si>
    <t>Gardel, Manrique - Línea 1 y Línea 2</t>
  </si>
  <si>
    <t>Z1_CN2_8</t>
  </si>
  <si>
    <t>Z1_CN2_72</t>
  </si>
  <si>
    <t>Z1_CN2_7</t>
  </si>
  <si>
    <t>Z1_CN2_9</t>
  </si>
  <si>
    <t>Z1_C3_2</t>
  </si>
  <si>
    <t>Conservación en zonas de influencia de los BIC Nacional</t>
  </si>
  <si>
    <t>C3</t>
  </si>
  <si>
    <t>Villa Hermosa</t>
  </si>
  <si>
    <t>Z3_CN2_11</t>
  </si>
  <si>
    <t>Enciso</t>
  </si>
  <si>
    <t>Z3_CN2_12</t>
  </si>
  <si>
    <t>Z3_CN3_43</t>
  </si>
  <si>
    <t>Las Estancias</t>
  </si>
  <si>
    <t>Oriente - Línea TA</t>
  </si>
  <si>
    <t>Z3_CN3_15</t>
  </si>
  <si>
    <t>Z3_MI_9</t>
  </si>
  <si>
    <t>Z3_MI_11</t>
  </si>
  <si>
    <t>Z3_CN2_19</t>
  </si>
  <si>
    <t>El Salvador</t>
  </si>
  <si>
    <t>Z3_CN2_17</t>
  </si>
  <si>
    <t>Z3_CN2_18</t>
  </si>
  <si>
    <t>El Rincón</t>
  </si>
  <si>
    <t>Z6_CN3_7</t>
  </si>
  <si>
    <t>Santander</t>
  </si>
  <si>
    <t>Ajustada</t>
  </si>
  <si>
    <t>Z2_CN2_59</t>
  </si>
  <si>
    <t>Pedregal -12 de Octubre</t>
  </si>
  <si>
    <t>Doce de Octubre - Línea P</t>
  </si>
  <si>
    <t>Z2_CN2_65</t>
  </si>
  <si>
    <t>Z2_CN2_60</t>
  </si>
  <si>
    <t>Pilarica</t>
  </si>
  <si>
    <t>Ciudadela Educativa - Línea E</t>
  </si>
  <si>
    <t>Z2_API_49</t>
  </si>
  <si>
    <t>Z2_API_48</t>
  </si>
  <si>
    <t>Z2_CN5_62</t>
  </si>
  <si>
    <t>Z2_RED_41</t>
  </si>
  <si>
    <t>Z2_CN3_46</t>
  </si>
  <si>
    <t>Robledo</t>
  </si>
  <si>
    <t>San Germán - Línea E</t>
  </si>
  <si>
    <t>Z2_CN5_44</t>
  </si>
  <si>
    <t>Z2_CN2_42</t>
  </si>
  <si>
    <t>San Javier</t>
  </si>
  <si>
    <t>San Javier - Línea B</t>
  </si>
  <si>
    <t>Z4_API_44</t>
  </si>
  <si>
    <t>Z4_CN5_33</t>
  </si>
  <si>
    <t>Z4_CN2_38</t>
  </si>
  <si>
    <t>Las Independencias</t>
  </si>
  <si>
    <t>Z4_MI_17</t>
  </si>
  <si>
    <t>Z4_CN3_11</t>
  </si>
  <si>
    <t>Z4_CN5_31</t>
  </si>
  <si>
    <t>Juan XXIII</t>
  </si>
  <si>
    <t>Juan XXIII - Línea J</t>
  </si>
  <si>
    <t>Z4_MI_19</t>
  </si>
  <si>
    <t>Santa Inés</t>
  </si>
  <si>
    <t>Z1_CN3_6</t>
  </si>
  <si>
    <t>Z1_CN2_5</t>
  </si>
  <si>
    <t>San Blas</t>
  </si>
  <si>
    <t>Z1_API_2</t>
  </si>
  <si>
    <t>Z1_API_3</t>
  </si>
  <si>
    <t>Z1_MI_4</t>
  </si>
  <si>
    <t>Z1_CN3_2</t>
  </si>
  <si>
    <t>Z1_CN3_4</t>
  </si>
  <si>
    <t>Popular</t>
  </si>
  <si>
    <t>La Frontera</t>
  </si>
  <si>
    <t>Río</t>
  </si>
  <si>
    <t>Z1_REV_2</t>
  </si>
  <si>
    <t>Renovación Urbana en modalidad de Revitalización</t>
  </si>
  <si>
    <t>REV</t>
  </si>
  <si>
    <t>Z1_REV_3</t>
  </si>
  <si>
    <t>Z1_REV_1</t>
  </si>
  <si>
    <t>Z1_CN3_39</t>
  </si>
  <si>
    <t>Z1_API_1</t>
  </si>
  <si>
    <t>Z1_CN5_54</t>
  </si>
  <si>
    <t>Z1_REV_50</t>
  </si>
  <si>
    <t>Picacho</t>
  </si>
  <si>
    <t>Z2_CN3_14</t>
  </si>
  <si>
    <t>La Aldea</t>
  </si>
  <si>
    <t>Fomento a las economías rurales y el turismo regenerativo</t>
  </si>
  <si>
    <t>PA-CNS1-02</t>
  </si>
  <si>
    <t>Consolidación Suburbana Nivel 1</t>
  </si>
  <si>
    <t>CNS1</t>
  </si>
  <si>
    <t>PA-RAR-01</t>
  </si>
  <si>
    <t>Restauración de actividades rurales</t>
  </si>
  <si>
    <t>RAR</t>
  </si>
  <si>
    <t>PA-RAR-02</t>
  </si>
  <si>
    <t>PA-CNS3-02</t>
  </si>
  <si>
    <t>Consolidación Suburbana Nivel 3</t>
  </si>
  <si>
    <t>CNS3</t>
  </si>
  <si>
    <t>Estación El Morrón</t>
  </si>
  <si>
    <t>Veredal</t>
  </si>
  <si>
    <t>Consolidación Muy Baja</t>
  </si>
  <si>
    <t>PA-GARS-04</t>
  </si>
  <si>
    <t>Generación de actividades rurales sostenibles</t>
  </si>
  <si>
    <t>GARS</t>
  </si>
  <si>
    <t>Potrera Miserenga</t>
  </si>
  <si>
    <t>La Frisola</t>
  </si>
  <si>
    <t>Travesías</t>
  </si>
  <si>
    <t>Borde Rural</t>
  </si>
  <si>
    <t>SC-GARS-10</t>
  </si>
  <si>
    <t>SC-RAR-04</t>
  </si>
  <si>
    <t>La Ilusión</t>
  </si>
  <si>
    <t>SC-GARS-05</t>
  </si>
  <si>
    <t>El Patio</t>
  </si>
  <si>
    <t>La Palma</t>
  </si>
  <si>
    <t>SC-CNS2-02</t>
  </si>
  <si>
    <t>Consolidación Suburbana Nivel 2</t>
  </si>
  <si>
    <t>CNS2</t>
  </si>
  <si>
    <t>El Corazón</t>
  </si>
  <si>
    <t>Z4_CN3_10</t>
  </si>
  <si>
    <t>La Colinita</t>
  </si>
  <si>
    <t>Z6_CN2_22</t>
  </si>
  <si>
    <t>Pradito</t>
  </si>
  <si>
    <t>SA_CN1_7</t>
  </si>
  <si>
    <t>SA_CN3_25</t>
  </si>
  <si>
    <t>SA_D_12</t>
  </si>
  <si>
    <t>Desarrollo en Suelo Urbano</t>
  </si>
  <si>
    <t>D</t>
  </si>
  <si>
    <t>El Llano - San Cristóbal</t>
  </si>
  <si>
    <t>SC-CNS3-03</t>
  </si>
  <si>
    <t>SC-CNS2-01</t>
  </si>
  <si>
    <t>San Jose del Manzanillo</t>
  </si>
  <si>
    <t>Consolidación Media</t>
  </si>
  <si>
    <t>AL-CNS3-10</t>
  </si>
  <si>
    <t>Aguas Frías</t>
  </si>
  <si>
    <t>Consolidación Alta</t>
  </si>
  <si>
    <t>AL-CNS3-08</t>
  </si>
  <si>
    <t>AL-TP-05</t>
  </si>
  <si>
    <t>Transición a protección</t>
  </si>
  <si>
    <t>TP</t>
  </si>
  <si>
    <t>AL-RAR-15</t>
  </si>
  <si>
    <t>Corazón El Morro</t>
  </si>
  <si>
    <t>AL-CNS3-07</t>
  </si>
  <si>
    <t>AL-GARS-12</t>
  </si>
  <si>
    <t>Potrerito</t>
  </si>
  <si>
    <t>SAP-CNS2-03</t>
  </si>
  <si>
    <t>Astillero</t>
  </si>
  <si>
    <t>SAP-GARS-22</t>
  </si>
  <si>
    <t>Montañita</t>
  </si>
  <si>
    <t>SAP-RAR-25</t>
  </si>
  <si>
    <t>El Salado</t>
  </si>
  <si>
    <t>San José de La Montaña</t>
  </si>
  <si>
    <t>Urquitá</t>
  </si>
  <si>
    <t>PA-CNS3-01</t>
  </si>
  <si>
    <t>Volcana Guayabala</t>
  </si>
  <si>
    <t>Pedregal Alto</t>
  </si>
  <si>
    <t>SC-CNS3-04</t>
  </si>
  <si>
    <t>El Limonar</t>
  </si>
  <si>
    <t>SA_CN1_22</t>
  </si>
  <si>
    <t>La Florida</t>
  </si>
  <si>
    <t>SAP-CNS2-04</t>
  </si>
  <si>
    <t>SE-CNS3-14</t>
  </si>
  <si>
    <t>SE-RAR-32</t>
  </si>
  <si>
    <t>El Tambo</t>
  </si>
  <si>
    <t>Arví - Línea L</t>
  </si>
  <si>
    <t>SE-CNS2-05</t>
  </si>
  <si>
    <t>SE-CS-14</t>
  </si>
  <si>
    <t>Conservación</t>
  </si>
  <si>
    <t>CS</t>
  </si>
  <si>
    <t>SE-GARS-25</t>
  </si>
  <si>
    <t>Piedra Gorda</t>
  </si>
  <si>
    <t>SE-CNS2-06</t>
  </si>
  <si>
    <t>El Placer</t>
  </si>
  <si>
    <t>Palmitas Central</t>
  </si>
  <si>
    <t>PA-CNS1-01</t>
  </si>
  <si>
    <t>Estación Morrón 2</t>
  </si>
  <si>
    <t>Nueva</t>
  </si>
  <si>
    <t>Boquerón</t>
  </si>
  <si>
    <t>El Yolombo</t>
  </si>
  <si>
    <t>Aranjuez</t>
  </si>
  <si>
    <t>Parque Aranjuez - Línea 1 y Línea 2. 
Berlín - Línea 1 y Línea 2</t>
  </si>
  <si>
    <t>Villa Guadalupe</t>
  </si>
  <si>
    <t>Gaitán</t>
  </si>
  <si>
    <t>La Milagrosa</t>
  </si>
  <si>
    <t>Z3_CN2_21</t>
  </si>
  <si>
    <t>Altamira</t>
  </si>
  <si>
    <t>Z2_CN2_52</t>
  </si>
  <si>
    <t>Acevedo</t>
  </si>
  <si>
    <t>Acevedo - Línea A</t>
  </si>
  <si>
    <t>Z1_REV_5</t>
  </si>
  <si>
    <t>Z1_REV_4</t>
  </si>
  <si>
    <t>Z2_CN2_67</t>
  </si>
  <si>
    <t>Z1_REV_51</t>
  </si>
  <si>
    <t>Palos Verdes</t>
  </si>
  <si>
    <t>Palos Verdes - íLnea 1 y Línea 2</t>
  </si>
  <si>
    <t>Z1_Z3_CN4_3</t>
  </si>
  <si>
    <t>Belén</t>
  </si>
  <si>
    <t>La Palma - Línea 1 y Línea 2.
Parque Belén - Línea 1 y Línea 2</t>
  </si>
  <si>
    <t>Z6_CN1_8</t>
  </si>
  <si>
    <t>Z6_CN1_33</t>
  </si>
  <si>
    <t>Z6_CN5_26</t>
  </si>
  <si>
    <t>Z6_CN1_10</t>
  </si>
  <si>
    <t>Z6_CN1_23</t>
  </si>
  <si>
    <t>Z6_CN4_10</t>
  </si>
  <si>
    <t>La Mota</t>
  </si>
  <si>
    <t>La Mota - Línea E</t>
  </si>
  <si>
    <t>Z6_CN5_22</t>
  </si>
  <si>
    <t>Z6_API_67</t>
  </si>
  <si>
    <t>Z6_C3_16</t>
  </si>
  <si>
    <t>Boston</t>
  </si>
  <si>
    <t>Catedral - Línea 2</t>
  </si>
  <si>
    <t>Z3_CN5_2</t>
  </si>
  <si>
    <t>Z3_CN4_4</t>
  </si>
  <si>
    <t>Z3_C3_11</t>
  </si>
  <si>
    <t>Z3_CN1_30</t>
  </si>
  <si>
    <t>Z3_CN1_2</t>
  </si>
  <si>
    <t>Metropolitana</t>
  </si>
  <si>
    <t>Línea A. Línea B. Línea TA</t>
  </si>
  <si>
    <t>Z1_API_7</t>
  </si>
  <si>
    <t>Z2_API_53</t>
  </si>
  <si>
    <t>Z2_API_52</t>
  </si>
  <si>
    <t>Z2_API_51</t>
  </si>
  <si>
    <t>Z2_API_50</t>
  </si>
  <si>
    <t>Z3_API_17</t>
  </si>
  <si>
    <t>Z3_API_15</t>
  </si>
  <si>
    <t>Z2_MI_23</t>
  </si>
  <si>
    <t>RIO_API_62C</t>
  </si>
  <si>
    <t>Z4_CN1_12</t>
  </si>
  <si>
    <t>Z3_CN5_3</t>
  </si>
  <si>
    <t>Z3_CN5_1</t>
  </si>
  <si>
    <t>Z3_REA_19</t>
  </si>
  <si>
    <t>Renovación Urbana en modalidad de Reactivación</t>
  </si>
  <si>
    <t>REA</t>
  </si>
  <si>
    <t>Z3_REA_15</t>
  </si>
  <si>
    <t>Z3_REA_16</t>
  </si>
  <si>
    <t>Z3_REV_13</t>
  </si>
  <si>
    <t>Z2_REA_44</t>
  </si>
  <si>
    <t>Z3_REV_12</t>
  </si>
  <si>
    <t>Z2_RED_40</t>
  </si>
  <si>
    <t>Z1_REA_9</t>
  </si>
  <si>
    <t>Z6_REA_35</t>
  </si>
  <si>
    <t>Z3_REA_21</t>
  </si>
  <si>
    <t>Z3_REA_14</t>
  </si>
  <si>
    <t>Z3_REA_18</t>
  </si>
  <si>
    <t>Z3_REA_11</t>
  </si>
  <si>
    <t>Z3_CN5_5</t>
  </si>
  <si>
    <t>Z3_REA_52</t>
  </si>
  <si>
    <t>Z6_API_35</t>
  </si>
  <si>
    <t>Z3_API_14</t>
  </si>
  <si>
    <t>Z1_REV_10</t>
  </si>
  <si>
    <t>Z2_CN2_53</t>
  </si>
  <si>
    <t>Z3_REV_20</t>
  </si>
  <si>
    <t>Z2_RED_43</t>
  </si>
  <si>
    <t>Z2_RED_42</t>
  </si>
  <si>
    <t>Z6_CN4_11</t>
  </si>
  <si>
    <t>Z2_CN4_14</t>
  </si>
  <si>
    <t>Z3_C1_1</t>
  </si>
  <si>
    <t>Conservación Urbanística</t>
  </si>
  <si>
    <t>C1</t>
  </si>
  <si>
    <t>Z4_C2_6</t>
  </si>
  <si>
    <t>Z3_C3_12</t>
  </si>
  <si>
    <t>Z1_C3_5</t>
  </si>
  <si>
    <t>Z3_C3_13</t>
  </si>
  <si>
    <t>Z3_C3_6</t>
  </si>
  <si>
    <t>Z3_C3_8</t>
  </si>
  <si>
    <t>Z3_C3_7</t>
  </si>
  <si>
    <t>Z3_C3_14</t>
  </si>
  <si>
    <t>Z3_C3_10</t>
  </si>
  <si>
    <t>Z1_C3_4</t>
  </si>
  <si>
    <t>Z3_CN4_5</t>
  </si>
  <si>
    <t>Z3_REA_53</t>
  </si>
  <si>
    <t>Z3_C2_9</t>
  </si>
  <si>
    <t>Z4_RED_37</t>
  </si>
  <si>
    <t>Z3_C2_1</t>
  </si>
  <si>
    <t>RIO_API_62N</t>
  </si>
  <si>
    <t>Z3_CN2_15</t>
  </si>
  <si>
    <t>Laureles</t>
  </si>
  <si>
    <t>Z4_API_45</t>
  </si>
  <si>
    <t>Z4_CN1_13</t>
  </si>
  <si>
    <t>Z4_CN4_12</t>
  </si>
  <si>
    <t>La Aguacatala</t>
  </si>
  <si>
    <t>Aguacatala - Línea A</t>
  </si>
  <si>
    <t>Z5_API_28</t>
  </si>
  <si>
    <t>Z5_REA_27</t>
  </si>
  <si>
    <t>Z5_CN5_19</t>
  </si>
  <si>
    <t>RIO_API_62S</t>
  </si>
  <si>
    <t>Guayabal - Apolo</t>
  </si>
  <si>
    <t>Guayabal - Línea E. Apolo  - Línea E</t>
  </si>
  <si>
    <t>Z6_CN1_5</t>
  </si>
  <si>
    <t>Z6_RED_28</t>
  </si>
  <si>
    <t>Z6_CN2_23</t>
  </si>
  <si>
    <t>Z6_REA_47</t>
  </si>
  <si>
    <t>Floresta Santa Lucia</t>
  </si>
  <si>
    <t>Floresta - Línea B</t>
  </si>
  <si>
    <t>Z4_CN5_39</t>
  </si>
  <si>
    <t>Z4_CN2_39</t>
  </si>
  <si>
    <t>La America</t>
  </si>
  <si>
    <t>Los Pinos - Línea E</t>
  </si>
  <si>
    <t>Z4_CN1_25</t>
  </si>
  <si>
    <t>Z4_C2_10</t>
  </si>
  <si>
    <t>Trinidad</t>
  </si>
  <si>
    <t>Z6_CN1_29</t>
  </si>
  <si>
    <t>Z6_CN2_32</t>
  </si>
  <si>
    <t>Z6_CN2_30</t>
  </si>
  <si>
    <t>Z6_RED_30</t>
  </si>
  <si>
    <t>Z6_CN2_31</t>
  </si>
  <si>
    <t>Z6_API_33</t>
  </si>
  <si>
    <t>Villa Sierra</t>
  </si>
  <si>
    <t>Estación Metrocable Villa Sierra</t>
  </si>
  <si>
    <t>Z3_MI_10</t>
  </si>
  <si>
    <t>Trece de Noviembre</t>
  </si>
  <si>
    <t>Estación Metrocable Trece de Noviembre</t>
  </si>
  <si>
    <t>Z3_MI_8</t>
  </si>
  <si>
    <t>P6098059</t>
  </si>
  <si>
    <t>No existe</t>
  </si>
  <si>
    <t>P6098038</t>
  </si>
  <si>
    <t>Z2_D_3</t>
  </si>
  <si>
    <t>P6098029</t>
  </si>
  <si>
    <t>P0718014</t>
  </si>
  <si>
    <t>P6000010</t>
  </si>
  <si>
    <t>P6000015</t>
  </si>
  <si>
    <t>Muy alto</t>
  </si>
  <si>
    <t>P6000046</t>
  </si>
  <si>
    <t>Muy bajo</t>
  </si>
  <si>
    <t>P6000014</t>
  </si>
  <si>
    <t>P6000079</t>
  </si>
  <si>
    <t>Alto</t>
  </si>
  <si>
    <t>P6000029</t>
  </si>
  <si>
    <t>P6000025</t>
  </si>
  <si>
    <t>P6000039</t>
  </si>
  <si>
    <t>Bajo</t>
  </si>
  <si>
    <t>P6000012</t>
  </si>
  <si>
    <t>P6000030</t>
  </si>
  <si>
    <t>P6000026</t>
  </si>
  <si>
    <t>P6000017</t>
  </si>
  <si>
    <t>P6000009</t>
  </si>
  <si>
    <t>P6000013</t>
  </si>
  <si>
    <t>P6000051</t>
  </si>
  <si>
    <t>P6000016</t>
  </si>
  <si>
    <t>P6000006</t>
  </si>
  <si>
    <t>P6000028</t>
  </si>
  <si>
    <t>P6000007</t>
  </si>
  <si>
    <t>P6000027</t>
  </si>
  <si>
    <t>P6084045</t>
  </si>
  <si>
    <t>P6000048</t>
  </si>
  <si>
    <t>P0513018</t>
  </si>
  <si>
    <t>P0513071</t>
  </si>
  <si>
    <t>P0511040</t>
  </si>
  <si>
    <t>P0514023</t>
  </si>
  <si>
    <t>P0511020</t>
  </si>
  <si>
    <t>P0513029</t>
  </si>
  <si>
    <t>P0513036</t>
  </si>
  <si>
    <t>P0513027</t>
  </si>
  <si>
    <t>P0513024</t>
  </si>
  <si>
    <t>P0511038</t>
  </si>
  <si>
    <t>P0511044</t>
  </si>
  <si>
    <t>P0513039</t>
  </si>
  <si>
    <t>P0513037</t>
  </si>
  <si>
    <t>P0513019</t>
  </si>
  <si>
    <t>P0513079</t>
  </si>
  <si>
    <t>P0513012</t>
  </si>
  <si>
    <t>P0513011</t>
  </si>
  <si>
    <t>P0513078</t>
  </si>
  <si>
    <t>P0511046</t>
  </si>
  <si>
    <t>P0513052</t>
  </si>
  <si>
    <t>P0513028</t>
  </si>
  <si>
    <t>P0513041</t>
  </si>
  <si>
    <t>P0513075</t>
  </si>
  <si>
    <t>P0513072</t>
  </si>
  <si>
    <t>P0513055</t>
  </si>
  <si>
    <t>P0513077</t>
  </si>
  <si>
    <t>P0511052</t>
  </si>
  <si>
    <t>P0513034</t>
  </si>
  <si>
    <t>P0513013</t>
  </si>
  <si>
    <t>P0511006</t>
  </si>
  <si>
    <t>P0513040</t>
  </si>
  <si>
    <t>P0513025</t>
  </si>
  <si>
    <t>P0513009</t>
  </si>
  <si>
    <t>P0513063</t>
  </si>
  <si>
    <t>P0513056</t>
  </si>
  <si>
    <t>P0513033</t>
  </si>
  <si>
    <t>P0511004</t>
  </si>
  <si>
    <t>P0513005</t>
  </si>
  <si>
    <t>P0513051</t>
  </si>
  <si>
    <t>P0513022</t>
  </si>
  <si>
    <t>P0511045</t>
  </si>
  <si>
    <t>P0513026</t>
  </si>
  <si>
    <t>P0513082</t>
  </si>
  <si>
    <t>P0513053</t>
  </si>
  <si>
    <t>P0513015</t>
  </si>
  <si>
    <t>P0513057</t>
  </si>
  <si>
    <t>P0511039</t>
  </si>
  <si>
    <t>P0513050</t>
  </si>
  <si>
    <t>P0511054</t>
  </si>
  <si>
    <t>P0513023</t>
  </si>
  <si>
    <t>P0511053</t>
  </si>
  <si>
    <t>P0513076</t>
  </si>
  <si>
    <t>P0513054</t>
  </si>
  <si>
    <t>P0513017</t>
  </si>
  <si>
    <t>P0513038</t>
  </si>
  <si>
    <t>P0513008</t>
  </si>
  <si>
    <t>P0513074</t>
  </si>
  <si>
    <t>P0513010</t>
  </si>
  <si>
    <t>P0513035</t>
  </si>
  <si>
    <t>P0513021</t>
  </si>
  <si>
    <t>P0514019</t>
  </si>
  <si>
    <t>P0513014</t>
  </si>
  <si>
    <t>P0513004</t>
  </si>
  <si>
    <t>P0511005</t>
  </si>
  <si>
    <t>P0511037</t>
  </si>
  <si>
    <t>P0513030</t>
  </si>
  <si>
    <t>P0514020</t>
  </si>
  <si>
    <t>P0511026</t>
  </si>
  <si>
    <t>P0513073</t>
  </si>
  <si>
    <t>P0513003</t>
  </si>
  <si>
    <t>P0511021</t>
  </si>
  <si>
    <t>P0511007</t>
  </si>
  <si>
    <t>P0511027</t>
  </si>
  <si>
    <t>P0511025</t>
  </si>
  <si>
    <t>P1115004</t>
  </si>
  <si>
    <t>P1113037</t>
  </si>
  <si>
    <t>P1117001</t>
  </si>
  <si>
    <t>P1117003</t>
  </si>
  <si>
    <t>P1117010</t>
  </si>
  <si>
    <t>P1117026</t>
  </si>
  <si>
    <t>P1117023</t>
  </si>
  <si>
    <t>P1117025</t>
  </si>
  <si>
    <t>P1113016</t>
  </si>
  <si>
    <t>P1113017</t>
  </si>
  <si>
    <t>P1103015</t>
  </si>
  <si>
    <t>P1102006</t>
  </si>
  <si>
    <t>P1103012</t>
  </si>
  <si>
    <t>P1103006</t>
  </si>
  <si>
    <t>P1103014</t>
  </si>
  <si>
    <t>P1103013</t>
  </si>
  <si>
    <t>P1103011</t>
  </si>
  <si>
    <t>P1101009</t>
  </si>
  <si>
    <t>P1103008</t>
  </si>
  <si>
    <t>P1117024</t>
  </si>
  <si>
    <t>P1115007</t>
  </si>
  <si>
    <t>P1115006</t>
  </si>
  <si>
    <t>P1113036</t>
  </si>
  <si>
    <t>P1101019</t>
  </si>
  <si>
    <t>P1113015</t>
  </si>
  <si>
    <t>P1117002</t>
  </si>
  <si>
    <t>P1116004</t>
  </si>
  <si>
    <t>P1116002</t>
  </si>
  <si>
    <t>P1112027</t>
  </si>
  <si>
    <t>P1101017</t>
  </si>
  <si>
    <t>P1115018</t>
  </si>
  <si>
    <t>P1103009</t>
  </si>
  <si>
    <t>P1115001</t>
  </si>
  <si>
    <t>P1115009</t>
  </si>
  <si>
    <t>P1115002</t>
  </si>
  <si>
    <t>P1117012</t>
  </si>
  <si>
    <t>P1115005</t>
  </si>
  <si>
    <t>P1115011</t>
  </si>
  <si>
    <t>P1101008</t>
  </si>
  <si>
    <t>P1117011</t>
  </si>
  <si>
    <t>P1115010</t>
  </si>
  <si>
    <t>P1101011</t>
  </si>
  <si>
    <t>P1103010</t>
  </si>
  <si>
    <t>P1101010</t>
  </si>
  <si>
    <t>P1115008</t>
  </si>
  <si>
    <t>P1101018</t>
  </si>
  <si>
    <t>P1103016</t>
  </si>
  <si>
    <t>P1101012</t>
  </si>
  <si>
    <t>P1103007</t>
  </si>
  <si>
    <t>P1112026</t>
  </si>
  <si>
    <t>Miraflores</t>
  </si>
  <si>
    <t>Miraflores - Línea TA</t>
  </si>
  <si>
    <t>P0905030</t>
  </si>
  <si>
    <t>Z3_CN2_16</t>
  </si>
  <si>
    <t>P0810003</t>
  </si>
  <si>
    <t>Z3_CN3_5</t>
  </si>
  <si>
    <t>Z3_CN2_14</t>
  </si>
  <si>
    <t>Z3_CN5_4</t>
  </si>
  <si>
    <t>P0906019</t>
  </si>
  <si>
    <t>P0905034</t>
  </si>
  <si>
    <t>P0905041</t>
  </si>
  <si>
    <t>P0905040</t>
  </si>
  <si>
    <t>P0905038</t>
  </si>
  <si>
    <t>P0906001</t>
  </si>
  <si>
    <t>P0905033</t>
  </si>
  <si>
    <t>P0905029</t>
  </si>
  <si>
    <t>P0906020</t>
  </si>
  <si>
    <t>P0905031</t>
  </si>
  <si>
    <t>P0906018</t>
  </si>
  <si>
    <t>P0906021</t>
  </si>
  <si>
    <t>P0905028</t>
  </si>
  <si>
    <t>P0905039</t>
  </si>
  <si>
    <t>P0905032</t>
  </si>
  <si>
    <t>P8000304</t>
  </si>
  <si>
    <t>P8000080</t>
  </si>
  <si>
    <t>SA_CN4_17</t>
  </si>
  <si>
    <t>P8000305</t>
  </si>
  <si>
    <t>P8000132</t>
  </si>
  <si>
    <t>P8000145</t>
  </si>
  <si>
    <t>P8000131</t>
  </si>
  <si>
    <t>P8000419</t>
  </si>
  <si>
    <t>P8000306</t>
  </si>
  <si>
    <t>P8000439</t>
  </si>
  <si>
    <t>P8000125</t>
  </si>
  <si>
    <t>P8000087</t>
  </si>
  <si>
    <t>P8000088</t>
  </si>
  <si>
    <t>P8000081</t>
  </si>
  <si>
    <t>P8000083</t>
  </si>
  <si>
    <t>P8000504</t>
  </si>
  <si>
    <t>P8000076</t>
  </si>
  <si>
    <t>P8000103</t>
  </si>
  <si>
    <t>P8000118</t>
  </si>
  <si>
    <t>P8000090</t>
  </si>
  <si>
    <t>P8000110</t>
  </si>
  <si>
    <t>P8000117</t>
  </si>
  <si>
    <t>P8000112</t>
  </si>
  <si>
    <t>P8000302</t>
  </si>
  <si>
    <t>P8000135</t>
  </si>
  <si>
    <t>P8000416</t>
  </si>
  <si>
    <t>P8000134</t>
  </si>
  <si>
    <t>P8000121</t>
  </si>
  <si>
    <t>P8000109</t>
  </si>
  <si>
    <t>P8000059</t>
  </si>
  <si>
    <t>P8000108</t>
  </si>
  <si>
    <t>P8000106</t>
  </si>
  <si>
    <t>P8000086</t>
  </si>
  <si>
    <t>P8000091</t>
  </si>
  <si>
    <t>P8000084</t>
  </si>
  <si>
    <t>P8000102</t>
  </si>
  <si>
    <t>P8000077</t>
  </si>
  <si>
    <t>P8000124</t>
  </si>
  <si>
    <t>SA_CN5_53</t>
  </si>
  <si>
    <t>P8000114</t>
  </si>
  <si>
    <t>P8000543</t>
  </si>
  <si>
    <t>P8000107</t>
  </si>
  <si>
    <t>P8000089</t>
  </si>
  <si>
    <t>P8000078</t>
  </si>
  <si>
    <t>P8000540</t>
  </si>
  <si>
    <t>P8000122</t>
  </si>
  <si>
    <t>P8000115</t>
  </si>
  <si>
    <t>P8000079</t>
  </si>
  <si>
    <t>P8000123</t>
  </si>
  <si>
    <t>P8000092</t>
  </si>
  <si>
    <t>P8000104</t>
  </si>
  <si>
    <t>P8000136</t>
  </si>
  <si>
    <t>P8000542</t>
  </si>
  <si>
    <t>P8000111</t>
  </si>
  <si>
    <t>P8000082</t>
  </si>
  <si>
    <t>P8000093</t>
  </si>
  <si>
    <t>P8000113</t>
  </si>
  <si>
    <t>P8000544</t>
  </si>
  <si>
    <t>P8000303</t>
  </si>
  <si>
    <t>P0110009</t>
  </si>
  <si>
    <t>P0101079</t>
  </si>
  <si>
    <t>Z1_CN3_42</t>
  </si>
  <si>
    <t>P0101086</t>
  </si>
  <si>
    <t>P0101084</t>
  </si>
  <si>
    <t>P0101082</t>
  </si>
  <si>
    <t>P0110015</t>
  </si>
  <si>
    <t>P0101002</t>
  </si>
  <si>
    <t>P0101012</t>
  </si>
  <si>
    <t>P0101001</t>
  </si>
  <si>
    <t>P0101085</t>
  </si>
  <si>
    <t>P0101013</t>
  </si>
  <si>
    <t>P0101083</t>
  </si>
  <si>
    <t>P0101011</t>
  </si>
  <si>
    <t>P0105038</t>
  </si>
  <si>
    <t>Z1_MI_2</t>
  </si>
  <si>
    <t>P0110003</t>
  </si>
  <si>
    <t>P0101016</t>
  </si>
  <si>
    <t>P0101003</t>
  </si>
  <si>
    <t>P0101089</t>
  </si>
  <si>
    <t>P0101008</t>
  </si>
  <si>
    <t>P0101014</t>
  </si>
  <si>
    <t>P0104001</t>
  </si>
  <si>
    <t>El Poblado</t>
  </si>
  <si>
    <t>Poblado - Línea A</t>
  </si>
  <si>
    <t>P1417012</t>
  </si>
  <si>
    <t>Z5_CN5_18</t>
  </si>
  <si>
    <t>Z5_CN4_9</t>
  </si>
  <si>
    <t>P1419024</t>
  </si>
  <si>
    <t>Z5_CN1_32</t>
  </si>
  <si>
    <t>P1419001</t>
  </si>
  <si>
    <t>P1419023</t>
  </si>
  <si>
    <t>P1419009</t>
  </si>
  <si>
    <t>Z5_CN5_15</t>
  </si>
  <si>
    <t>P1403020</t>
  </si>
  <si>
    <t>Z5_RED_23</t>
  </si>
  <si>
    <t>P1421027</t>
  </si>
  <si>
    <t>Z5_REA_26</t>
  </si>
  <si>
    <t>P1418009</t>
  </si>
  <si>
    <t>P1420017</t>
  </si>
  <si>
    <t>P1421030</t>
  </si>
  <si>
    <t>Z5_API_25</t>
  </si>
  <si>
    <t>P1419005</t>
  </si>
  <si>
    <t>P1419004</t>
  </si>
  <si>
    <t>P1420016</t>
  </si>
  <si>
    <t>P1419017</t>
  </si>
  <si>
    <t>P1405002</t>
  </si>
  <si>
    <t>Z5_CN5_14</t>
  </si>
  <si>
    <t>P1420010</t>
  </si>
  <si>
    <t>P1420012</t>
  </si>
  <si>
    <t>P1419020</t>
  </si>
  <si>
    <t>P1418036</t>
  </si>
  <si>
    <t>P1419026</t>
  </si>
  <si>
    <t>P1419021</t>
  </si>
  <si>
    <t>P1421029</t>
  </si>
  <si>
    <t>P1420015</t>
  </si>
  <si>
    <t>P1418016</t>
  </si>
  <si>
    <t>P1419003</t>
  </si>
  <si>
    <t>P1419002</t>
  </si>
  <si>
    <t>P1418018</t>
  </si>
  <si>
    <t>P1418026</t>
  </si>
  <si>
    <t>Z5_CN1_31</t>
  </si>
  <si>
    <t>P1418028</t>
  </si>
  <si>
    <t>P1418017</t>
  </si>
  <si>
    <t>P1418025</t>
  </si>
  <si>
    <t>P1419015</t>
  </si>
  <si>
    <t>P1420008</t>
  </si>
  <si>
    <t>P1420006</t>
  </si>
  <si>
    <t>P1419014</t>
  </si>
  <si>
    <t>Z5_RED_25</t>
  </si>
  <si>
    <t>P1420005</t>
  </si>
  <si>
    <t>P1419019</t>
  </si>
  <si>
    <t>P1420011</t>
  </si>
  <si>
    <t>P1419012</t>
  </si>
  <si>
    <t>P1421023</t>
  </si>
  <si>
    <t>P1418029</t>
  </si>
  <si>
    <t>P1418030</t>
  </si>
  <si>
    <t>P1421004</t>
  </si>
  <si>
    <t>P1419016</t>
  </si>
  <si>
    <t>P1507056</t>
  </si>
  <si>
    <t>P1418027</t>
  </si>
  <si>
    <t>P0207028</t>
  </si>
  <si>
    <t>P0207016</t>
  </si>
  <si>
    <t>P0207031</t>
  </si>
  <si>
    <t>P0207055</t>
  </si>
  <si>
    <t>P0207029</t>
  </si>
  <si>
    <t>P0207015</t>
  </si>
  <si>
    <t>P0207030</t>
  </si>
  <si>
    <t>P0207013</t>
  </si>
  <si>
    <t>P0207008</t>
  </si>
  <si>
    <t>P0206001</t>
  </si>
  <si>
    <t>Z1_CN2_1</t>
  </si>
  <si>
    <t>P0207054</t>
  </si>
  <si>
    <t>P0207051</t>
  </si>
  <si>
    <t>P0207063</t>
  </si>
  <si>
    <t>P0207040</t>
  </si>
  <si>
    <t>P0207006</t>
  </si>
  <si>
    <t>P0207037</t>
  </si>
  <si>
    <t>P0207057</t>
  </si>
  <si>
    <t>P0207036</t>
  </si>
  <si>
    <t>P0207007</t>
  </si>
  <si>
    <t>P0207027</t>
  </si>
  <si>
    <t>P0207014</t>
  </si>
  <si>
    <t>P0207038</t>
  </si>
  <si>
    <t>P0207039</t>
  </si>
  <si>
    <t>P0206005</t>
  </si>
  <si>
    <t>P0207012</t>
  </si>
  <si>
    <t>P0409034</t>
  </si>
  <si>
    <t>P0306002</t>
  </si>
  <si>
    <t>P0306003</t>
  </si>
  <si>
    <t>P0409038</t>
  </si>
  <si>
    <t>P0409031</t>
  </si>
  <si>
    <t>P0410003</t>
  </si>
  <si>
    <t>P0414017</t>
  </si>
  <si>
    <t>P0414001</t>
  </si>
  <si>
    <t>P0410012</t>
  </si>
  <si>
    <t>P0409033</t>
  </si>
  <si>
    <t>P0414025</t>
  </si>
  <si>
    <t>P0410005</t>
  </si>
  <si>
    <t>P0408021</t>
  </si>
  <si>
    <t>P0408015</t>
  </si>
  <si>
    <t>P0409027</t>
  </si>
  <si>
    <t>P0414007</t>
  </si>
  <si>
    <t>P0409028</t>
  </si>
  <si>
    <t>P0410020</t>
  </si>
  <si>
    <t>P0414018</t>
  </si>
  <si>
    <t>P0410011</t>
  </si>
  <si>
    <t>P0414019</t>
  </si>
  <si>
    <t>P0410001</t>
  </si>
  <si>
    <t>P0410002</t>
  </si>
  <si>
    <t>P0410006</t>
  </si>
  <si>
    <t>P0410004</t>
  </si>
  <si>
    <t>P0410013</t>
  </si>
  <si>
    <t>P0414026</t>
  </si>
  <si>
    <t>P0414024</t>
  </si>
  <si>
    <t>P0414008</t>
  </si>
  <si>
    <t>P0410021</t>
  </si>
  <si>
    <t>P0409032</t>
  </si>
  <si>
    <t>P0409036</t>
  </si>
  <si>
    <t>P0409026</t>
  </si>
  <si>
    <t>P0409029</t>
  </si>
  <si>
    <t>P0408020</t>
  </si>
  <si>
    <t>P0410048</t>
  </si>
  <si>
    <t>P0409030</t>
  </si>
  <si>
    <t>P0409039</t>
  </si>
  <si>
    <t>P0409023</t>
  </si>
  <si>
    <t>P0409037</t>
  </si>
  <si>
    <t>P0414016</t>
  </si>
  <si>
    <t>P0303001</t>
  </si>
  <si>
    <t>P0801023</t>
  </si>
  <si>
    <t>P0801020</t>
  </si>
  <si>
    <t>P0801024</t>
  </si>
  <si>
    <t>P0801030</t>
  </si>
  <si>
    <t>P0801031</t>
  </si>
  <si>
    <t>P0801019</t>
  </si>
  <si>
    <t>P0801022</t>
  </si>
  <si>
    <t>P0801021</t>
  </si>
  <si>
    <t>P0801032</t>
  </si>
  <si>
    <t>P0808021</t>
  </si>
  <si>
    <t>P0808040</t>
  </si>
  <si>
    <t>P0808031</t>
  </si>
  <si>
    <t>P0808032</t>
  </si>
  <si>
    <t>P0808045</t>
  </si>
  <si>
    <t>P0808034</t>
  </si>
  <si>
    <t>P0808046</t>
  </si>
  <si>
    <t>P0808025</t>
  </si>
  <si>
    <t>P0808047</t>
  </si>
  <si>
    <t>P0808041</t>
  </si>
  <si>
    <t>P0808020</t>
  </si>
  <si>
    <t>P0807053</t>
  </si>
  <si>
    <t>P0808033</t>
  </si>
  <si>
    <t>P0808024</t>
  </si>
  <si>
    <t>P0808026</t>
  </si>
  <si>
    <t>P0808054</t>
  </si>
  <si>
    <t>P0808022</t>
  </si>
  <si>
    <t>P0808028</t>
  </si>
  <si>
    <t>P0813007</t>
  </si>
  <si>
    <t>P0813001</t>
  </si>
  <si>
    <t>P0813004</t>
  </si>
  <si>
    <t>P0813005</t>
  </si>
  <si>
    <t>P0813003</t>
  </si>
  <si>
    <t>P0905013</t>
  </si>
  <si>
    <t>P0905014</t>
  </si>
  <si>
    <t>P0905012</t>
  </si>
  <si>
    <t>P0905002</t>
  </si>
  <si>
    <t>P0905003</t>
  </si>
  <si>
    <t>P0813008</t>
  </si>
  <si>
    <t>P0905001</t>
  </si>
  <si>
    <t>P0905015</t>
  </si>
  <si>
    <t>P0905016</t>
  </si>
  <si>
    <t>P0813002</t>
  </si>
  <si>
    <t>P0911020</t>
  </si>
  <si>
    <t>P0911006</t>
  </si>
  <si>
    <t>P0912052</t>
  </si>
  <si>
    <t>P0912050</t>
  </si>
  <si>
    <t>P0912051</t>
  </si>
  <si>
    <t>P0912053</t>
  </si>
  <si>
    <t>P0912041</t>
  </si>
  <si>
    <t>P0911008</t>
  </si>
  <si>
    <t>P0911018</t>
  </si>
  <si>
    <t>P0912048</t>
  </si>
  <si>
    <t>P0912054</t>
  </si>
  <si>
    <t>P0911019</t>
  </si>
  <si>
    <t>P0912049</t>
  </si>
  <si>
    <t>P0911007</t>
  </si>
  <si>
    <t>San Lucas</t>
  </si>
  <si>
    <t>P8000529</t>
  </si>
  <si>
    <t>Z5_CN5_17</t>
  </si>
  <si>
    <t>P1610021</t>
  </si>
  <si>
    <t>P1610037</t>
  </si>
  <si>
    <t>P1610031</t>
  </si>
  <si>
    <t>P1610022</t>
  </si>
  <si>
    <t>P1610015</t>
  </si>
  <si>
    <t>P1610032</t>
  </si>
  <si>
    <t>P0601083</t>
  </si>
  <si>
    <t>P0601095</t>
  </si>
  <si>
    <t>P0601084</t>
  </si>
  <si>
    <t>P0601080</t>
  </si>
  <si>
    <t>P0601094</t>
  </si>
  <si>
    <t>P0601068</t>
  </si>
  <si>
    <t>P0601066</t>
  </si>
  <si>
    <t>P0601096</t>
  </si>
  <si>
    <t>P0601086</t>
  </si>
  <si>
    <t>P0601065</t>
  </si>
  <si>
    <t>P0601063</t>
  </si>
  <si>
    <t>P0601085</t>
  </si>
  <si>
    <t>P0601067</t>
  </si>
  <si>
    <t>P0601091</t>
  </si>
  <si>
    <t>P0601064</t>
  </si>
  <si>
    <t>P0603142</t>
  </si>
  <si>
    <t>P0603111</t>
  </si>
  <si>
    <t>P0603141</t>
  </si>
  <si>
    <t>P0603144</t>
  </si>
  <si>
    <t>P0603138</t>
  </si>
  <si>
    <t>P0603117</t>
  </si>
  <si>
    <t>P0604085</t>
  </si>
  <si>
    <t>Z2_CN2_64</t>
  </si>
  <si>
    <t>P0601004</t>
  </si>
  <si>
    <t>P0601002</t>
  </si>
  <si>
    <t>P0602040</t>
  </si>
  <si>
    <t>P0602001</t>
  </si>
  <si>
    <t>P0604079</t>
  </si>
  <si>
    <t>P0602016</t>
  </si>
  <si>
    <t>Z2_API_59</t>
  </si>
  <si>
    <t>P0604078</t>
  </si>
  <si>
    <t>P0603140</t>
  </si>
  <si>
    <t>P0601034</t>
  </si>
  <si>
    <t>P0601036</t>
  </si>
  <si>
    <t>P0601040</t>
  </si>
  <si>
    <t>P0603132</t>
  </si>
  <si>
    <t>P0603095</t>
  </si>
  <si>
    <t>P0603129</t>
  </si>
  <si>
    <t>P0603143</t>
  </si>
  <si>
    <t>P0604059</t>
  </si>
  <si>
    <t>Z2_CN2_61</t>
  </si>
  <si>
    <t>P0601039</t>
  </si>
  <si>
    <t>P0603096</t>
  </si>
  <si>
    <t>P0601037</t>
  </si>
  <si>
    <t>P0601001</t>
  </si>
  <si>
    <t>P0604070</t>
  </si>
  <si>
    <t>P0603090</t>
  </si>
  <si>
    <t>P0604046</t>
  </si>
  <si>
    <t>P0604047</t>
  </si>
  <si>
    <t>P0604075</t>
  </si>
  <si>
    <t>P0604090</t>
  </si>
  <si>
    <t>P0603136</t>
  </si>
  <si>
    <t>P0603134</t>
  </si>
  <si>
    <t>P0604093</t>
  </si>
  <si>
    <t>P0603130</t>
  </si>
  <si>
    <t>P0601038</t>
  </si>
  <si>
    <t>P0601021</t>
  </si>
  <si>
    <t>P0602039</t>
  </si>
  <si>
    <t>P0603131</t>
  </si>
  <si>
    <t>P0601006</t>
  </si>
  <si>
    <t>P0603137</t>
  </si>
  <si>
    <t>P0602004</t>
  </si>
  <si>
    <t>P0603139</t>
  </si>
  <si>
    <t>P0604069</t>
  </si>
  <si>
    <t>P0604074</t>
  </si>
  <si>
    <t>P0604086</t>
  </si>
  <si>
    <t>P0604065</t>
  </si>
  <si>
    <t>P0716016</t>
  </si>
  <si>
    <t>P0604094</t>
  </si>
  <si>
    <t>P0604073</t>
  </si>
  <si>
    <t>P0604060</t>
  </si>
  <si>
    <t>P0601010</t>
  </si>
  <si>
    <t>P0601005</t>
  </si>
  <si>
    <t>P0603126</t>
  </si>
  <si>
    <t>P0601015</t>
  </si>
  <si>
    <t>P0706001</t>
  </si>
  <si>
    <t>P0519022</t>
  </si>
  <si>
    <t>P0519020</t>
  </si>
  <si>
    <t>P0519021</t>
  </si>
  <si>
    <t>P0706003</t>
  </si>
  <si>
    <t>P0702002</t>
  </si>
  <si>
    <t>P0704001</t>
  </si>
  <si>
    <t>P0702004</t>
  </si>
  <si>
    <t>P0702005</t>
  </si>
  <si>
    <t>P0702001</t>
  </si>
  <si>
    <t>P0717005</t>
  </si>
  <si>
    <t>Z2_C3_15</t>
  </si>
  <si>
    <t>P0717009</t>
  </si>
  <si>
    <t>P0716002</t>
  </si>
  <si>
    <t>P0717011</t>
  </si>
  <si>
    <t>P0705002</t>
  </si>
  <si>
    <t>P0717008</t>
  </si>
  <si>
    <t>P0717001</t>
  </si>
  <si>
    <t>P0717007</t>
  </si>
  <si>
    <t>Z2_CN4_15</t>
  </si>
  <si>
    <t>P0717006</t>
  </si>
  <si>
    <t>P0716021</t>
  </si>
  <si>
    <t>P0716017</t>
  </si>
  <si>
    <t>P0705001</t>
  </si>
  <si>
    <t>Z2_C3_3</t>
  </si>
  <si>
    <t>Z2_CN2_47</t>
  </si>
  <si>
    <t>P0703003</t>
  </si>
  <si>
    <t>P0717010</t>
  </si>
  <si>
    <t>P0716020</t>
  </si>
  <si>
    <t>P0717002</t>
  </si>
  <si>
    <t>P0717012</t>
  </si>
  <si>
    <t>P0716001</t>
  </si>
  <si>
    <t>P0717003</t>
  </si>
  <si>
    <t>P0703002</t>
  </si>
  <si>
    <t>P1206002</t>
  </si>
  <si>
    <t>P1308015</t>
  </si>
  <si>
    <t>P1308014</t>
  </si>
  <si>
    <t>P1308013</t>
  </si>
  <si>
    <t>P1308003</t>
  </si>
  <si>
    <t>P1308010</t>
  </si>
  <si>
    <t>P1314038</t>
  </si>
  <si>
    <t>Z4_CN1_28</t>
  </si>
  <si>
    <t>P1308020</t>
  </si>
  <si>
    <t>P1208019</t>
  </si>
  <si>
    <t>P1308016</t>
  </si>
  <si>
    <t>P1314027</t>
  </si>
  <si>
    <t>P1314008</t>
  </si>
  <si>
    <t>P1310051</t>
  </si>
  <si>
    <t>P1314007</t>
  </si>
  <si>
    <t>P1314059</t>
  </si>
  <si>
    <t>P1310028</t>
  </si>
  <si>
    <t>P1310052</t>
  </si>
  <si>
    <t>Z4_CN5_32</t>
  </si>
  <si>
    <t>Z4_CN2_37</t>
  </si>
  <si>
    <t>P1314025</t>
  </si>
  <si>
    <t>P1314023</t>
  </si>
  <si>
    <t>P1310013</t>
  </si>
  <si>
    <t>P1314022</t>
  </si>
  <si>
    <t>P1315040</t>
  </si>
  <si>
    <t>P1313006</t>
  </si>
  <si>
    <t>P1314024</t>
  </si>
  <si>
    <t>P1310021</t>
  </si>
  <si>
    <t>P1310027</t>
  </si>
  <si>
    <t>Cristo Rey</t>
  </si>
  <si>
    <t>P1509038</t>
  </si>
  <si>
    <t>P1509037</t>
  </si>
  <si>
    <t>P1509065</t>
  </si>
  <si>
    <t>P1509072</t>
  </si>
  <si>
    <t>Z6_RED_29</t>
  </si>
  <si>
    <t>P1509043</t>
  </si>
  <si>
    <t>P1509041</t>
  </si>
  <si>
    <t>P1509009</t>
  </si>
  <si>
    <t>P1509045</t>
  </si>
  <si>
    <t>P1509035</t>
  </si>
  <si>
    <t>P1509054</t>
  </si>
  <si>
    <t>P1509030</t>
  </si>
  <si>
    <t>P1509055</t>
  </si>
  <si>
    <t>P1509034</t>
  </si>
  <si>
    <t>P1509052</t>
  </si>
  <si>
    <t>P1509066</t>
  </si>
  <si>
    <t>P1509067</t>
  </si>
  <si>
    <t>P1509049</t>
  </si>
  <si>
    <t>P1509036</t>
  </si>
  <si>
    <t>P1509047</t>
  </si>
  <si>
    <t>P1509046</t>
  </si>
  <si>
    <t>P1509040</t>
  </si>
  <si>
    <t>P1509053</t>
  </si>
  <si>
    <t>P1509042</t>
  </si>
  <si>
    <t>P1509029</t>
  </si>
  <si>
    <t>P1509039</t>
  </si>
  <si>
    <t>P1509050</t>
  </si>
  <si>
    <t>P1509051</t>
  </si>
  <si>
    <t>P1509048</t>
  </si>
  <si>
    <t>Altavista Central</t>
  </si>
  <si>
    <t>P7084001</t>
  </si>
  <si>
    <t>AL-GARS-16</t>
  </si>
  <si>
    <t>AL-RAR-20</t>
  </si>
  <si>
    <t>AL_MI_25</t>
  </si>
  <si>
    <t>P1307035</t>
  </si>
  <si>
    <t>Z4_CN3_12</t>
  </si>
  <si>
    <t>P1307055</t>
  </si>
  <si>
    <t>P1307071</t>
  </si>
  <si>
    <t>P1307038</t>
  </si>
  <si>
    <t>P1307031</t>
  </si>
  <si>
    <t>P1307034</t>
  </si>
  <si>
    <t>P1307036</t>
  </si>
  <si>
    <t>P1307032</t>
  </si>
  <si>
    <t>P6017001</t>
  </si>
  <si>
    <t>P1307053</t>
  </si>
  <si>
    <t>P7002000</t>
  </si>
  <si>
    <t>P0304004</t>
  </si>
  <si>
    <t>P0304005</t>
  </si>
  <si>
    <t>P0303006</t>
  </si>
  <si>
    <t>P0304006</t>
  </si>
  <si>
    <t>P0304011</t>
  </si>
  <si>
    <t>P0304023</t>
  </si>
  <si>
    <t>P0304024</t>
  </si>
  <si>
    <t>P0304031</t>
  </si>
  <si>
    <t>P0304025</t>
  </si>
  <si>
    <t>P0306008</t>
  </si>
  <si>
    <t>P0304007</t>
  </si>
  <si>
    <t>P0304008</t>
  </si>
  <si>
    <t>P0302011</t>
  </si>
  <si>
    <t>P0302088</t>
  </si>
  <si>
    <t>P0304044</t>
  </si>
  <si>
    <t>P0302019</t>
  </si>
  <si>
    <t>P0302101</t>
  </si>
  <si>
    <t>P0302017</t>
  </si>
  <si>
    <t>P0302021</t>
  </si>
  <si>
    <t>P0302008</t>
  </si>
  <si>
    <t>P0302001</t>
  </si>
  <si>
    <t>P0302020</t>
  </si>
  <si>
    <t>P0302091</t>
  </si>
  <si>
    <t>P0304039</t>
  </si>
  <si>
    <t>P0302009</t>
  </si>
  <si>
    <t>P0304045</t>
  </si>
  <si>
    <t>P0302064</t>
  </si>
  <si>
    <t>P0312007</t>
  </si>
  <si>
    <t>P0302066</t>
  </si>
  <si>
    <t>P0302065</t>
  </si>
  <si>
    <t>P0302100</t>
  </si>
  <si>
    <t>P0302018</t>
  </si>
  <si>
    <t>P0302099</t>
  </si>
  <si>
    <t>P0302010</t>
  </si>
  <si>
    <t>P0302046</t>
  </si>
  <si>
    <t>P0302057</t>
  </si>
  <si>
    <t>P0302116</t>
  </si>
  <si>
    <t>P0302089</t>
  </si>
  <si>
    <t>P0302114</t>
  </si>
  <si>
    <t>P0302090</t>
  </si>
  <si>
    <t>P0302047</t>
  </si>
  <si>
    <t>P0302125</t>
  </si>
  <si>
    <t>P0103017</t>
  </si>
  <si>
    <t>P0103011</t>
  </si>
  <si>
    <t>P0103010</t>
  </si>
  <si>
    <t>P0103004</t>
  </si>
  <si>
    <t>P0103023</t>
  </si>
  <si>
    <t>P0103024</t>
  </si>
  <si>
    <t>P0103019</t>
  </si>
  <si>
    <t>P0103022</t>
  </si>
  <si>
    <t>P0202007</t>
  </si>
  <si>
    <t>P0204001</t>
  </si>
  <si>
    <t>P0204003</t>
  </si>
  <si>
    <t>P0202005</t>
  </si>
  <si>
    <t>P0204010</t>
  </si>
  <si>
    <t>P0204009</t>
  </si>
  <si>
    <t>P0204005</t>
  </si>
  <si>
    <t>P0204006</t>
  </si>
  <si>
    <t>P0204012</t>
  </si>
  <si>
    <t>P0204004</t>
  </si>
  <si>
    <t>P0204015</t>
  </si>
  <si>
    <t>P0204008</t>
  </si>
  <si>
    <t>P0204013</t>
  </si>
  <si>
    <t>P0204002</t>
  </si>
  <si>
    <t>P0204014</t>
  </si>
  <si>
    <t>P0204019</t>
  </si>
  <si>
    <t>P0202034</t>
  </si>
  <si>
    <t>Castilla</t>
  </si>
  <si>
    <t>P0605029</t>
  </si>
  <si>
    <t>Z2_CN2_56</t>
  </si>
  <si>
    <t>P0605036</t>
  </si>
  <si>
    <t>P0605030</t>
  </si>
  <si>
    <t>P0605037</t>
  </si>
  <si>
    <t>P0605021</t>
  </si>
  <si>
    <t>P0605022</t>
  </si>
  <si>
    <t>P0605035</t>
  </si>
  <si>
    <t>P0605020</t>
  </si>
  <si>
    <t>P0605038</t>
  </si>
  <si>
    <t>P0608079</t>
  </si>
  <si>
    <t>P0608066</t>
  </si>
  <si>
    <t>P0608064</t>
  </si>
  <si>
    <t>P0608101</t>
  </si>
  <si>
    <t>P0608100</t>
  </si>
  <si>
    <t>P0608077</t>
  </si>
  <si>
    <t>P0608068</t>
  </si>
  <si>
    <t>P0608065</t>
  </si>
  <si>
    <t>P0608075</t>
  </si>
  <si>
    <t>P0608073</t>
  </si>
  <si>
    <t>P0608074</t>
  </si>
  <si>
    <t>P0608076</t>
  </si>
  <si>
    <t>P0603084</t>
  </si>
  <si>
    <t>P0603085</t>
  </si>
  <si>
    <t>P0603069</t>
  </si>
  <si>
    <t>P0608069</t>
  </si>
  <si>
    <t>P1313012</t>
  </si>
  <si>
    <t>P1313009</t>
  </si>
  <si>
    <t>P1313008</t>
  </si>
  <si>
    <t>P1313007</t>
  </si>
  <si>
    <t>P1313028</t>
  </si>
  <si>
    <t>P1313005</t>
  </si>
  <si>
    <t>P1511024</t>
  </si>
  <si>
    <t>P1511063</t>
  </si>
  <si>
    <t>P1511003</t>
  </si>
  <si>
    <t>P1511026</t>
  </si>
  <si>
    <t>P1511062</t>
  </si>
  <si>
    <t>P1511025</t>
  </si>
  <si>
    <t>P1511004</t>
  </si>
  <si>
    <t>P1511033</t>
  </si>
  <si>
    <t>P1511032</t>
  </si>
  <si>
    <t>P1511095</t>
  </si>
  <si>
    <t>P8000426</t>
  </si>
  <si>
    <t>P8000161</t>
  </si>
  <si>
    <t>P8000155</t>
  </si>
  <si>
    <t>P8000333</t>
  </si>
  <si>
    <t>P8000411</t>
  </si>
  <si>
    <t>P8000165</t>
  </si>
  <si>
    <t>P8000549</t>
  </si>
  <si>
    <t>P8000550</t>
  </si>
  <si>
    <t>P8000551</t>
  </si>
  <si>
    <t>P8000409</t>
  </si>
  <si>
    <t>P8000162</t>
  </si>
  <si>
    <t>P8000553</t>
  </si>
  <si>
    <t>P8000413</t>
  </si>
  <si>
    <t>P8000153</t>
  </si>
  <si>
    <t>P8000412</t>
  </si>
  <si>
    <t>P8000552</t>
  </si>
  <si>
    <t>P8000160</t>
  </si>
  <si>
    <t>P8000157</t>
  </si>
  <si>
    <t>P8000379</t>
  </si>
  <si>
    <t>P8000432</t>
  </si>
  <si>
    <t>P8000154</t>
  </si>
  <si>
    <t>P8000158</t>
  </si>
  <si>
    <t>P8000159</t>
  </si>
  <si>
    <t>P8000360</t>
  </si>
  <si>
    <t>P8000156</t>
  </si>
  <si>
    <t>Mazo</t>
  </si>
  <si>
    <t>P9008008</t>
  </si>
  <si>
    <t>SE-CNS1-09</t>
  </si>
  <si>
    <t>Santa Elena Central</t>
  </si>
  <si>
    <t>P8000460</t>
  </si>
  <si>
    <t>SE-CNS1-08</t>
  </si>
  <si>
    <t>SE-GARS-37</t>
  </si>
  <si>
    <t>SE-RAR-37</t>
  </si>
  <si>
    <t>El Plan</t>
  </si>
  <si>
    <t>SE-CNS2-07</t>
  </si>
  <si>
    <t>La Visitación</t>
  </si>
  <si>
    <t>Z5_CN3_33</t>
  </si>
  <si>
    <t>P8000189</t>
  </si>
  <si>
    <t>P8000187</t>
  </si>
  <si>
    <t>P8000188</t>
  </si>
  <si>
    <t>P8000179</t>
  </si>
  <si>
    <t>P8000250</t>
  </si>
  <si>
    <t>P8000182</t>
  </si>
  <si>
    <t>P8000246</t>
  </si>
  <si>
    <t>P8000185</t>
  </si>
  <si>
    <t>P8000249</t>
  </si>
  <si>
    <t>P8000343</t>
  </si>
  <si>
    <t>P8000201</t>
  </si>
  <si>
    <t>P8000181</t>
  </si>
  <si>
    <t>P8003000</t>
  </si>
  <si>
    <t>P0413040</t>
  </si>
  <si>
    <t>Z1_CN2_4</t>
  </si>
  <si>
    <t>P0413043</t>
  </si>
  <si>
    <t>P0405046</t>
  </si>
  <si>
    <t>Z1_CN3_3</t>
  </si>
  <si>
    <t>Z1_REV_6</t>
  </si>
  <si>
    <t>Z1_CN2_6</t>
  </si>
  <si>
    <t>Z1_CN4_1</t>
  </si>
  <si>
    <t>P0411023</t>
  </si>
  <si>
    <t>P0402001</t>
  </si>
  <si>
    <t>P0401016</t>
  </si>
  <si>
    <t>P0413042</t>
  </si>
  <si>
    <t>P0413037</t>
  </si>
  <si>
    <t>P0401001</t>
  </si>
  <si>
    <t>P0401002</t>
  </si>
  <si>
    <t>P0401005</t>
  </si>
  <si>
    <t>P0413041</t>
  </si>
  <si>
    <t>P0412024</t>
  </si>
  <si>
    <t>P0401008</t>
  </si>
  <si>
    <t>P0412025</t>
  </si>
  <si>
    <t>P0404006</t>
  </si>
  <si>
    <t>P0412021</t>
  </si>
  <si>
    <t>P0413044</t>
  </si>
  <si>
    <t>P0401015</t>
  </si>
  <si>
    <t>P0412020</t>
  </si>
  <si>
    <t>P0401007</t>
  </si>
  <si>
    <t>P0412023</t>
  </si>
  <si>
    <t>P0412022</t>
  </si>
  <si>
    <t>P0413011</t>
  </si>
  <si>
    <t>P0412026</t>
  </si>
  <si>
    <t>P0401006</t>
  </si>
  <si>
    <t>P0412028</t>
  </si>
  <si>
    <t>P0401003</t>
  </si>
  <si>
    <t>P0402002</t>
  </si>
  <si>
    <t>P0401014</t>
  </si>
  <si>
    <t>P0413039</t>
  </si>
  <si>
    <t>P0413025</t>
  </si>
  <si>
    <t>P0413038</t>
  </si>
  <si>
    <t>P0413023</t>
  </si>
  <si>
    <t>P0413022</t>
  </si>
  <si>
    <t>P0401013</t>
  </si>
  <si>
    <t>P0413024</t>
  </si>
  <si>
    <t>P0401004</t>
  </si>
  <si>
    <t>P0301008</t>
  </si>
  <si>
    <t>P0106024</t>
  </si>
  <si>
    <t>P0106029</t>
  </si>
  <si>
    <t>P0106010</t>
  </si>
  <si>
    <t>P0106009</t>
  </si>
  <si>
    <t>P0106025</t>
  </si>
  <si>
    <t>P0106026</t>
  </si>
  <si>
    <t>P0106027</t>
  </si>
  <si>
    <t>P0106028</t>
  </si>
  <si>
    <t>P0106011</t>
  </si>
  <si>
    <t>P0308037</t>
  </si>
  <si>
    <t>P0308024</t>
  </si>
  <si>
    <t>P0308025</t>
  </si>
  <si>
    <t>P0308036</t>
  </si>
  <si>
    <t>P0308041</t>
  </si>
  <si>
    <t>P0308042</t>
  </si>
  <si>
    <t>P0308026</t>
  </si>
  <si>
    <t>P0308040</t>
  </si>
  <si>
    <t>P0308035</t>
  </si>
  <si>
    <t>P0308018</t>
  </si>
  <si>
    <t>P0910011</t>
  </si>
  <si>
    <t>P0910010</t>
  </si>
  <si>
    <t>P0910017</t>
  </si>
  <si>
    <t>P0910016</t>
  </si>
  <si>
    <t>P0910009</t>
  </si>
  <si>
    <t>P0910024</t>
  </si>
  <si>
    <t>P0910012</t>
  </si>
  <si>
    <t>P0910019</t>
  </si>
  <si>
    <t>P0910008</t>
  </si>
  <si>
    <t>P0910020</t>
  </si>
  <si>
    <t>P0913070</t>
  </si>
  <si>
    <t>P0910001</t>
  </si>
  <si>
    <t>P0910018</t>
  </si>
  <si>
    <t>P0910015</t>
  </si>
  <si>
    <t>P0910004</t>
  </si>
  <si>
    <t>P0910002</t>
  </si>
  <si>
    <t>P0910005</t>
  </si>
  <si>
    <t>P0910003</t>
  </si>
  <si>
    <t>P0710022</t>
  </si>
  <si>
    <t>P0710012</t>
  </si>
  <si>
    <t>Z2_CN3_17</t>
  </si>
  <si>
    <t>Z2_C2_4</t>
  </si>
  <si>
    <t>P0205024</t>
  </si>
  <si>
    <t>P0210022</t>
  </si>
  <si>
    <t>P0208019</t>
  </si>
  <si>
    <t>P0208003</t>
  </si>
  <si>
    <t>P0208004</t>
  </si>
  <si>
    <t>P0206018</t>
  </si>
  <si>
    <t>P0205025</t>
  </si>
  <si>
    <t>P0206022</t>
  </si>
  <si>
    <t>P0210021</t>
  </si>
  <si>
    <t>P0208024</t>
  </si>
  <si>
    <t>P0205026</t>
  </si>
  <si>
    <t>P0208021</t>
  </si>
  <si>
    <t>P0208022</t>
  </si>
  <si>
    <t>P0206017</t>
  </si>
  <si>
    <t>P0205027</t>
  </si>
  <si>
    <t>P0205031</t>
  </si>
  <si>
    <t>P0210010</t>
  </si>
  <si>
    <t>Z2_RED_46</t>
  </si>
  <si>
    <t>Z2_REV_55</t>
  </si>
  <si>
    <t>Z2_REV_54</t>
  </si>
  <si>
    <t>P0507003</t>
  </si>
  <si>
    <t>P0507018</t>
  </si>
  <si>
    <t>P0507002</t>
  </si>
  <si>
    <t>P0507006</t>
  </si>
  <si>
    <t>P0507005</t>
  </si>
  <si>
    <t>P0507017</t>
  </si>
  <si>
    <t>P0507007</t>
  </si>
  <si>
    <t>P0507001</t>
  </si>
  <si>
    <t>P0507028</t>
  </si>
  <si>
    <t>P0507020</t>
  </si>
  <si>
    <t>P0507019</t>
  </si>
  <si>
    <t>P0507021</t>
  </si>
  <si>
    <t>P0507004</t>
  </si>
  <si>
    <t>P0206015</t>
  </si>
  <si>
    <t>P0210009</t>
  </si>
  <si>
    <t>P0307002</t>
  </si>
  <si>
    <t>P0409001</t>
  </si>
  <si>
    <t>P0409042</t>
  </si>
  <si>
    <t>P0802023</t>
  </si>
  <si>
    <t>P1603001</t>
  </si>
  <si>
    <t>P1603002</t>
  </si>
  <si>
    <t>P1603013</t>
  </si>
  <si>
    <t>P1603005</t>
  </si>
  <si>
    <t>P1603015</t>
  </si>
  <si>
    <t>P1603012</t>
  </si>
  <si>
    <t>P1603011</t>
  </si>
  <si>
    <t>P1603034</t>
  </si>
  <si>
    <t>P1603017</t>
  </si>
  <si>
    <t>P1603024</t>
  </si>
  <si>
    <t>P1603025</t>
  </si>
  <si>
    <t>P1604016</t>
  </si>
  <si>
    <t>P1603004</t>
  </si>
  <si>
    <t>P1603023</t>
  </si>
  <si>
    <t>P1603022</t>
  </si>
  <si>
    <t>P1603014</t>
  </si>
  <si>
    <t>P1603042</t>
  </si>
  <si>
    <t>P1603008</t>
  </si>
  <si>
    <t>P1603003</t>
  </si>
  <si>
    <t>P1614022</t>
  </si>
  <si>
    <t>P1602062</t>
  </si>
  <si>
    <t>P1603048</t>
  </si>
  <si>
    <t>P1603009</t>
  </si>
  <si>
    <t>P1603010</t>
  </si>
  <si>
    <t>P1603006</t>
  </si>
  <si>
    <t>P1603032</t>
  </si>
  <si>
    <t>P1603033</t>
  </si>
  <si>
    <t>P1603041</t>
  </si>
  <si>
    <t>P1614029</t>
  </si>
  <si>
    <t>P1614023</t>
  </si>
  <si>
    <t>P1620006</t>
  </si>
  <si>
    <t>P1603047</t>
  </si>
  <si>
    <t>P1614033</t>
  </si>
  <si>
    <t>P1614032</t>
  </si>
  <si>
    <t>P1614035</t>
  </si>
  <si>
    <t>P1614034</t>
  </si>
  <si>
    <t>P1603040</t>
  </si>
  <si>
    <t>P1603031</t>
  </si>
  <si>
    <t>P1603028</t>
  </si>
  <si>
    <t>P1604017</t>
  </si>
  <si>
    <t>P1603027</t>
  </si>
  <si>
    <t>P1604018</t>
  </si>
  <si>
    <t>P1608002</t>
  </si>
  <si>
    <t>P1608010</t>
  </si>
  <si>
    <t>P1607005</t>
  </si>
  <si>
    <t>P1607007</t>
  </si>
  <si>
    <t>P1607003</t>
  </si>
  <si>
    <t>P1607002</t>
  </si>
  <si>
    <t>P0808061</t>
  </si>
  <si>
    <t>P1017009</t>
  </si>
  <si>
    <t>P0808038</t>
  </si>
  <si>
    <t>P0808060</t>
  </si>
  <si>
    <t>P0804006</t>
  </si>
  <si>
    <t>P1017018</t>
  </si>
  <si>
    <t>P1017021</t>
  </si>
  <si>
    <t>P1018014</t>
  </si>
  <si>
    <t>P1017014</t>
  </si>
  <si>
    <t>P1018031</t>
  </si>
  <si>
    <t>P1019074</t>
  </si>
  <si>
    <t>P1016054</t>
  </si>
  <si>
    <t>P1018033</t>
  </si>
  <si>
    <t>P1016010</t>
  </si>
  <si>
    <t>P1017024</t>
  </si>
  <si>
    <t>P1016049</t>
  </si>
  <si>
    <t>P1017001</t>
  </si>
  <si>
    <t>P1017015</t>
  </si>
  <si>
    <t>P1016028</t>
  </si>
  <si>
    <t>P1016056</t>
  </si>
  <si>
    <t>P1016044</t>
  </si>
  <si>
    <t>P1017013</t>
  </si>
  <si>
    <t>P1016035</t>
  </si>
  <si>
    <t>P1018034</t>
  </si>
  <si>
    <t>P1016059</t>
  </si>
  <si>
    <t>P1017022</t>
  </si>
  <si>
    <t>P1017020</t>
  </si>
  <si>
    <t>P1016047</t>
  </si>
  <si>
    <t>P1016019</t>
  </si>
  <si>
    <t>P1016061</t>
  </si>
  <si>
    <t>P1018032</t>
  </si>
  <si>
    <t>P1017026</t>
  </si>
  <si>
    <t>P1016050</t>
  </si>
  <si>
    <t>P1016065</t>
  </si>
  <si>
    <t>P1016025</t>
  </si>
  <si>
    <t>P1017006</t>
  </si>
  <si>
    <t>P1016045</t>
  </si>
  <si>
    <t>P1017008</t>
  </si>
  <si>
    <t>P1016052</t>
  </si>
  <si>
    <t>P1016039</t>
  </si>
  <si>
    <t>P1016029</t>
  </si>
  <si>
    <t>P1016031</t>
  </si>
  <si>
    <t>P1017017</t>
  </si>
  <si>
    <t>P1016048</t>
  </si>
  <si>
    <t>P1016062</t>
  </si>
  <si>
    <t>P1016053</t>
  </si>
  <si>
    <t>P1016046</t>
  </si>
  <si>
    <t>P1016032</t>
  </si>
  <si>
    <t>P1017025</t>
  </si>
  <si>
    <t>P1017029</t>
  </si>
  <si>
    <t>P1016038</t>
  </si>
  <si>
    <t>P1016011</t>
  </si>
  <si>
    <t>P1016040</t>
  </si>
  <si>
    <t>P1017023</t>
  </si>
  <si>
    <t>P1016037</t>
  </si>
  <si>
    <t>P1016036</t>
  </si>
  <si>
    <t>P1017010</t>
  </si>
  <si>
    <t>P1017011</t>
  </si>
  <si>
    <t>P1017003</t>
  </si>
  <si>
    <t>P1016042</t>
  </si>
  <si>
    <t>P1016043</t>
  </si>
  <si>
    <t>P1016060</t>
  </si>
  <si>
    <t>P1019047</t>
  </si>
  <si>
    <t>P1016051</t>
  </si>
  <si>
    <t>P1017027</t>
  </si>
  <si>
    <t>P1016064</t>
  </si>
  <si>
    <t>P1017005</t>
  </si>
  <si>
    <t>P1016055</t>
  </si>
  <si>
    <t>P1016033</t>
  </si>
  <si>
    <t>P1017004</t>
  </si>
  <si>
    <t>P1016017</t>
  </si>
  <si>
    <t>P1017019</t>
  </si>
  <si>
    <t>P1017016</t>
  </si>
  <si>
    <t>P1018001</t>
  </si>
  <si>
    <t>P1017002</t>
  </si>
  <si>
    <t>P1018016</t>
  </si>
  <si>
    <t>P1017028</t>
  </si>
  <si>
    <t>P1016022</t>
  </si>
  <si>
    <t>P1017007</t>
  </si>
  <si>
    <t>P1016020</t>
  </si>
  <si>
    <t>P1016018</t>
  </si>
  <si>
    <t>P1018013</t>
  </si>
  <si>
    <t>P1017012</t>
  </si>
  <si>
    <t>P1016057</t>
  </si>
  <si>
    <t>P1017030</t>
  </si>
  <si>
    <t>P1018015</t>
  </si>
  <si>
    <t>P1016058</t>
  </si>
  <si>
    <t>P0408010</t>
  </si>
  <si>
    <t>P0407023</t>
  </si>
  <si>
    <t>P0407013</t>
  </si>
  <si>
    <t>P0407032</t>
  </si>
  <si>
    <t>P0407004</t>
  </si>
  <si>
    <t>P0407025</t>
  </si>
  <si>
    <t>P0407002</t>
  </si>
  <si>
    <t>P0407011</t>
  </si>
  <si>
    <t>P0407027</t>
  </si>
  <si>
    <t>P0407001</t>
  </si>
  <si>
    <t>P0407031</t>
  </si>
  <si>
    <t>P0407018</t>
  </si>
  <si>
    <t>P0408008</t>
  </si>
  <si>
    <t>P0408004</t>
  </si>
  <si>
    <t>P0407007</t>
  </si>
  <si>
    <t>P0407022</t>
  </si>
  <si>
    <t>P0408005</t>
  </si>
  <si>
    <t>P0408006</t>
  </si>
  <si>
    <t>P0407015</t>
  </si>
  <si>
    <t>P0407008</t>
  </si>
  <si>
    <t>P0408002</t>
  </si>
  <si>
    <t>P0407030</t>
  </si>
  <si>
    <t>P0407012</t>
  </si>
  <si>
    <t>P0407021</t>
  </si>
  <si>
    <t>P0407005</t>
  </si>
  <si>
    <t>P0407019</t>
  </si>
  <si>
    <t>P0417001</t>
  </si>
  <si>
    <t>P0408001</t>
  </si>
  <si>
    <t>P0408003</t>
  </si>
  <si>
    <t>P0407014</t>
  </si>
  <si>
    <t>P0407009</t>
  </si>
  <si>
    <t>P0407020</t>
  </si>
  <si>
    <t>P0407028</t>
  </si>
  <si>
    <t>P0407029</t>
  </si>
  <si>
    <t>P0407003</t>
  </si>
  <si>
    <t>P0407017</t>
  </si>
  <si>
    <t>P0407010</t>
  </si>
  <si>
    <t>P0407016</t>
  </si>
  <si>
    <t>P0417002</t>
  </si>
  <si>
    <t>P0416001</t>
  </si>
  <si>
    <t>P0408007</t>
  </si>
  <si>
    <t>P0408011</t>
  </si>
  <si>
    <t>P0408012</t>
  </si>
  <si>
    <t>P0517020</t>
  </si>
  <si>
    <t>P0407024</t>
  </si>
  <si>
    <t>P0407026</t>
  </si>
  <si>
    <t>P0519003</t>
  </si>
  <si>
    <t>P0517017</t>
  </si>
  <si>
    <t>P0516012</t>
  </si>
  <si>
    <t>P0515001</t>
  </si>
  <si>
    <t>P0517011</t>
  </si>
  <si>
    <t>P0519004</t>
  </si>
  <si>
    <t>P0517008</t>
  </si>
  <si>
    <t>P0517009</t>
  </si>
  <si>
    <t>P0517015</t>
  </si>
  <si>
    <t>P0517021</t>
  </si>
  <si>
    <t>P0517010</t>
  </si>
  <si>
    <t>P0517016</t>
  </si>
  <si>
    <t>P0517001</t>
  </si>
  <si>
    <t>P1621008</t>
  </si>
  <si>
    <t>P0517014</t>
  </si>
  <si>
    <t>P0517026</t>
  </si>
  <si>
    <t>P0517018</t>
  </si>
  <si>
    <t>P0516011</t>
  </si>
  <si>
    <t>P0408013</t>
  </si>
  <si>
    <t>P0516008</t>
  </si>
  <si>
    <t>P0517012</t>
  </si>
  <si>
    <t>P0517019</t>
  </si>
  <si>
    <t>P0517024</t>
  </si>
  <si>
    <t>P0517023</t>
  </si>
  <si>
    <t>P0709035</t>
  </si>
  <si>
    <t>P0701017</t>
  </si>
  <si>
    <t>P0701003</t>
  </si>
  <si>
    <t>P0701010</t>
  </si>
  <si>
    <t>P0701011</t>
  </si>
  <si>
    <t>P0701012</t>
  </si>
  <si>
    <t>P0701013</t>
  </si>
  <si>
    <t>P0701015</t>
  </si>
  <si>
    <t>P0701016</t>
  </si>
  <si>
    <t>P0517027</t>
  </si>
  <si>
    <t>P0517028</t>
  </si>
  <si>
    <t>P0701008</t>
  </si>
  <si>
    <t>P1102013</t>
  </si>
  <si>
    <t>P1102026</t>
  </si>
  <si>
    <t>P0703005</t>
  </si>
  <si>
    <t>P0703004</t>
  </si>
  <si>
    <t>P0703001</t>
  </si>
  <si>
    <t>P0512002</t>
  </si>
  <si>
    <t>P0906009</t>
  </si>
  <si>
    <t>P1013029</t>
  </si>
  <si>
    <t>P1015013</t>
  </si>
  <si>
    <t>P1006024</t>
  </si>
  <si>
    <t>P1001059</t>
  </si>
  <si>
    <t>P1008012</t>
  </si>
  <si>
    <t>P1019042</t>
  </si>
  <si>
    <t>P1016013</t>
  </si>
  <si>
    <t>P1018020</t>
  </si>
  <si>
    <t>P1012029</t>
  </si>
  <si>
    <t>P1005017</t>
  </si>
  <si>
    <t>P1001053</t>
  </si>
  <si>
    <t>P1018006</t>
  </si>
  <si>
    <t>P1018011</t>
  </si>
  <si>
    <t>P1008037</t>
  </si>
  <si>
    <t>P1013033</t>
  </si>
  <si>
    <t>P1003009</t>
  </si>
  <si>
    <t>P1005018</t>
  </si>
  <si>
    <t>P1001024</t>
  </si>
  <si>
    <t>P1011006</t>
  </si>
  <si>
    <t>P1011020</t>
  </si>
  <si>
    <t>P1012036</t>
  </si>
  <si>
    <t>P1012053</t>
  </si>
  <si>
    <t>P1012008</t>
  </si>
  <si>
    <t>P1018018</t>
  </si>
  <si>
    <t>P1012041</t>
  </si>
  <si>
    <t>P1015012</t>
  </si>
  <si>
    <t>P1019052</t>
  </si>
  <si>
    <t>P1006036</t>
  </si>
  <si>
    <t>P1009012</t>
  </si>
  <si>
    <t>P1012028</t>
  </si>
  <si>
    <t>P1001005</t>
  </si>
  <si>
    <t>P1018029</t>
  </si>
  <si>
    <t>P1019028</t>
  </si>
  <si>
    <t>P1020018</t>
  </si>
  <si>
    <t>P1012039</t>
  </si>
  <si>
    <t>P1001046</t>
  </si>
  <si>
    <t>P1019071</t>
  </si>
  <si>
    <t>P1009009</t>
  </si>
  <si>
    <t>P1008029</t>
  </si>
  <si>
    <t>P1020008</t>
  </si>
  <si>
    <t>P1007034</t>
  </si>
  <si>
    <t>P1006021</t>
  </si>
  <si>
    <t>P1019072</t>
  </si>
  <si>
    <t>P1008006</t>
  </si>
  <si>
    <t>P1001030</t>
  </si>
  <si>
    <t>P1001017</t>
  </si>
  <si>
    <t>P1018025</t>
  </si>
  <si>
    <t>P1006027</t>
  </si>
  <si>
    <t>P1013012</t>
  </si>
  <si>
    <t>P1001062</t>
  </si>
  <si>
    <t>P1008030</t>
  </si>
  <si>
    <t>P1016012</t>
  </si>
  <si>
    <t>P1006003</t>
  </si>
  <si>
    <t>P1012006</t>
  </si>
  <si>
    <t>P1008032</t>
  </si>
  <si>
    <t>P1007018</t>
  </si>
  <si>
    <t>P1012022</t>
  </si>
  <si>
    <t>P1005014</t>
  </si>
  <si>
    <t>P1007019</t>
  </si>
  <si>
    <t>P1019038</t>
  </si>
  <si>
    <t>P1013002</t>
  </si>
  <si>
    <t>P1018003</t>
  </si>
  <si>
    <t>P1013018</t>
  </si>
  <si>
    <t>P1012027</t>
  </si>
  <si>
    <t>P1003016</t>
  </si>
  <si>
    <t>P1012003</t>
  </si>
  <si>
    <t>P1012040</t>
  </si>
  <si>
    <t>P1007004</t>
  </si>
  <si>
    <t>P1001038</t>
  </si>
  <si>
    <t>P1015017</t>
  </si>
  <si>
    <t>P1019050</t>
  </si>
  <si>
    <t>P1001036</t>
  </si>
  <si>
    <t>P1004011</t>
  </si>
  <si>
    <t>P1005004</t>
  </si>
  <si>
    <t>P1012012</t>
  </si>
  <si>
    <t>P1001010</t>
  </si>
  <si>
    <t>P1008015</t>
  </si>
  <si>
    <t>P1001003</t>
  </si>
  <si>
    <t>P1001065</t>
  </si>
  <si>
    <t>P1013019</t>
  </si>
  <si>
    <t>P1013005</t>
  </si>
  <si>
    <t>P1016008</t>
  </si>
  <si>
    <t>P1019058</t>
  </si>
  <si>
    <t>P1019053</t>
  </si>
  <si>
    <t>P1012037</t>
  </si>
  <si>
    <t>P1003030</t>
  </si>
  <si>
    <t>P1008005</t>
  </si>
  <si>
    <t>P1009010</t>
  </si>
  <si>
    <t>P1001004</t>
  </si>
  <si>
    <t>P1001064</t>
  </si>
  <si>
    <t>P1004026</t>
  </si>
  <si>
    <t>P1011002</t>
  </si>
  <si>
    <t>P1013028</t>
  </si>
  <si>
    <t>P1006025</t>
  </si>
  <si>
    <t>P1008003</t>
  </si>
  <si>
    <t>P1012013</t>
  </si>
  <si>
    <t>P1014026</t>
  </si>
  <si>
    <t>P1012021</t>
  </si>
  <si>
    <t>P1007003</t>
  </si>
  <si>
    <t>P1020032</t>
  </si>
  <si>
    <t>P1011005</t>
  </si>
  <si>
    <t>P1019064</t>
  </si>
  <si>
    <t>P1001021</t>
  </si>
  <si>
    <t>P1006019</t>
  </si>
  <si>
    <t>P1001039</t>
  </si>
  <si>
    <t>P1019037</t>
  </si>
  <si>
    <t>P1001033</t>
  </si>
  <si>
    <t>P1005005</t>
  </si>
  <si>
    <t>P1014037</t>
  </si>
  <si>
    <t>P1012011</t>
  </si>
  <si>
    <t>P1008021</t>
  </si>
  <si>
    <t>P1019032</t>
  </si>
  <si>
    <t>P1013023</t>
  </si>
  <si>
    <t>P1014028</t>
  </si>
  <si>
    <t>P1006018</t>
  </si>
  <si>
    <t>P1007010</t>
  </si>
  <si>
    <t>P1001055</t>
  </si>
  <si>
    <t>P1005006</t>
  </si>
  <si>
    <t>P1005007</t>
  </si>
  <si>
    <t>P1019006</t>
  </si>
  <si>
    <t>P1009007</t>
  </si>
  <si>
    <t>P1004016</t>
  </si>
  <si>
    <t>P1019069</t>
  </si>
  <si>
    <t>P1004027</t>
  </si>
  <si>
    <t>P1007022</t>
  </si>
  <si>
    <t>P1016002</t>
  </si>
  <si>
    <t>P1003006</t>
  </si>
  <si>
    <t>P1015014</t>
  </si>
  <si>
    <t>P1013034</t>
  </si>
  <si>
    <t>P1008038</t>
  </si>
  <si>
    <t>P1013004</t>
  </si>
  <si>
    <t>P1003012</t>
  </si>
  <si>
    <t>P1004033</t>
  </si>
  <si>
    <t>P1006017</t>
  </si>
  <si>
    <t>P1012057</t>
  </si>
  <si>
    <t>P1001007</t>
  </si>
  <si>
    <t>P1012048</t>
  </si>
  <si>
    <t>P1006001</t>
  </si>
  <si>
    <t>P1003008</t>
  </si>
  <si>
    <t>P1007014</t>
  </si>
  <si>
    <t>P1003018</t>
  </si>
  <si>
    <t>P1011016</t>
  </si>
  <si>
    <t>P1019046</t>
  </si>
  <si>
    <t>P1019043</t>
  </si>
  <si>
    <t>P1006026</t>
  </si>
  <si>
    <t>P1012019</t>
  </si>
  <si>
    <t>P1009013</t>
  </si>
  <si>
    <t>P1007009</t>
  </si>
  <si>
    <t>P1019017</t>
  </si>
  <si>
    <t>P1019022</t>
  </si>
  <si>
    <t>P1018009</t>
  </si>
  <si>
    <t>P1005002</t>
  </si>
  <si>
    <t>P1001032</t>
  </si>
  <si>
    <t>P1019009</t>
  </si>
  <si>
    <t>P1006022</t>
  </si>
  <si>
    <t>P1019045</t>
  </si>
  <si>
    <t>P1005003</t>
  </si>
  <si>
    <t>P1013013</t>
  </si>
  <si>
    <t>P1001050</t>
  </si>
  <si>
    <t>P1003015</t>
  </si>
  <si>
    <t>P1011018</t>
  </si>
  <si>
    <t>P1013010</t>
  </si>
  <si>
    <t>P1013026</t>
  </si>
  <si>
    <t>P1019070</t>
  </si>
  <si>
    <t>P1019036</t>
  </si>
  <si>
    <t>P1007025</t>
  </si>
  <si>
    <t>P1019031</t>
  </si>
  <si>
    <t>P1008001</t>
  </si>
  <si>
    <t>P1001049</t>
  </si>
  <si>
    <t>P1006004</t>
  </si>
  <si>
    <t>P1015009</t>
  </si>
  <si>
    <t>P1001028</t>
  </si>
  <si>
    <t>P1006029</t>
  </si>
  <si>
    <t>P1003017</t>
  </si>
  <si>
    <t>P1013036</t>
  </si>
  <si>
    <t>P1012038</t>
  </si>
  <si>
    <t>P1004021</t>
  </si>
  <si>
    <t>P1006020</t>
  </si>
  <si>
    <t>P1001037</t>
  </si>
  <si>
    <t>P1003014</t>
  </si>
  <si>
    <t>P1013015</t>
  </si>
  <si>
    <t>P1016003</t>
  </si>
  <si>
    <t>P1018007</t>
  </si>
  <si>
    <t>P1003005</t>
  </si>
  <si>
    <t>P1010002</t>
  </si>
  <si>
    <t>P1005010</t>
  </si>
  <si>
    <t>P1012051</t>
  </si>
  <si>
    <t>P1004020</t>
  </si>
  <si>
    <t>P1012016</t>
  </si>
  <si>
    <t>P1004030</t>
  </si>
  <si>
    <t>P1008033</t>
  </si>
  <si>
    <t>P1005001</t>
  </si>
  <si>
    <t>P1018019</t>
  </si>
  <si>
    <t>P1008016</t>
  </si>
  <si>
    <t>P1020021</t>
  </si>
  <si>
    <t>P1011017</t>
  </si>
  <si>
    <t>P1013011</t>
  </si>
  <si>
    <t>P1012054</t>
  </si>
  <si>
    <t>P1001031</t>
  </si>
  <si>
    <t>P1001022</t>
  </si>
  <si>
    <t>P1019020</t>
  </si>
  <si>
    <t>P1019021</t>
  </si>
  <si>
    <t>P1001067</t>
  </si>
  <si>
    <t>P1012014</t>
  </si>
  <si>
    <t>P1019048</t>
  </si>
  <si>
    <t>P1019018</t>
  </si>
  <si>
    <t>P1001034</t>
  </si>
  <si>
    <t>P1008034</t>
  </si>
  <si>
    <t>P1012031</t>
  </si>
  <si>
    <t>P1020035</t>
  </si>
  <si>
    <t>P1004025</t>
  </si>
  <si>
    <t>P1014025</t>
  </si>
  <si>
    <t>P1001058</t>
  </si>
  <si>
    <t>P1006002</t>
  </si>
  <si>
    <t>P1004010</t>
  </si>
  <si>
    <t>P1019024</t>
  </si>
  <si>
    <t>P1006006</t>
  </si>
  <si>
    <t>P1014010</t>
  </si>
  <si>
    <t>P1019063</t>
  </si>
  <si>
    <t>P1007007</t>
  </si>
  <si>
    <t>P1011014</t>
  </si>
  <si>
    <t>P1001023</t>
  </si>
  <si>
    <t>P1012034</t>
  </si>
  <si>
    <t>P1001056</t>
  </si>
  <si>
    <t>P1003001</t>
  </si>
  <si>
    <t>P1006035</t>
  </si>
  <si>
    <t>P1012009</t>
  </si>
  <si>
    <t>P1004024</t>
  </si>
  <si>
    <t>P1004014</t>
  </si>
  <si>
    <t>P1014036</t>
  </si>
  <si>
    <t>P1020011</t>
  </si>
  <si>
    <t>P1019041</t>
  </si>
  <si>
    <t>P1001045</t>
  </si>
  <si>
    <t>P1004012</t>
  </si>
  <si>
    <t>P1008020</t>
  </si>
  <si>
    <t>P1013017</t>
  </si>
  <si>
    <t>P1012025</t>
  </si>
  <si>
    <t>P1001043</t>
  </si>
  <si>
    <t>P1012055</t>
  </si>
  <si>
    <t>P1001020</t>
  </si>
  <si>
    <t>P1012042</t>
  </si>
  <si>
    <t>P1020010</t>
  </si>
  <si>
    <t>P1004035</t>
  </si>
  <si>
    <t>P1007008</t>
  </si>
  <si>
    <t>P1011021</t>
  </si>
  <si>
    <t>P1019051</t>
  </si>
  <si>
    <t>P1020033</t>
  </si>
  <si>
    <t>P1019044</t>
  </si>
  <si>
    <t>P1003004</t>
  </si>
  <si>
    <t>P1019014</t>
  </si>
  <si>
    <t>P1007033</t>
  </si>
  <si>
    <t>P1019012</t>
  </si>
  <si>
    <t>P1012005</t>
  </si>
  <si>
    <t>P1014012</t>
  </si>
  <si>
    <t>P1012020</t>
  </si>
  <si>
    <t>P1008036</t>
  </si>
  <si>
    <t>P1001066</t>
  </si>
  <si>
    <t>P1019067</t>
  </si>
  <si>
    <t>P1001060</t>
  </si>
  <si>
    <t>P1001069</t>
  </si>
  <si>
    <t>P1001008</t>
  </si>
  <si>
    <t>P1015004</t>
  </si>
  <si>
    <t>P0701014</t>
  </si>
  <si>
    <t>P1001006</t>
  </si>
  <si>
    <t>P1003021</t>
  </si>
  <si>
    <t>P1013037</t>
  </si>
  <si>
    <t>P1016005</t>
  </si>
  <si>
    <t>P1001042</t>
  </si>
  <si>
    <t>P1008026</t>
  </si>
  <si>
    <t>P1015011</t>
  </si>
  <si>
    <t>P1009006</t>
  </si>
  <si>
    <t>P1018023</t>
  </si>
  <si>
    <t>P1020025</t>
  </si>
  <si>
    <t>P1019035</t>
  </si>
  <si>
    <t>P1006042</t>
  </si>
  <si>
    <t>P1001026</t>
  </si>
  <si>
    <t>P1007002</t>
  </si>
  <si>
    <t>P1010003</t>
  </si>
  <si>
    <t>P1012030</t>
  </si>
  <si>
    <t>P1004029</t>
  </si>
  <si>
    <t>P1019057</t>
  </si>
  <si>
    <t>P1001014</t>
  </si>
  <si>
    <t>P1012044</t>
  </si>
  <si>
    <t>P1012058</t>
  </si>
  <si>
    <t>P1013007</t>
  </si>
  <si>
    <t>P1016007</t>
  </si>
  <si>
    <t>P1012023</t>
  </si>
  <si>
    <t>P1014033</t>
  </si>
  <si>
    <t>P1008028</t>
  </si>
  <si>
    <t>P1004022</t>
  </si>
  <si>
    <t>P1003019</t>
  </si>
  <si>
    <t>P1004009</t>
  </si>
  <si>
    <t>P1019013</t>
  </si>
  <si>
    <t>P1008002</t>
  </si>
  <si>
    <t>P1011022</t>
  </si>
  <si>
    <t>P1020031</t>
  </si>
  <si>
    <t>P1006044</t>
  </si>
  <si>
    <t>P1007021</t>
  </si>
  <si>
    <t>P1019062</t>
  </si>
  <si>
    <t>P1008014</t>
  </si>
  <si>
    <t>P1018030</t>
  </si>
  <si>
    <t>P1020023</t>
  </si>
  <si>
    <t>P1003003</t>
  </si>
  <si>
    <t>P1007028</t>
  </si>
  <si>
    <t>P1006043</t>
  </si>
  <si>
    <t>P1012052</t>
  </si>
  <si>
    <t>P1019015</t>
  </si>
  <si>
    <t>P1007015</t>
  </si>
  <si>
    <t>P1015002</t>
  </si>
  <si>
    <t>P1012045</t>
  </si>
  <si>
    <t>P1008018</t>
  </si>
  <si>
    <t>P1015010</t>
  </si>
  <si>
    <t>P1005016</t>
  </si>
  <si>
    <t>P1015018</t>
  </si>
  <si>
    <t>P1008027</t>
  </si>
  <si>
    <t>P1015020</t>
  </si>
  <si>
    <t>P1004008</t>
  </si>
  <si>
    <t>P1020006</t>
  </si>
  <si>
    <t>P1004004</t>
  </si>
  <si>
    <t>P1019007</t>
  </si>
  <si>
    <t>P1011013</t>
  </si>
  <si>
    <t>P1001044</t>
  </si>
  <si>
    <t>P1003028</t>
  </si>
  <si>
    <t>P1001001</t>
  </si>
  <si>
    <t>P1001040</t>
  </si>
  <si>
    <t>P1016001</t>
  </si>
  <si>
    <t>P1019026</t>
  </si>
  <si>
    <t>P1019003</t>
  </si>
  <si>
    <t>P1006039</t>
  </si>
  <si>
    <t>P0406001</t>
  </si>
  <si>
    <t>P1007013</t>
  </si>
  <si>
    <t>P1005011</t>
  </si>
  <si>
    <t>P1003011</t>
  </si>
  <si>
    <t>P1019055</t>
  </si>
  <si>
    <t>P1006016</t>
  </si>
  <si>
    <t>P1011009</t>
  </si>
  <si>
    <t>P1011010</t>
  </si>
  <si>
    <t>P1006048</t>
  </si>
  <si>
    <t>P1015016</t>
  </si>
  <si>
    <t>P1013008</t>
  </si>
  <si>
    <t>P1013020</t>
  </si>
  <si>
    <t>P1007006</t>
  </si>
  <si>
    <t>P1019054</t>
  </si>
  <si>
    <t>P1005009</t>
  </si>
  <si>
    <t>P1019016</t>
  </si>
  <si>
    <t>P1019034</t>
  </si>
  <si>
    <t>P1016009</t>
  </si>
  <si>
    <t>P1015015</t>
  </si>
  <si>
    <t>P1019049</t>
  </si>
  <si>
    <t>P1007020</t>
  </si>
  <si>
    <t>P1007017</t>
  </si>
  <si>
    <t>P1007026</t>
  </si>
  <si>
    <t>P1011001</t>
  </si>
  <si>
    <t>P1011003</t>
  </si>
  <si>
    <t>P1003007</t>
  </si>
  <si>
    <t>P1019019</t>
  </si>
  <si>
    <t>P1019025</t>
  </si>
  <si>
    <t>P1019059</t>
  </si>
  <si>
    <t>P1013022</t>
  </si>
  <si>
    <t>P1001025</t>
  </si>
  <si>
    <t>P1005013</t>
  </si>
  <si>
    <t>P1013025</t>
  </si>
  <si>
    <t>P1003022</t>
  </si>
  <si>
    <t>P1008017</t>
  </si>
  <si>
    <t>P1004003</t>
  </si>
  <si>
    <t>P1006014</t>
  </si>
  <si>
    <t>P1011012</t>
  </si>
  <si>
    <t>P1012001</t>
  </si>
  <si>
    <t>P1012046</t>
  </si>
  <si>
    <t>P1013038</t>
  </si>
  <si>
    <t>P1013032</t>
  </si>
  <si>
    <t>P1014009</t>
  </si>
  <si>
    <t>P1004038</t>
  </si>
  <si>
    <t>P1005012</t>
  </si>
  <si>
    <t>P1019027</t>
  </si>
  <si>
    <t>P1003025</t>
  </si>
  <si>
    <t>P1012047</t>
  </si>
  <si>
    <t>P1014034</t>
  </si>
  <si>
    <t>P1008013</t>
  </si>
  <si>
    <t>P1016016</t>
  </si>
  <si>
    <t>P1001051</t>
  </si>
  <si>
    <t>P1018010</t>
  </si>
  <si>
    <t>P1019011</t>
  </si>
  <si>
    <t>P1019029</t>
  </si>
  <si>
    <t>P1003024</t>
  </si>
  <si>
    <t>P1013031</t>
  </si>
  <si>
    <t>P1013030</t>
  </si>
  <si>
    <t>P1006023</t>
  </si>
  <si>
    <t>P1001009</t>
  </si>
  <si>
    <t>P1007031</t>
  </si>
  <si>
    <t>P1013035</t>
  </si>
  <si>
    <t>P1018022</t>
  </si>
  <si>
    <t>P1013016</t>
  </si>
  <si>
    <t>P1018004</t>
  </si>
  <si>
    <t>P1012032</t>
  </si>
  <si>
    <t>P1008007</t>
  </si>
  <si>
    <t>P1005008</t>
  </si>
  <si>
    <t>P1003002</t>
  </si>
  <si>
    <t>P1020026</t>
  </si>
  <si>
    <t>P1014027</t>
  </si>
  <si>
    <t>P1001013</t>
  </si>
  <si>
    <t>P1007032</t>
  </si>
  <si>
    <t>P1006013</t>
  </si>
  <si>
    <t>P1001011</t>
  </si>
  <si>
    <t>P1003026</t>
  </si>
  <si>
    <t>P1003027</t>
  </si>
  <si>
    <t>P1018002</t>
  </si>
  <si>
    <t>P1014029</t>
  </si>
  <si>
    <t>P1016006</t>
  </si>
  <si>
    <t>P1002001</t>
  </si>
  <si>
    <t>P1020022</t>
  </si>
  <si>
    <t>P1004002</t>
  </si>
  <si>
    <t>P1012002</t>
  </si>
  <si>
    <t>P1018024</t>
  </si>
  <si>
    <t>P1019030</t>
  </si>
  <si>
    <t>P1018027</t>
  </si>
  <si>
    <t>P1001048</t>
  </si>
  <si>
    <t>P1001002</t>
  </si>
  <si>
    <t>P1011007</t>
  </si>
  <si>
    <t>P1020007</t>
  </si>
  <si>
    <t>P1013003</t>
  </si>
  <si>
    <t>P1019073</t>
  </si>
  <si>
    <t>P1008011</t>
  </si>
  <si>
    <t>P1019005</t>
  </si>
  <si>
    <t>P1012010</t>
  </si>
  <si>
    <t>P1001012</t>
  </si>
  <si>
    <t>P1001041</t>
  </si>
  <si>
    <t>P1003010</t>
  </si>
  <si>
    <t>P1010001</t>
  </si>
  <si>
    <t>P1001016</t>
  </si>
  <si>
    <t>P1001015</t>
  </si>
  <si>
    <t>P1012015</t>
  </si>
  <si>
    <t>P1001068</t>
  </si>
  <si>
    <t>P1011011</t>
  </si>
  <si>
    <t>P1003020</t>
  </si>
  <si>
    <t>P1005015</t>
  </si>
  <si>
    <t>P1006005</t>
  </si>
  <si>
    <t>P1013024</t>
  </si>
  <si>
    <t>P1003023</t>
  </si>
  <si>
    <t>P1016015</t>
  </si>
  <si>
    <t>P1019008</t>
  </si>
  <si>
    <t>P1012050</t>
  </si>
  <si>
    <t>P1011008</t>
  </si>
  <si>
    <t>P1012018</t>
  </si>
  <si>
    <t>P1013009</t>
  </si>
  <si>
    <t>P1012004</t>
  </si>
  <si>
    <t>P1014011</t>
  </si>
  <si>
    <t>P1003013</t>
  </si>
  <si>
    <t>P1019056</t>
  </si>
  <si>
    <t>P1012017</t>
  </si>
  <si>
    <t>P1018028</t>
  </si>
  <si>
    <t>P1001047</t>
  </si>
  <si>
    <t>P1015005</t>
  </si>
  <si>
    <t>P1015008</t>
  </si>
  <si>
    <t>P1015003</t>
  </si>
  <si>
    <t>P1007001</t>
  </si>
  <si>
    <t>P1008004</t>
  </si>
  <si>
    <t>P1001070</t>
  </si>
  <si>
    <t>P1001071</t>
  </si>
  <si>
    <t>P1020030</t>
  </si>
  <si>
    <t>P1006037</t>
  </si>
  <si>
    <t>P1012056</t>
  </si>
  <si>
    <t>P1012033</t>
  </si>
  <si>
    <t>P1012024</t>
  </si>
  <si>
    <t>P1012026</t>
  </si>
  <si>
    <t>P1019002</t>
  </si>
  <si>
    <t>P1001061</t>
  </si>
  <si>
    <t>P1019068</t>
  </si>
  <si>
    <t>P1008022</t>
  </si>
  <si>
    <t>P1001063</t>
  </si>
  <si>
    <t>P1011015</t>
  </si>
  <si>
    <t>P1011019</t>
  </si>
  <si>
    <t>P1006015</t>
  </si>
  <si>
    <t>P1001054</t>
  </si>
  <si>
    <t>P1007005</t>
  </si>
  <si>
    <t>P1001027</t>
  </si>
  <si>
    <t>P1020034</t>
  </si>
  <si>
    <t>P1007023</t>
  </si>
  <si>
    <t>P1102010</t>
  </si>
  <si>
    <t>P1101029</t>
  </si>
  <si>
    <t>P1105057</t>
  </si>
  <si>
    <t>P1104028</t>
  </si>
  <si>
    <t>P1102035</t>
  </si>
  <si>
    <t>P1103005</t>
  </si>
  <si>
    <t>P1103030</t>
  </si>
  <si>
    <t>P1101024</t>
  </si>
  <si>
    <t>P1105038</t>
  </si>
  <si>
    <t>P1101023</t>
  </si>
  <si>
    <t>P1101003</t>
  </si>
  <si>
    <t>P1103024</t>
  </si>
  <si>
    <t>P1105019</t>
  </si>
  <si>
    <t>P1102016</t>
  </si>
  <si>
    <t>P1102025</t>
  </si>
  <si>
    <t>P1105033</t>
  </si>
  <si>
    <t>P1103023</t>
  </si>
  <si>
    <t>P1105035</t>
  </si>
  <si>
    <t>P1102031</t>
  </si>
  <si>
    <t>P1102020</t>
  </si>
  <si>
    <t>P1103001</t>
  </si>
  <si>
    <t>P1102011</t>
  </si>
  <si>
    <t>P1103018</t>
  </si>
  <si>
    <t>P1105002</t>
  </si>
  <si>
    <t>P1102028</t>
  </si>
  <si>
    <t>P1105018</t>
  </si>
  <si>
    <t>P1101007</t>
  </si>
  <si>
    <t>P1105020</t>
  </si>
  <si>
    <t>P0408009</t>
  </si>
  <si>
    <t>P1105016</t>
  </si>
  <si>
    <t>P1105054</t>
  </si>
  <si>
    <t>P1101013</t>
  </si>
  <si>
    <t>P1105037</t>
  </si>
  <si>
    <t>P1102002</t>
  </si>
  <si>
    <t>P1104030</t>
  </si>
  <si>
    <t>P1101026</t>
  </si>
  <si>
    <t>P1103021</t>
  </si>
  <si>
    <t>P1105046</t>
  </si>
  <si>
    <t>P1105045</t>
  </si>
  <si>
    <t>P1105055</t>
  </si>
  <si>
    <t>P1105015</t>
  </si>
  <si>
    <t>P1101014</t>
  </si>
  <si>
    <t>P1103019</t>
  </si>
  <si>
    <t>P1102018</t>
  </si>
  <si>
    <t>P1102017</t>
  </si>
  <si>
    <t>P1102033</t>
  </si>
  <si>
    <t>P1101022</t>
  </si>
  <si>
    <t>P1102019</t>
  </si>
  <si>
    <t>P1102021</t>
  </si>
  <si>
    <t>P1101005</t>
  </si>
  <si>
    <t>P1103027</t>
  </si>
  <si>
    <t>P1019060</t>
  </si>
  <si>
    <t>P1105032</t>
  </si>
  <si>
    <t>P1105053</t>
  </si>
  <si>
    <t>P1102034</t>
  </si>
  <si>
    <t>P1102008</t>
  </si>
  <si>
    <t>P1102014</t>
  </si>
  <si>
    <t>P1102024</t>
  </si>
  <si>
    <t>P1105062</t>
  </si>
  <si>
    <t>P1102036</t>
  </si>
  <si>
    <t>P1101015</t>
  </si>
  <si>
    <t>P1006040</t>
  </si>
  <si>
    <t>P1004023</t>
  </si>
  <si>
    <t>P1015006</t>
  </si>
  <si>
    <t>P1007024</t>
  </si>
  <si>
    <t>P1004018</t>
  </si>
  <si>
    <t>P1004017</t>
  </si>
  <si>
    <t>P1004006</t>
  </si>
  <si>
    <t>P1105013</t>
  </si>
  <si>
    <t>P1101006</t>
  </si>
  <si>
    <t>P1105047</t>
  </si>
  <si>
    <t>P1104029</t>
  </si>
  <si>
    <t>P1102023</t>
  </si>
  <si>
    <t>P1102022</t>
  </si>
  <si>
    <t>P1102029</t>
  </si>
  <si>
    <t>P1015001</t>
  </si>
  <si>
    <t>P1018017</t>
  </si>
  <si>
    <t>P1103004</t>
  </si>
  <si>
    <t>P1018021</t>
  </si>
  <si>
    <t>P1004007</t>
  </si>
  <si>
    <t>P1004005</t>
  </si>
  <si>
    <t>P1004001</t>
  </si>
  <si>
    <t>P1105048</t>
  </si>
  <si>
    <t>P1105017</t>
  </si>
  <si>
    <t>P1105014</t>
  </si>
  <si>
    <t>P1105031</t>
  </si>
  <si>
    <t>P1101016</t>
  </si>
  <si>
    <t>P1102012</t>
  </si>
  <si>
    <t>P1105036</t>
  </si>
  <si>
    <t>P1104031</t>
  </si>
  <si>
    <t>P1101004</t>
  </si>
  <si>
    <t>P1105059</t>
  </si>
  <si>
    <t>P1105056</t>
  </si>
  <si>
    <t>P1105060</t>
  </si>
  <si>
    <t>P1020027</t>
  </si>
  <si>
    <t>P1102009</t>
  </si>
  <si>
    <t>P1101021</t>
  </si>
  <si>
    <t>P1007012</t>
  </si>
  <si>
    <t>P1018012</t>
  </si>
  <si>
    <t>P1008039</t>
  </si>
  <si>
    <t>P1001029</t>
  </si>
  <si>
    <t>P1019039</t>
  </si>
  <si>
    <t>P1001035</t>
  </si>
  <si>
    <t>P1007016</t>
  </si>
  <si>
    <t>P1103020</t>
  </si>
  <si>
    <t>P1103017</t>
  </si>
  <si>
    <t>P1105001</t>
  </si>
  <si>
    <t>P1105061</t>
  </si>
  <si>
    <t>P1105034</t>
  </si>
  <si>
    <t>P1008043</t>
  </si>
  <si>
    <t>P1102032</t>
  </si>
  <si>
    <t>P1102030</t>
  </si>
  <si>
    <t>P1102027</t>
  </si>
  <si>
    <t>P1102007</t>
  </si>
  <si>
    <t>P1103028</t>
  </si>
  <si>
    <t>P1019001</t>
  </si>
  <si>
    <t>P1006008</t>
  </si>
  <si>
    <t>P1009005</t>
  </si>
  <si>
    <t>P1009027</t>
  </si>
  <si>
    <t>P1001019</t>
  </si>
  <si>
    <t>P1502011</t>
  </si>
  <si>
    <t>P1011023</t>
  </si>
  <si>
    <t>P1013014</t>
  </si>
  <si>
    <t>P1016004</t>
  </si>
  <si>
    <t>P1001018</t>
  </si>
  <si>
    <t>P1018008</t>
  </si>
  <si>
    <t>P1004032</t>
  </si>
  <si>
    <t>P1004028</t>
  </si>
  <si>
    <t>P1001072</t>
  </si>
  <si>
    <t>P1004031</t>
  </si>
  <si>
    <t>P1009014</t>
  </si>
  <si>
    <t>P1004019</t>
  </si>
  <si>
    <t>P1015019</t>
  </si>
  <si>
    <t>P1016014</t>
  </si>
  <si>
    <t>P1008035</t>
  </si>
  <si>
    <t>P1019033</t>
  </si>
  <si>
    <t>P1003029</t>
  </si>
  <si>
    <t>P1004013</t>
  </si>
  <si>
    <t>P1019023</t>
  </si>
  <si>
    <t>P1001052</t>
  </si>
  <si>
    <t>P1019004</t>
  </si>
  <si>
    <t>P1019066</t>
  </si>
  <si>
    <t>P1621004</t>
  </si>
  <si>
    <t>P1621012</t>
  </si>
  <si>
    <t>P1502014</t>
  </si>
  <si>
    <t>P1502012</t>
  </si>
  <si>
    <t>P1502010</t>
  </si>
  <si>
    <t>P1502013</t>
  </si>
  <si>
    <t>P1621010</t>
  </si>
  <si>
    <t>P1621007</t>
  </si>
  <si>
    <t>P1621009</t>
  </si>
  <si>
    <t>P1621011</t>
  </si>
  <si>
    <t>P1621015</t>
  </si>
  <si>
    <t>P1621006</t>
  </si>
  <si>
    <t>P1621013</t>
  </si>
  <si>
    <t>P1621003</t>
  </si>
  <si>
    <t>P1107023</t>
  </si>
  <si>
    <t>P1107021</t>
  </si>
  <si>
    <t>P1107016</t>
  </si>
  <si>
    <t>P1107020</t>
  </si>
  <si>
    <t>P1107017</t>
  </si>
  <si>
    <t>P1104003</t>
  </si>
  <si>
    <t>P1104011</t>
  </si>
  <si>
    <t>P1104012</t>
  </si>
  <si>
    <t>P1104013</t>
  </si>
  <si>
    <t>P1104014</t>
  </si>
  <si>
    <t>P1104006</t>
  </si>
  <si>
    <t>P1104005</t>
  </si>
  <si>
    <t>P1107007</t>
  </si>
  <si>
    <t>P1107019</t>
  </si>
  <si>
    <t>P1108060</t>
  </si>
  <si>
    <t>P1107011</t>
  </si>
  <si>
    <t>P1108044</t>
  </si>
  <si>
    <t>P1104010</t>
  </si>
  <si>
    <t>P1107009</t>
  </si>
  <si>
    <t>P1104009</t>
  </si>
  <si>
    <t>P1107015</t>
  </si>
  <si>
    <t>P1108042</t>
  </si>
  <si>
    <t>P1107018</t>
  </si>
  <si>
    <t>P1108043</t>
  </si>
  <si>
    <t>P1107002</t>
  </si>
  <si>
    <t>P1107001</t>
  </si>
  <si>
    <t>P1106001</t>
  </si>
  <si>
    <t>P1104002</t>
  </si>
  <si>
    <t>P1108045</t>
  </si>
  <si>
    <t>P1107003</t>
  </si>
  <si>
    <t>P1107004</t>
  </si>
  <si>
    <t>P1107006</t>
  </si>
  <si>
    <t>P1107022</t>
  </si>
  <si>
    <t>P1104008</t>
  </si>
  <si>
    <t>P1107008</t>
  </si>
  <si>
    <t>P1107010</t>
  </si>
  <si>
    <t>P1107005</t>
  </si>
  <si>
    <t>P1107014</t>
  </si>
  <si>
    <t>P1107012</t>
  </si>
  <si>
    <t>P1107013</t>
  </si>
  <si>
    <t>P1423016</t>
  </si>
  <si>
    <t>P1422025</t>
  </si>
  <si>
    <t>P1423014</t>
  </si>
  <si>
    <t>P1422009</t>
  </si>
  <si>
    <t>P1423012</t>
  </si>
  <si>
    <t>P1423013</t>
  </si>
  <si>
    <t>P1422017</t>
  </si>
  <si>
    <t>P1423003</t>
  </si>
  <si>
    <t>P1422018</t>
  </si>
  <si>
    <t>P1422004</t>
  </si>
  <si>
    <t>P1422015</t>
  </si>
  <si>
    <t>P1422016</t>
  </si>
  <si>
    <t>P1422011</t>
  </si>
  <si>
    <t>P1422024</t>
  </si>
  <si>
    <t>P1509005</t>
  </si>
  <si>
    <t>P1510050</t>
  </si>
  <si>
    <t>P1510049</t>
  </si>
  <si>
    <t>P1510047</t>
  </si>
  <si>
    <t>P1510040</t>
  </si>
  <si>
    <t>P1510026</t>
  </si>
  <si>
    <t>P1510028</t>
  </si>
  <si>
    <t>P1509019</t>
  </si>
  <si>
    <t>P1510041</t>
  </si>
  <si>
    <t>P1509006</t>
  </si>
  <si>
    <t>P1112046</t>
  </si>
  <si>
    <t>P1113004</t>
  </si>
  <si>
    <t>P1202001</t>
  </si>
  <si>
    <t>P1205052</t>
  </si>
  <si>
    <t>P1206032</t>
  </si>
  <si>
    <t>P1205051</t>
  </si>
  <si>
    <t>P1202004</t>
  </si>
  <si>
    <t>P1206001</t>
  </si>
  <si>
    <t>P1205050</t>
  </si>
  <si>
    <t>P1205046</t>
  </si>
  <si>
    <t>P1205040</t>
  </si>
  <si>
    <t>P1205044</t>
  </si>
  <si>
    <t>P1202002</t>
  </si>
  <si>
    <t>P1205049</t>
  </si>
  <si>
    <t>P1205042</t>
  </si>
  <si>
    <t>P1202003</t>
  </si>
  <si>
    <t>P1205045</t>
  </si>
  <si>
    <t>P1206031</t>
  </si>
  <si>
    <t>P1205048</t>
  </si>
  <si>
    <t>P1206033</t>
  </si>
  <si>
    <t>P1205041</t>
  </si>
  <si>
    <t>P1205043</t>
  </si>
  <si>
    <t>P1205047</t>
  </si>
  <si>
    <t>P1203006</t>
  </si>
  <si>
    <t>P1204014</t>
  </si>
  <si>
    <t>P1203002</t>
  </si>
  <si>
    <t>P1203008</t>
  </si>
  <si>
    <t>P1203012</t>
  </si>
  <si>
    <t>P1203017</t>
  </si>
  <si>
    <t>P1203027</t>
  </si>
  <si>
    <t>P1203011</t>
  </si>
  <si>
    <t>P1203004</t>
  </si>
  <si>
    <t>P1203014</t>
  </si>
  <si>
    <t>P1203007</t>
  </si>
  <si>
    <t>P1203037</t>
  </si>
  <si>
    <t>P1203013</t>
  </si>
  <si>
    <t>P1203003</t>
  </si>
  <si>
    <t>P1203026</t>
  </si>
  <si>
    <t>P1506001</t>
  </si>
  <si>
    <t>P1504005</t>
  </si>
  <si>
    <t>P1504063</t>
  </si>
  <si>
    <t>P1504006</t>
  </si>
  <si>
    <t>P1503001</t>
  </si>
  <si>
    <t>P1504043</t>
  </si>
  <si>
    <t>P1506003</t>
  </si>
  <si>
    <t>P1504007</t>
  </si>
  <si>
    <t>P1504015</t>
  </si>
  <si>
    <t>P1504012</t>
  </si>
  <si>
    <t>P1504003</t>
  </si>
  <si>
    <t>P1504061</t>
  </si>
  <si>
    <t>P1504062</t>
  </si>
  <si>
    <t>P1504044</t>
  </si>
  <si>
    <t>P1504014</t>
  </si>
  <si>
    <t>P1504013</t>
  </si>
  <si>
    <t>P1504051</t>
  </si>
  <si>
    <t>P0817034</t>
  </si>
  <si>
    <t>P0816027</t>
  </si>
  <si>
    <t>P0817007</t>
  </si>
  <si>
    <t>P0816029</t>
  </si>
  <si>
    <t>P0811038</t>
  </si>
  <si>
    <t>P0811032</t>
  </si>
  <si>
    <t>P0811036</t>
  </si>
  <si>
    <t>P0811030</t>
  </si>
  <si>
    <t>P0811037</t>
  </si>
  <si>
    <t>P0811029</t>
  </si>
  <si>
    <t>P0513016</t>
  </si>
  <si>
    <t>P8000545</t>
  </si>
  <si>
    <t>P8000308</t>
  </si>
  <si>
    <t>P8000541</t>
  </si>
  <si>
    <t>SA_CN5_52</t>
  </si>
  <si>
    <t>P8000307</t>
  </si>
  <si>
    <t>P0101006</t>
  </si>
  <si>
    <t>P0101007</t>
  </si>
  <si>
    <t>P0101005</t>
  </si>
  <si>
    <t>P0101004</t>
  </si>
  <si>
    <t>P1418008</t>
  </si>
  <si>
    <t>P1417013</t>
  </si>
  <si>
    <t>P1417014</t>
  </si>
  <si>
    <t>P1417015</t>
  </si>
  <si>
    <t>P1417016</t>
  </si>
  <si>
    <t>P1417011</t>
  </si>
  <si>
    <t>P1418002</t>
  </si>
  <si>
    <t>P1418003</t>
  </si>
  <si>
    <t>P1418004</t>
  </si>
  <si>
    <t>P1418007</t>
  </si>
  <si>
    <t>P1418005</t>
  </si>
  <si>
    <t>P1418011</t>
  </si>
  <si>
    <t>P1418032</t>
  </si>
  <si>
    <t>P1418021</t>
  </si>
  <si>
    <t>P1418022</t>
  </si>
  <si>
    <t>P1419022</t>
  </si>
  <si>
    <t>P1419025</t>
  </si>
  <si>
    <t>P1419027</t>
  </si>
  <si>
    <t>P1418012</t>
  </si>
  <si>
    <t>P1418014</t>
  </si>
  <si>
    <t>P1418010</t>
  </si>
  <si>
    <t>P1418013</t>
  </si>
  <si>
    <t>P1418033</t>
  </si>
  <si>
    <t>P1418019</t>
  </si>
  <si>
    <t>P1418020</t>
  </si>
  <si>
    <t>P1418023</t>
  </si>
  <si>
    <t>P1418024</t>
  </si>
  <si>
    <t>P1418015</t>
  </si>
  <si>
    <t>P1406015</t>
  </si>
  <si>
    <t>P1406016</t>
  </si>
  <si>
    <t>P1418031</t>
  </si>
  <si>
    <t>Z5_RED_24</t>
  </si>
  <si>
    <t>P1420007</t>
  </si>
  <si>
    <t>P1419018</t>
  </si>
  <si>
    <t>P0206002</t>
  </si>
  <si>
    <t>P0207064</t>
  </si>
  <si>
    <t>P0207050</t>
  </si>
  <si>
    <t>P0206003</t>
  </si>
  <si>
    <t>P0207056</t>
  </si>
  <si>
    <t>P0409035</t>
  </si>
  <si>
    <t>P1412012</t>
  </si>
  <si>
    <t>P1412009</t>
  </si>
  <si>
    <t>P1412004</t>
  </si>
  <si>
    <t>P1412002</t>
  </si>
  <si>
    <t>P1412007</t>
  </si>
  <si>
    <t>P1412100</t>
  </si>
  <si>
    <t>P1413009</t>
  </si>
  <si>
    <t>P1412005</t>
  </si>
  <si>
    <t>P0604080</t>
  </si>
  <si>
    <t>P0604068</t>
  </si>
  <si>
    <t>P0604089</t>
  </si>
  <si>
    <t>P0604072</t>
  </si>
  <si>
    <t>P0604077</t>
  </si>
  <si>
    <t>P0604082</t>
  </si>
  <si>
    <t>P0604081</t>
  </si>
  <si>
    <t>P0604067</t>
  </si>
  <si>
    <t>P0604083</t>
  </si>
  <si>
    <t>P0604084</t>
  </si>
  <si>
    <t>P0602038</t>
  </si>
  <si>
    <t>P0610001</t>
  </si>
  <si>
    <t>P0604071</t>
  </si>
  <si>
    <t>P0604066</t>
  </si>
  <si>
    <t>P0604076</t>
  </si>
  <si>
    <t>Z2_CN2_46</t>
  </si>
  <si>
    <t>P1309028</t>
  </si>
  <si>
    <t>P1309027</t>
  </si>
  <si>
    <t>P1308002</t>
  </si>
  <si>
    <t>P1308012</t>
  </si>
  <si>
    <t>P1309001</t>
  </si>
  <si>
    <t>P1308011</t>
  </si>
  <si>
    <t>P1309032</t>
  </si>
  <si>
    <t>P1308019</t>
  </si>
  <si>
    <t>P1309014</t>
  </si>
  <si>
    <t>P1308001</t>
  </si>
  <si>
    <t>P1208002</t>
  </si>
  <si>
    <t>P1310041</t>
  </si>
  <si>
    <t>P1310042</t>
  </si>
  <si>
    <t>P1310043</t>
  </si>
  <si>
    <t>P1310053</t>
  </si>
  <si>
    <t>P1310044</t>
  </si>
  <si>
    <t>P1310029</t>
  </si>
  <si>
    <t>P1310030</t>
  </si>
  <si>
    <t>P1509056</t>
  </si>
  <si>
    <t>P7083001</t>
  </si>
  <si>
    <t>P7001000</t>
  </si>
  <si>
    <t>P7087010</t>
  </si>
  <si>
    <t>P7087005</t>
  </si>
  <si>
    <t>P7087047</t>
  </si>
  <si>
    <t>P7087009</t>
  </si>
  <si>
    <t>P7087014</t>
  </si>
  <si>
    <t>P7087054</t>
  </si>
  <si>
    <t>P7087012</t>
  </si>
  <si>
    <t>P1307060</t>
  </si>
  <si>
    <t>P1307061</t>
  </si>
  <si>
    <t>P0605024</t>
  </si>
  <si>
    <t>P0605023</t>
  </si>
  <si>
    <t>P0605028</t>
  </si>
  <si>
    <t>P0605025</t>
  </si>
  <si>
    <t>P0605039</t>
  </si>
  <si>
    <t>P0605040</t>
  </si>
  <si>
    <t>P0608072</t>
  </si>
  <si>
    <t>P1313013</t>
  </si>
  <si>
    <t>P1315003</t>
  </si>
  <si>
    <t>P1416014</t>
  </si>
  <si>
    <t>P1416012</t>
  </si>
  <si>
    <t>P1416002</t>
  </si>
  <si>
    <t>P1416001</t>
  </si>
  <si>
    <t>P1409004</t>
  </si>
  <si>
    <t>P1410005</t>
  </si>
  <si>
    <t>P1410011</t>
  </si>
  <si>
    <t>P1410009</t>
  </si>
  <si>
    <t>P1410008</t>
  </si>
  <si>
    <t>P1410007</t>
  </si>
  <si>
    <t>P1410012</t>
  </si>
  <si>
    <t>P1410010</t>
  </si>
  <si>
    <t>P1409010</t>
  </si>
  <si>
    <t>P1409002</t>
  </si>
  <si>
    <t>P1410016</t>
  </si>
  <si>
    <t>P1410006</t>
  </si>
  <si>
    <t>P8000207</t>
  </si>
  <si>
    <t>P0401010</t>
  </si>
  <si>
    <t>P0404019</t>
  </si>
  <si>
    <t>P0401012</t>
  </si>
  <si>
    <t>P0402007</t>
  </si>
  <si>
    <t>P0402006</t>
  </si>
  <si>
    <t>P0402005</t>
  </si>
  <si>
    <t>P0401022</t>
  </si>
  <si>
    <t>P0401011</t>
  </si>
  <si>
    <t>P0402018</t>
  </si>
  <si>
    <t>P0402019</t>
  </si>
  <si>
    <t>P0402017</t>
  </si>
  <si>
    <t>P0402003</t>
  </si>
  <si>
    <t>P0402020</t>
  </si>
  <si>
    <t>P0402009</t>
  </si>
  <si>
    <t>P0402004</t>
  </si>
  <si>
    <t>P0404007</t>
  </si>
  <si>
    <t>P0401009</t>
  </si>
  <si>
    <t>P0401023</t>
  </si>
  <si>
    <t>P0404018</t>
  </si>
  <si>
    <t>P0404015</t>
  </si>
  <si>
    <t>P0401024</t>
  </si>
  <si>
    <t>P0401021</t>
  </si>
  <si>
    <t>P0607094</t>
  </si>
  <si>
    <t>P0607017</t>
  </si>
  <si>
    <t>P0711043</t>
  </si>
  <si>
    <t>P0711038</t>
  </si>
  <si>
    <t>P0711025</t>
  </si>
  <si>
    <t>P0711031</t>
  </si>
  <si>
    <t>P0607016</t>
  </si>
  <si>
    <t>P0708009</t>
  </si>
  <si>
    <t>P0710004</t>
  </si>
  <si>
    <t>P0711030</t>
  </si>
  <si>
    <t>P0710028</t>
  </si>
  <si>
    <t>P0711037</t>
  </si>
  <si>
    <t>P0607010</t>
  </si>
  <si>
    <t>P0607009</t>
  </si>
  <si>
    <t>P0711019</t>
  </si>
  <si>
    <t>P0208023</t>
  </si>
  <si>
    <t>P0208002</t>
  </si>
  <si>
    <t>P0210023</t>
  </si>
  <si>
    <t>P1016024</t>
  </si>
  <si>
    <t>P1016030</t>
  </si>
  <si>
    <t>P0517007</t>
  </si>
  <si>
    <t>P1020001</t>
  </si>
  <si>
    <t>P0512001</t>
  </si>
  <si>
    <t>P0703006</t>
  </si>
  <si>
    <t>P1008042</t>
  </si>
  <si>
    <t>P1510027</t>
  </si>
  <si>
    <t>P0816028</t>
  </si>
  <si>
    <t>P1413001</t>
  </si>
  <si>
    <t>P1208013</t>
  </si>
  <si>
    <t>P1307037</t>
  </si>
  <si>
    <t>P1416015</t>
  </si>
  <si>
    <t>P0403001</t>
  </si>
  <si>
    <t>P0507008</t>
  </si>
  <si>
    <t>P0517005</t>
  </si>
  <si>
    <t>P1008041</t>
  </si>
  <si>
    <t>P1310050</t>
  </si>
  <si>
    <t>P1314046</t>
  </si>
  <si>
    <t>TRATAMIENTOS</t>
  </si>
  <si>
    <t>Código</t>
  </si>
  <si>
    <t>Tratamientos Urbanísticos</t>
  </si>
  <si>
    <t>Calificación</t>
  </si>
  <si>
    <t>Definición</t>
  </si>
  <si>
    <t>Se refiere a la estrategia de Dotación. Agrupa áreas destinadas para equipamientos, espacios públicos de interés general, 
así como áreas ambientales que se deben mantener en el tiempo como soporte al sistema estructurante de ciudad.</t>
  </si>
  <si>
    <t>Se refiere a la estartegia de Preservación. 
Se aplica a las zonas con alto valor urbanístico asociado a entornos arquitectónicos modernos.</t>
  </si>
  <si>
    <t xml:space="preserve">Se refiere a la estartegia de Preservación. 
Se aplica a los contextos circundantes a un inmueble declarado como Bien de Interés Cultural de la Nación. </t>
  </si>
  <si>
    <t>Se refiere a la estrategia de Preservación. 
Se aplica a las zonas localizadas en suelo urbano con alto valor rbanístico, arquitectónico y paisajístico (barrio Prado).</t>
  </si>
  <si>
    <t xml:space="preserve">Se refiere a la estrategia de Mantenimiento. Presentan una ocupación y densificación acorde con el modelo de ocupación
definido en el POT, así como una buena dotación. Presenta predios que áun pueden densificarse. </t>
  </si>
  <si>
    <t>Se refiere a la estrategia de Adecuación. Presenta áreas urbanizadas que permiten una densificación moderada, 
así como la dotación requerida para alcanzar una óptima capacidad de soporte.</t>
  </si>
  <si>
    <t xml:space="preserve">Se refiere a la estrategia de Generación. Presenta áreas con una baja capacidad de soporte 
(déficit crítico de indicadores de espacio público, equipamientos,  servicios públicos y densidad vial). </t>
  </si>
  <si>
    <t>Se refiere a la estrategia de Cualificación. Presenta valores urbanísticos y ambientales en su trazado, que refelejan la identidad y la historia de la ciudad. 
Permite una densificación moderada que propenda por la conservación del paisaje urbano.</t>
  </si>
  <si>
    <t>Se refiere a la estrategia de Regulación. Corresponde a los sectores con un desarrollo formal, que ya utilizaron gran parte del potencial edificatorio que se les asigna por norma.  
Se consideran zonas con bajo potencial de desarrollo, que deben ser reguladas para no desequilibrar la capacidada de soporte alcanzada.</t>
  </si>
  <si>
    <t>Se refiere a la estrategia de Crecimiento. Agrupa áreas urbanizables que requieren ser dotadas y conectadas con el sistema urbano existente.</t>
  </si>
  <si>
    <t xml:space="preserve">Se refiere a la estrategia de Dignificación de las condiciones de vida. Agrupa los asentamientos humanos en situación de marginalidad y segregación socioespacial. 
Concentra población en situación crítica de pobreza, en precariedad  del hábitat y con limitaciones de acceso a los bienes y servicios públicos esenciales. </t>
  </si>
  <si>
    <t>Se refiere a la estrategia de Transformación y densificación, siempre que la infraestructura existente sea adecuada. 
Se permite el desarrollo predio a predio sin la necesidada de Plan Parcial.</t>
  </si>
  <si>
    <t>Se refiere a la estrategia de Transformación y reurbanización de áreas subitulizadas o con conflictos funcionales y de usos del suelo. 
Permite el desarrolllo medaiante gestión asociada definida en el Plan Parcial.</t>
  </si>
  <si>
    <t>Se refiere a la estrategia de Transformación y mejoramiento del entorno. Se permite el desarrollo predio a predio o mediente la gestión asociada definidad en el Plan Parcial. 
Requiere priorización de la intervención estatal para garantizar el desarrollo equilibrado.</t>
  </si>
  <si>
    <t>ÍNDICE DE CENTRALIDAD_MMP</t>
  </si>
  <si>
    <t>Índice de Centralidad</t>
  </si>
  <si>
    <t>Muy Alto</t>
  </si>
  <si>
    <t>De 10 a 53,6</t>
  </si>
  <si>
    <t>De 5,4 a 10 → Puntos calientes (hot spots)</t>
  </si>
  <si>
    <t>No Existe</t>
  </si>
  <si>
    <t>De -2,2 a -5,4</t>
  </si>
  <si>
    <t>De -10,2 a -2,2 → Puntos fríos (cold spots)</t>
  </si>
  <si>
    <t>Muy Bajo</t>
  </si>
  <si>
    <t>De -85,9 a -10,2</t>
  </si>
  <si>
    <t>ÍNDICE CENTRALIDAD: MMP</t>
  </si>
  <si>
    <t>ESTADO CONSOLIDACIÓN</t>
  </si>
  <si>
    <t>(Varios elementos)</t>
  </si>
  <si>
    <t>Suma de FID_tratamientos_urb_rurales_13feb</t>
  </si>
  <si>
    <t>EJERCICIO</t>
  </si>
  <si>
    <t>Suma de FID_IndiceCentralidades_MMP</t>
  </si>
  <si>
    <t>Total</t>
  </si>
  <si>
    <t>%</t>
  </si>
  <si>
    <t>Puntaje</t>
  </si>
  <si>
    <t>Subtotal</t>
  </si>
  <si>
    <t>Promedio Ponderado</t>
  </si>
  <si>
    <t>.</t>
  </si>
  <si>
    <t>NOMBRE CENTRALIDAD</t>
  </si>
  <si>
    <t>RESULTADO</t>
  </si>
  <si>
    <t>Total general</t>
  </si>
  <si>
    <t>RESULTADO PONDERACIÓN</t>
  </si>
  <si>
    <t>ESTADO DE CONSOLIDACIÓN</t>
  </si>
  <si>
    <t>DESDE</t>
  </si>
  <si>
    <t>HASTA</t>
  </si>
  <si>
    <t>CANTIDAD  CENTRALIDADES</t>
  </si>
  <si>
    <t>PORCENTAJE CENTRALIDADES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</si>
</sst>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font>
      <sz val="10"/>
      <name val="Arial"/>
      <charset val="1"/>
    </font>
    <font>
      <sz val="10"/>
      <name val="Arial"/>
      <family val="2"/>
    </font>
    <font>
      <b/>
      <sz val="10"/>
      <name val="Arial"/>
      <family val="2"/>
    </font>
    <font>
      <sz val="10"/>
      <name val="Inter"/>
    </font>
    <font>
      <sz val="9"/>
      <color indexed="81"/>
      <name val="Tahoma"/>
      <family val="2"/>
    </font>
    <font>
      <b/>
      <sz val="9"/>
      <color indexed="81"/>
      <name val="Tahoma"/>
      <family val="2"/>
    </font>
    <font>
      <sz val="8"/>
      <name val="Arial"/>
      <family val="2"/>
    </font>
    <font>
      <sz val="9"/>
      <name val="Arial"/>
      <family val="2"/>
    </font>
    <font>
      <b/>
      <sz val="10"/>
      <color rgb="FFE97132"/>
      <name val="Inter"/>
    </font>
    <font>
      <b/>
      <sz val="10"/>
      <color theme="1"/>
      <name val="Arial"/>
      <family val="2"/>
    </font>
    <font>
      <b/>
      <sz val="10"/>
      <color theme="0"/>
      <name val="Arial"/>
      <family val="2"/>
    </font>
    <font>
      <sz val="10"/>
      <color theme="0"/>
      <name val="Arial"/>
      <family val="2"/>
    </font>
    <font>
      <b/>
      <sz val="26"/>
      <color theme="0" tint="-0.499984740745262"/>
      <name val="Inter"/>
    </font>
    <font>
      <b/>
      <sz val="10"/>
      <color rgb="FF40546A"/>
      <name val="Arial"/>
      <family val="2"/>
    </font>
    <font>
      <b/>
      <sz val="10"/>
      <color rgb="FF758FAB"/>
      <name val="Arial"/>
      <family val="2"/>
    </font>
    <font>
      <b/>
      <sz val="26"/>
      <color rgb="FF40546A"/>
      <name val="Inter"/>
    </font>
    <font>
      <b/>
      <sz val="10"/>
      <color rgb="FFEAEAEA"/>
      <name val="Arial"/>
      <family val="2"/>
    </font>
    <font>
      <sz val="10"/>
      <color rgb="FF40546A"/>
      <name val="Arial"/>
      <family val="2"/>
    </font>
    <font>
      <b/>
      <sz val="20"/>
      <color theme="0"/>
      <name val="Arial"/>
      <family val="2"/>
    </font>
  </fonts>
  <fills count="13">
    <fill>
      <patternFill patternType="none"/>
    </fill>
    <fill>
      <patternFill patternType="gray125"/>
    </fill>
    <fill>
      <patternFill patternType="solid">
        <fgColor indexed="22"/>
      </patternFill>
    </fill>
    <fill>
      <patternFill patternType="solid">
        <fgColor rgb="FF40546A"/>
        <bgColor rgb="FF40546A"/>
      </patternFill>
    </fill>
    <fill>
      <patternFill patternType="solid">
        <fgColor theme="0" tint="-0.249977111117893"/>
        <bgColor rgb="FF868686"/>
      </patternFill>
    </fill>
    <fill>
      <patternFill patternType="solid">
        <fgColor rgb="FF5FA8B9"/>
        <bgColor indexed="64"/>
      </patternFill>
    </fill>
    <fill>
      <patternFill patternType="solid">
        <fgColor rgb="FFEAEAEA"/>
        <bgColor indexed="64"/>
      </patternFill>
    </fill>
    <fill>
      <patternFill patternType="solid">
        <fgColor rgb="FF758FAB"/>
        <bgColor theme="5" tint="0.79998168889431442"/>
      </patternFill>
    </fill>
    <fill>
      <patternFill patternType="solid">
        <fgColor rgb="FFA6E3B6"/>
        <bgColor rgb="FFA6E3B6"/>
      </patternFill>
    </fill>
    <fill>
      <patternFill patternType="solid">
        <fgColor rgb="FFB4E4E8"/>
        <bgColor rgb="FFB4E4E8"/>
      </patternFill>
    </fill>
    <fill>
      <patternFill patternType="solid">
        <fgColor rgb="FFFDE49A"/>
        <bgColor rgb="FFFDE49A"/>
      </patternFill>
    </fill>
    <fill>
      <patternFill patternType="solid">
        <fgColor rgb="FFFFC499"/>
        <bgColor rgb="FFFFC499"/>
      </patternFill>
    </fill>
    <fill>
      <patternFill patternType="solid">
        <fgColor rgb="FFF6B3AE"/>
        <bgColor rgb="FFF6B3AE"/>
      </patternFill>
    </fill>
  </fills>
  <borders count="12">
    <border>
      <left/>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top style="thin">
        <color rgb="FF40546A"/>
      </top>
      <bottom style="thin">
        <color rgb="FF40546A"/>
      </bottom>
      <diagonal/>
    </border>
    <border>
      <left/>
      <right style="thin">
        <color rgb="FF40546A"/>
      </right>
      <top style="thin">
        <color rgb="FF40546A"/>
      </top>
      <bottom style="thin">
        <color rgb="FF40546A"/>
      </bottom>
      <diagonal/>
    </border>
    <border>
      <left/>
      <right style="thick">
        <color rgb="FF40546A"/>
      </right>
      <top/>
      <bottom/>
      <diagonal/>
    </border>
    <border>
      <left/>
      <right/>
      <top style="thin">
        <color theme="5" tint="0.39997558519241921"/>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rgb="FFBFBFBF"/>
      </left>
      <right style="thin">
        <color rgb="FFBFBFBF"/>
      </right>
      <top style="thin">
        <color rgb="FFBFBFBF"/>
      </top>
      <bottom style="thin">
        <color rgb="FFBFBFBF"/>
      </bottom>
      <diagonal/>
    </border>
    <border>
      <left style="thin">
        <color theme="2" tint="-9.9978637043366805E-2"/>
      </left>
      <right/>
      <top style="thin">
        <color theme="2" tint="-9.9978637043366805E-2"/>
      </top>
      <bottom style="thin">
        <color theme="2" tint="-9.9978637043366805E-2"/>
      </bottom>
      <diagonal/>
    </border>
    <border>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ck">
        <color rgb="FF40546A"/>
      </left>
      <right/>
      <top/>
      <bottom/>
      <diagonal/>
    </border>
  </borders>
  <cellStyleXfs count="1">
    <xf numFmtId="0" fontId="0" fillId="0" borderId="0" applyNumberFormat="0" applyFill="0" applyBorder="0" applyAlignment="0" applyProtection="0"/>
  </cellStyleXfs>
  <cellXfs count="78">
    <xf numFmtId="0" fontId="0" fillId="0" borderId="0" xfId="0"/>
    <xf numFmtId="0" fontId="2" fillId="2" borderId="0" xfId="0" applyFont="1" applyFill="1" applyBorder="1" applyAlignment="1" applyProtection="1">
      <alignment horizontal="center"/>
    </xf>
    <xf numFmtId="0" fontId="0" fillId="0" borderId="0" xfId="0" pivotButton="1"/>
    <xf numFmtId="0" fontId="0" fillId="0" borderId="0" xfId="0" applyAlignment="1">
      <alignment horizontal="left"/>
    </xf>
    <xf numFmtId="0" fontId="0" fillId="0" borderId="0" xfId="0" applyAlignment="1">
      <alignment horizontal="right"/>
    </xf>
    <xf numFmtId="0" fontId="0" fillId="0" borderId="0" xfId="0" applyAlignment="1">
      <alignment horizontal="center"/>
    </xf>
    <xf numFmtId="3" fontId="0" fillId="0" borderId="0" xfId="0" applyNumberFormat="1" applyAlignment="1">
      <alignment horizontal="center"/>
    </xf>
    <xf numFmtId="0" fontId="0" fillId="0" borderId="0" xfId="0" applyAlignment="1">
      <alignment vertical="top"/>
    </xf>
    <xf numFmtId="0" fontId="0" fillId="0" borderId="0" xfId="0" applyAlignment="1">
      <alignment vertical="center"/>
    </xf>
    <xf numFmtId="0" fontId="0" fillId="0" borderId="0" xfId="0" applyBorder="1"/>
    <xf numFmtId="3" fontId="8" fillId="0" borderId="0" xfId="0" applyNumberFormat="1" applyFont="1" applyFill="1" applyBorder="1" applyAlignment="1">
      <alignment horizontal="center" vertical="center"/>
    </xf>
    <xf numFmtId="0" fontId="3" fillId="0" borderId="0" xfId="0" applyFont="1" applyBorder="1"/>
    <xf numFmtId="0" fontId="3" fillId="0" borderId="0" xfId="0" applyFont="1" applyBorder="1" applyAlignment="1">
      <alignment horizontal="right"/>
    </xf>
    <xf numFmtId="3" fontId="3" fillId="0" borderId="0" xfId="0" applyNumberFormat="1" applyFont="1" applyBorder="1" applyAlignment="1">
      <alignment horizontal="center"/>
    </xf>
    <xf numFmtId="9" fontId="0" fillId="0" borderId="0" xfId="0" applyNumberFormat="1" applyAlignment="1">
      <alignment horizontal="center"/>
    </xf>
    <xf numFmtId="0" fontId="1" fillId="0" borderId="0" xfId="0" applyFont="1" applyAlignment="1">
      <alignment horizontal="center"/>
    </xf>
    <xf numFmtId="3" fontId="9" fillId="0" borderId="0" xfId="0" applyNumberFormat="1" applyFont="1" applyBorder="1"/>
    <xf numFmtId="4" fontId="8" fillId="0" borderId="0" xfId="0" applyNumberFormat="1" applyFont="1" applyFill="1" applyBorder="1" applyAlignment="1">
      <alignment horizontal="center" vertical="center"/>
    </xf>
    <xf numFmtId="4" fontId="0" fillId="0" borderId="0" xfId="0" applyNumberFormat="1" applyAlignment="1">
      <alignment horizontal="center"/>
    </xf>
    <xf numFmtId="4" fontId="9" fillId="0" borderId="0" xfId="0" applyNumberFormat="1" applyFont="1" applyBorder="1"/>
    <xf numFmtId="0" fontId="2" fillId="0" borderId="0" xfId="0" applyFont="1" applyAlignment="1">
      <alignment horizontal="right"/>
    </xf>
    <xf numFmtId="3" fontId="10" fillId="0" borderId="0" xfId="0" applyNumberFormat="1" applyFont="1" applyBorder="1"/>
    <xf numFmtId="3" fontId="11" fillId="0" borderId="0" xfId="0" applyNumberFormat="1" applyFont="1" applyBorder="1" applyAlignment="1">
      <alignment horizontal="center"/>
    </xf>
    <xf numFmtId="2" fontId="0" fillId="0" borderId="0" xfId="0" applyNumberFormat="1" applyAlignment="1">
      <alignment horizontal="center"/>
    </xf>
    <xf numFmtId="0" fontId="0" fillId="0" borderId="0" xfId="0" applyBorder="1" applyAlignment="1">
      <alignment horizontal="center"/>
    </xf>
    <xf numFmtId="0" fontId="2" fillId="0" borderId="0" xfId="0" applyFont="1" applyBorder="1" applyAlignment="1">
      <alignment horizontal="right"/>
    </xf>
    <xf numFmtId="0" fontId="0" fillId="0" borderId="0" xfId="0" applyAlignment="1">
      <alignment horizontal="center" vertical="center"/>
    </xf>
    <xf numFmtId="0" fontId="10" fillId="3" borderId="1" xfId="0" applyFont="1" applyFill="1" applyBorder="1" applyAlignment="1">
      <alignment horizontal="center" vertical="center" wrapText="1"/>
    </xf>
    <xf numFmtId="10" fontId="9" fillId="4" borderId="1" xfId="0" applyNumberFormat="1" applyFont="1" applyFill="1" applyBorder="1" applyAlignment="1">
      <alignment horizontal="center" vertical="center"/>
    </xf>
    <xf numFmtId="0" fontId="1" fillId="5" borderId="1" xfId="0" applyFont="1" applyFill="1" applyBorder="1" applyAlignment="1">
      <alignment horizontal="center" vertical="center" wrapText="1"/>
    </xf>
    <xf numFmtId="2" fontId="2" fillId="6"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3" fontId="12" fillId="0" borderId="0" xfId="0" applyNumberFormat="1" applyFont="1" applyFill="1" applyBorder="1" applyAlignment="1">
      <alignment horizontal="left" vertical="center"/>
    </xf>
    <xf numFmtId="4" fontId="0" fillId="0" borderId="0" xfId="0" applyNumberFormat="1" applyBorder="1" applyAlignment="1">
      <alignment horizontal="center"/>
    </xf>
    <xf numFmtId="4" fontId="9" fillId="7" borderId="2" xfId="0" applyNumberFormat="1" applyFont="1" applyFill="1" applyBorder="1"/>
    <xf numFmtId="4" fontId="9" fillId="7" borderId="2" xfId="0" applyNumberFormat="1" applyFont="1" applyFill="1" applyBorder="1" applyAlignment="1">
      <alignment horizontal="center"/>
    </xf>
    <xf numFmtId="2" fontId="10" fillId="7" borderId="3" xfId="0" applyNumberFormat="1" applyFont="1" applyFill="1" applyBorder="1" applyAlignment="1">
      <alignment horizontal="center" vertical="center"/>
    </xf>
    <xf numFmtId="3" fontId="0" fillId="0" borderId="0" xfId="0" applyNumberFormat="1" applyBorder="1" applyAlignment="1">
      <alignment horizontal="center"/>
    </xf>
    <xf numFmtId="0" fontId="9" fillId="7" borderId="2" xfId="0" applyFont="1" applyFill="1" applyBorder="1"/>
    <xf numFmtId="164" fontId="0" fillId="0" borderId="0" xfId="0" applyNumberFormat="1" applyBorder="1" applyAlignment="1">
      <alignment horizontal="center"/>
    </xf>
    <xf numFmtId="3" fontId="0" fillId="0" borderId="4" xfId="0" applyNumberFormat="1" applyBorder="1" applyAlignment="1">
      <alignment horizontal="center"/>
    </xf>
    <xf numFmtId="0" fontId="0" fillId="0" borderId="4" xfId="0" applyBorder="1"/>
    <xf numFmtId="0" fontId="13" fillId="0" borderId="0" xfId="0" applyFont="1" applyAlignment="1">
      <alignment horizontal="center" vertical="center"/>
    </xf>
    <xf numFmtId="0" fontId="14" fillId="0" borderId="0" xfId="0" applyFont="1" applyBorder="1" applyAlignment="1">
      <alignment horizontal="center" vertical="center"/>
    </xf>
    <xf numFmtId="4" fontId="14" fillId="0" borderId="0" xfId="0" applyNumberFormat="1" applyFont="1" applyAlignment="1">
      <alignment horizontal="center" vertical="center"/>
    </xf>
    <xf numFmtId="4" fontId="14" fillId="0" borderId="0" xfId="0" applyNumberFormat="1" applyFont="1" applyAlignment="1">
      <alignment horizontal="center" vertical="center" wrapText="1"/>
    </xf>
    <xf numFmtId="0" fontId="14" fillId="0" borderId="0" xfId="0" applyFont="1" applyAlignment="1">
      <alignment horizontal="center" vertical="center"/>
    </xf>
    <xf numFmtId="0" fontId="14" fillId="0" borderId="0" xfId="0" applyFont="1" applyAlignment="1">
      <alignment horizontal="center" vertical="center" wrapText="1"/>
    </xf>
    <xf numFmtId="164" fontId="0" fillId="0" borderId="5" xfId="0" applyNumberFormat="1" applyBorder="1" applyAlignment="1">
      <alignment horizontal="center"/>
    </xf>
    <xf numFmtId="0" fontId="2" fillId="0" borderId="0" xfId="0" applyFont="1" applyFill="1" applyAlignment="1">
      <alignment horizontal="right"/>
    </xf>
    <xf numFmtId="0" fontId="10" fillId="3" borderId="6" xfId="0" applyFont="1" applyFill="1" applyBorder="1" applyAlignment="1">
      <alignment horizontal="center" vertical="center" wrapText="1"/>
    </xf>
    <xf numFmtId="0" fontId="1" fillId="6" borderId="6" xfId="0" applyFont="1" applyFill="1" applyBorder="1" applyAlignment="1">
      <alignment horizontal="center"/>
    </xf>
    <xf numFmtId="2" fontId="2" fillId="5" borderId="6" xfId="0" applyNumberFormat="1" applyFont="1" applyFill="1" applyBorder="1" applyAlignment="1">
      <alignment horizontal="center"/>
    </xf>
    <xf numFmtId="3" fontId="15" fillId="0" borderId="0" xfId="0" applyNumberFormat="1" applyFont="1" applyFill="1" applyBorder="1" applyAlignment="1">
      <alignment horizontal="left"/>
    </xf>
    <xf numFmtId="0" fontId="0" fillId="0" borderId="4" xfId="0" applyBorder="1" applyAlignment="1">
      <alignment horizontal="center"/>
    </xf>
    <xf numFmtId="0" fontId="13" fillId="8" borderId="7" xfId="0" applyFont="1" applyFill="1" applyBorder="1" applyAlignment="1">
      <alignment horizontal="center" vertical="center"/>
    </xf>
    <xf numFmtId="0" fontId="13" fillId="9" borderId="7" xfId="0" applyFont="1" applyFill="1" applyBorder="1" applyAlignment="1">
      <alignment horizontal="center" vertical="center"/>
    </xf>
    <xf numFmtId="0" fontId="13" fillId="10" borderId="7" xfId="0" applyFont="1" applyFill="1" applyBorder="1" applyAlignment="1">
      <alignment horizontal="center" vertical="center"/>
    </xf>
    <xf numFmtId="0" fontId="13" fillId="11" borderId="7" xfId="0" applyFont="1" applyFill="1" applyBorder="1" applyAlignment="1">
      <alignment horizontal="center" vertical="center"/>
    </xf>
    <xf numFmtId="0" fontId="13" fillId="12" borderId="7" xfId="0" applyFont="1" applyFill="1" applyBorder="1" applyAlignment="1">
      <alignment horizontal="center" vertical="center"/>
    </xf>
    <xf numFmtId="0" fontId="16" fillId="3" borderId="7" xfId="0" applyFont="1" applyFill="1" applyBorder="1" applyAlignment="1">
      <alignment horizontal="center" vertical="center" wrapText="1"/>
    </xf>
    <xf numFmtId="2" fontId="17" fillId="0" borderId="7" xfId="0" applyNumberFormat="1" applyFont="1" applyBorder="1" applyAlignment="1">
      <alignment horizontal="center" vertical="center"/>
    </xf>
    <xf numFmtId="2" fontId="13" fillId="0" borderId="7" xfId="0" applyNumberFormat="1" applyFont="1" applyBorder="1" applyAlignment="1">
      <alignment horizontal="center" vertical="center"/>
    </xf>
    <xf numFmtId="0" fontId="17" fillId="0" borderId="7" xfId="0" applyFont="1" applyBorder="1" applyAlignment="1">
      <alignment horizontal="center" vertical="center"/>
    </xf>
    <xf numFmtId="10" fontId="17" fillId="0" borderId="7" xfId="0" applyNumberFormat="1" applyFont="1" applyBorder="1" applyAlignment="1">
      <alignment horizontal="center" vertical="center"/>
    </xf>
    <xf numFmtId="0" fontId="17" fillId="0" borderId="0" xfId="0" applyFont="1" applyAlignment="1">
      <alignment horizontal="center" vertical="center"/>
    </xf>
    <xf numFmtId="10" fontId="17" fillId="0" borderId="0" xfId="0" applyNumberFormat="1" applyFont="1" applyAlignment="1">
      <alignment horizontal="center" vertical="center"/>
    </xf>
    <xf numFmtId="0" fontId="17" fillId="0" borderId="6" xfId="0" applyFont="1" applyFill="1" applyBorder="1" applyAlignment="1">
      <alignment horizontal="center" vertical="center"/>
    </xf>
    <xf numFmtId="2" fontId="13" fillId="0" borderId="6" xfId="0" applyNumberFormat="1" applyFont="1" applyFill="1" applyBorder="1" applyAlignment="1">
      <alignment horizontal="center" vertical="center"/>
    </xf>
    <xf numFmtId="1" fontId="1" fillId="0" borderId="0" xfId="0" applyNumberFormat="1" applyFont="1" applyFill="1" applyBorder="1" applyAlignment="1" applyProtection="1"/>
    <xf numFmtId="0" fontId="1" fillId="0" borderId="0" xfId="0" applyFont="1" applyFill="1" applyBorder="1" applyAlignment="1" applyProtection="1"/>
    <xf numFmtId="3" fontId="1" fillId="0" borderId="0" xfId="0" applyNumberFormat="1" applyFont="1" applyFill="1" applyBorder="1" applyAlignment="1" applyProtection="1"/>
    <xf numFmtId="0" fontId="18" fillId="3" borderId="1" xfId="0" applyFont="1" applyFill="1" applyBorder="1" applyAlignment="1">
      <alignment horizontal="center" vertical="center" wrapText="1"/>
    </xf>
    <xf numFmtId="0" fontId="18" fillId="3" borderId="8" xfId="0" applyFont="1" applyFill="1" applyBorder="1" applyAlignment="1">
      <alignment horizontal="center" vertical="center" wrapText="1"/>
    </xf>
    <xf numFmtId="0" fontId="18" fillId="3" borderId="9" xfId="0" applyFont="1" applyFill="1" applyBorder="1" applyAlignment="1">
      <alignment horizontal="center" vertical="center" wrapText="1"/>
    </xf>
    <xf numFmtId="0" fontId="18" fillId="3" borderId="10" xfId="0" applyFont="1" applyFill="1" applyBorder="1" applyAlignment="1">
      <alignment horizontal="center" vertical="center" wrapText="1"/>
    </xf>
    <xf numFmtId="3" fontId="13" fillId="0" borderId="11" xfId="0" applyNumberFormat="1" applyFont="1" applyBorder="1" applyAlignment="1">
      <alignment horizontal="center" vertical="center"/>
    </xf>
    <xf numFmtId="3" fontId="13" fillId="0" borderId="0" xfId="0" applyNumberFormat="1" applyFont="1" applyBorder="1" applyAlignment="1">
      <alignment horizontal="center" vertical="center"/>
    </xf>
  </cellXfs>
  <cellStyles count="1">
    <cellStyle name="Normal" xfId="0" builtinId="0"/>
  </cellStyles>
  <dxfs count="26">
    <dxf>
      <alignment horizontal="left"/>
    </dxf>
    <dxf>
      <alignment horizontal="left"/>
    </dxf>
    <dxf>
      <numFmt numFmtId="3" formatCode="#,##0"/>
    </dxf>
    <dxf>
      <numFmt numFmtId="3" formatCode="#,##0"/>
    </dxf>
    <dxf>
      <alignment horizontal="left"/>
    </dxf>
    <dxf>
      <alignment horizontal="center"/>
    </dxf>
    <dxf>
      <alignment horizontal="center"/>
    </dxf>
    <dxf>
      <alignment horizontal="center"/>
    </dxf>
    <dxf>
      <alignment horizontal="center"/>
    </dxf>
    <dxf>
      <border>
        <right style="thick">
          <color theme="0" tint="-0.14999847407452621"/>
        </right>
      </border>
    </dxf>
    <dxf>
      <border>
        <right style="thick">
          <color theme="0" tint="-0.14999847407452621"/>
        </right>
      </border>
    </dxf>
    <dxf>
      <border>
        <right style="thick">
          <color theme="0" tint="-0.14999847407452621"/>
        </right>
      </border>
    </dxf>
    <dxf>
      <border>
        <right style="thick">
          <color theme="0" tint="-0.14999847407452621"/>
        </right>
      </border>
    </dxf>
    <dxf>
      <border>
        <right style="thick">
          <color rgb="FF40546A"/>
        </right>
      </border>
    </dxf>
    <dxf>
      <border>
        <right style="thick">
          <color rgb="FF40546A"/>
        </right>
      </border>
    </dxf>
    <dxf>
      <alignment horizontal="left"/>
    </dxf>
    <dxf>
      <alignment horizontal="left"/>
    </dxf>
    <dxf>
      <numFmt numFmtId="3" formatCode="#,##0"/>
    </dxf>
    <dxf>
      <numFmt numFmtId="3" formatCode="#,##0"/>
    </dxf>
    <dxf>
      <alignment horizontal="center"/>
    </dxf>
    <dxf>
      <alignment horizontal="center"/>
    </dxf>
    <dxf>
      <alignment horizontal="center"/>
    </dxf>
    <dxf>
      <alignment horizontal="right"/>
    </dxf>
    <dxf>
      <alignment horizontal="center"/>
    </dxf>
    <dxf>
      <border>
        <right style="thick">
          <color rgb="FF40546A"/>
        </right>
      </border>
    </dxf>
    <dxf>
      <border>
        <right style="thick">
          <color rgb="FF40546A"/>
        </right>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elisa Arango" refreshedDate="46070.473682870368" createdVersion="1" refreshedVersion="4" recordCount="3027" xr:uid="{E0AA7C53-E8D7-49CD-AD38-7C5F949BDC47}">
  <cacheSource type="worksheet">
    <worksheetSource ref="A1:W3028" sheet="Base de Datos_SIG"/>
  </cacheSource>
  <cacheFields count="23">
    <cacheField name="OBJECTID" numFmtId="0">
      <sharedItems containsSemiMixedTypes="0" containsString="0" containsNumber="1" containsInteger="1" minValue="1" maxValue="3027"/>
    </cacheField>
    <cacheField name="id_centralidad" numFmtId="0">
      <sharedItems containsSemiMixedTypes="0" containsString="0" containsNumber="1" containsInteger="1" minValue="1" maxValue="96"/>
    </cacheField>
    <cacheField name="nombre_centralidad" numFmtId="0">
      <sharedItems count="87">
        <s v="Barro Blanco"/>
        <s v="La Aurora"/>
        <s v="San Cristóbal"/>
        <s v="Alfonso López"/>
        <s v="Estadio"/>
        <s v="San Antonio de Prado"/>
        <s v="Santo Domingo"/>
        <s v="Villa del Socorro"/>
        <s v="Campo Valdés - Manrique"/>
        <s v="Villa Hermosa"/>
        <s v="Enciso"/>
        <s v="Las Estancias"/>
        <s v="El Salvador"/>
        <s v="El Rincón"/>
        <s v="Santander"/>
        <s v="Pedregal -12 de Octubre"/>
        <s v="Pilarica"/>
        <s v="Robledo"/>
        <s v="San Javier"/>
        <s v="Las Independencias"/>
        <s v="Juan XXIII"/>
        <s v="Santa Inés"/>
        <s v="San Blas"/>
        <s v="Popular"/>
        <s v="La Frontera"/>
        <s v="Picacho"/>
        <s v="La Aldea"/>
        <s v="Estación El Morrón"/>
        <s v="Potrera Miserenga"/>
        <s v="La Frisola"/>
        <s v="Travesías"/>
        <s v="La Ilusión"/>
        <s v="El Patio"/>
        <s v="La Palma"/>
        <s v="El Corazón"/>
        <s v="La Colinita"/>
        <s v="Pradito"/>
        <s v="El Llano - San Cristóbal"/>
        <s v="San Jose del Manzanillo"/>
        <s v="Aguas Frías"/>
        <s v="Corazón El Morro"/>
        <s v="Potrerito"/>
        <s v="Astillero"/>
        <s v="Montañita"/>
        <s v="El Salado"/>
        <s v="San José de La Montaña"/>
        <s v="Urquitá"/>
        <s v="Volcana Guayabala"/>
        <s v="Pedregal Alto"/>
        <s v="El Limonar"/>
        <s v="La Florida"/>
        <s v="El Tambo"/>
        <s v="Piedra Gorda"/>
        <s v="El Placer"/>
        <s v="Palmitas Central"/>
        <s v="Estación Morrón 2"/>
        <s v="Boquerón"/>
        <s v="El Yolombo"/>
        <s v="Aranjuez"/>
        <s v="Villa Guadalupe"/>
        <s v="Gaitán"/>
        <s v="La Milagrosa"/>
        <s v="Altamira"/>
        <s v="Acevedo"/>
        <s v="Palos Verdes"/>
        <s v="Belén"/>
        <s v="La Mota"/>
        <s v="Boston"/>
        <s v="Metropolitana"/>
        <s v="Laureles"/>
        <s v="La Aguacatala"/>
        <s v="Guayabal - Apolo"/>
        <s v="Floresta Santa Lucia"/>
        <s v="La America"/>
        <s v="Trinidad"/>
        <s v="Villa Sierra"/>
        <s v="Trece de Noviembre"/>
        <s v="Miraflores"/>
        <s v="El Poblado"/>
        <s v="San Lucas"/>
        <s v="Cristo Rey"/>
        <s v="Altavista Central"/>
        <s v="Castilla"/>
        <s v="Mazo"/>
        <s v="Santa Elena Central"/>
        <s v="El Plan"/>
        <s v="La Visitación"/>
      </sharedItems>
    </cacheField>
    <cacheField name="jerarquia" numFmtId="0">
      <sharedItems/>
    </cacheField>
    <cacheField name="caracter" numFmtId="0">
      <sharedItems/>
    </cacheField>
    <cacheField name="caracter_predominancia" numFmtId="0">
      <sharedItems/>
    </cacheField>
    <cacheField name="estado_consolidacion" numFmtId="0">
      <sharedItems containsBlank="1"/>
    </cacheField>
    <cacheField name="accion_cartografica_2026" numFmtId="0">
      <sharedItems/>
    </cacheField>
    <cacheField name="dot_metro_tipo_1" numFmtId="0">
      <sharedItems/>
    </cacheField>
    <cacheField name="orden" numFmtId="0">
      <sharedItems/>
    </cacheField>
    <cacheField name="clase_suelo" numFmtId="0">
      <sharedItems count="2">
        <s v="Rural"/>
        <s v="Urbano"/>
      </sharedItems>
    </cacheField>
    <cacheField name="ambito_modelo_ocupacion" numFmtId="0">
      <sharedItems/>
    </cacheField>
    <cacheField name="FID_IndiceCentralidades_MMP" numFmtId="0">
      <sharedItems containsSemiMixedTypes="0" containsString="0" containsNumber="1" containsInteger="1" minValue="-1" maxValue="10037"/>
    </cacheField>
    <cacheField name="COBAMA" numFmtId="0">
      <sharedItems containsBlank="1"/>
    </cacheField>
    <cacheField name="z_localG" numFmtId="0">
      <sharedItems containsSemiMixedTypes="0" containsString="0" containsNumber="1" minValue="-40.240060123886643" maxValue="35.763775398073527"/>
    </cacheField>
    <cacheField name="indice" numFmtId="0">
      <sharedItems containsBlank="1" count="6">
        <m/>
        <s v="No existe"/>
        <s v="Muy alto"/>
        <s v="Muy bajo"/>
        <s v="Alto"/>
        <s v="Bajo"/>
      </sharedItems>
    </cacheField>
    <cacheField name="FID_tratamientos_urb_rurales_13feb" numFmtId="0">
      <sharedItems containsSemiMixedTypes="0" containsString="0" containsNumber="1" containsInteger="1" minValue="-1" maxValue="548"/>
    </cacheField>
    <cacheField name="codigo_tratamiento" numFmtId="0">
      <sharedItems containsBlank="1"/>
    </cacheField>
    <cacheField name="tratamiento" numFmtId="0">
      <sharedItems containsBlank="1" count="22">
        <m/>
        <s v="Mejoramiento Integral en Suelo Urbano"/>
        <s v="Consolidación Nivel 2"/>
        <s v="Consolidación Nivel 3"/>
        <s v="Consolidación Nivel 4"/>
        <s v="Áreas de Preservación de Infraestructuras y del Sistema Público y Colectivo"/>
        <s v="Consolidación Nivel 1"/>
        <s v="Consolidación Nivel 5"/>
        <s v="Conservación de Entornos Modernos"/>
        <s v="Renovación Urbana en modalidad de Redesarrollo"/>
        <s v="Conservación en zonas de influencia de los BIC Nacional"/>
        <s v="Renovación Urbana en modalidad de Revitalización"/>
        <s v="Consolidación Suburbana Nivel 1"/>
        <s v="Restauración de actividades rurales"/>
        <s v="Consolidación Suburbana Nivel 3"/>
        <s v="Generación de actividades rurales sostenibles"/>
        <s v="Consolidación Suburbana Nivel 2"/>
        <s v="Desarrollo en Suelo Urbano"/>
        <s v="Transición a protección"/>
        <s v="Conservación"/>
        <s v="Renovación Urbana en modalidad de Reactivación"/>
        <s v="Conservación Urbanística"/>
      </sharedItems>
    </cacheField>
    <cacheField name="tipo" numFmtId="0">
      <sharedItems containsBlank="1"/>
    </cacheField>
    <cacheField name="clase_suelo_1" numFmtId="0">
      <sharedItems containsBlank="1"/>
    </cacheField>
    <cacheField name="Shape_Length" numFmtId="0">
      <sharedItems containsSemiMixedTypes="0" containsString="0" containsNumber="1" minValue="9.99810924449204E-2" maxValue="26401.766474754753"/>
    </cacheField>
    <cacheField name="Shape_Area" numFmtId="0">
      <sharedItems containsSemiMixedTypes="0" containsString="0" containsNumber="1" minValue="6.2550026046857138E-5" maxValue="1033589.4606410036"/>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27">
  <r>
    <n v="1"/>
    <n v="61"/>
    <x v="0"/>
    <s v="Corregimental Intermedia"/>
    <s v="Dotacional"/>
    <s v="Servicios de proximidad y cuidado"/>
    <s v="Consolidación Baja"/>
    <s v="Redelimitada"/>
    <s v="No"/>
    <s v="Segundo Orden"/>
    <x v="0"/>
    <s v="Rural"/>
    <n v="-1"/>
    <m/>
    <n v="0"/>
    <x v="0"/>
    <n v="-1"/>
    <m/>
    <x v="0"/>
    <m/>
    <m/>
    <n v="1585.9847798337369"/>
    <n v="3113.3147174495111"/>
  </r>
  <r>
    <n v="2"/>
    <n v="1"/>
    <x v="1"/>
    <s v="Barrial"/>
    <s v="Dotacional"/>
    <s v="Servicios de proximidad y cuidado"/>
    <m/>
    <s v="Redelimitada"/>
    <s v="La Aurora - Línea J"/>
    <s v="Segundo Orden"/>
    <x v="1"/>
    <s v="Borde Urbano"/>
    <n v="-1"/>
    <m/>
    <n v="0"/>
    <x v="0"/>
    <n v="181"/>
    <s v="Z2_Z4_MI_20"/>
    <x v="1"/>
    <s v="MI"/>
    <s v="Urbano"/>
    <n v="6.3121708346889047"/>
    <n v="0.84913840490225634"/>
  </r>
  <r>
    <n v="3"/>
    <n v="1"/>
    <x v="1"/>
    <s v="Barrial"/>
    <s v="Dotacional"/>
    <s v="Servicios de proximidad y cuidado"/>
    <m/>
    <s v="Redelimitada"/>
    <s v="La Aurora - Línea J"/>
    <s v="Segundo Orden"/>
    <x v="1"/>
    <s v="Borde Urbano"/>
    <n v="-1"/>
    <m/>
    <n v="0"/>
    <x v="0"/>
    <n v="457"/>
    <s v="Z2_CN2_43"/>
    <x v="2"/>
    <s v="CN2"/>
    <s v="Urbano"/>
    <n v="2562.472555984315"/>
    <n v="8638.4640784895382"/>
  </r>
  <r>
    <n v="4"/>
    <n v="2"/>
    <x v="2"/>
    <s v="Corregimental"/>
    <s v="Económico"/>
    <s v="Impulso al desarrollo económico y generación de empleo"/>
    <s v="Consolidación Muy Alta"/>
    <s v="Se conserva"/>
    <s v="No"/>
    <s v="Segundo Orden"/>
    <x v="0"/>
    <s v="Borde Urbano"/>
    <n v="-1"/>
    <m/>
    <n v="0"/>
    <x v="0"/>
    <n v="332"/>
    <s v="SC_CN3_21"/>
    <x v="3"/>
    <s v="CN3"/>
    <s v="Urbano"/>
    <n v="1040.3253654918408"/>
    <n v="3865.4951671915796"/>
  </r>
  <r>
    <n v="5"/>
    <n v="2"/>
    <x v="2"/>
    <s v="Corregimental"/>
    <s v="Económico"/>
    <s v="Impulso al desarrollo económico y generación de empleo"/>
    <s v="Consolidación Muy Alta"/>
    <s v="Se conserva"/>
    <s v="No"/>
    <s v="Segundo Orden"/>
    <x v="0"/>
    <s v="Borde Urbano"/>
    <n v="-1"/>
    <m/>
    <n v="0"/>
    <x v="0"/>
    <n v="333"/>
    <s v="SC_CN3_22"/>
    <x v="3"/>
    <s v="CN3"/>
    <s v="Urbano"/>
    <n v="2113.9860184524337"/>
    <n v="7581.4451616321749"/>
  </r>
  <r>
    <n v="6"/>
    <n v="2"/>
    <x v="2"/>
    <s v="Corregimental"/>
    <s v="Económico"/>
    <s v="Impulso al desarrollo económico y generación de empleo"/>
    <s v="Consolidación Muy Alta"/>
    <s v="Se conserva"/>
    <s v="No"/>
    <s v="Segundo Orden"/>
    <x v="0"/>
    <s v="Borde Urbano"/>
    <n v="-1"/>
    <m/>
    <n v="0"/>
    <x v="0"/>
    <n v="345"/>
    <s v="SC_MI_26"/>
    <x v="1"/>
    <s v="MI"/>
    <s v="Urbano"/>
    <n v="6.4970275084921241"/>
    <n v="0.10237519491584439"/>
  </r>
  <r>
    <n v="7"/>
    <n v="2"/>
    <x v="2"/>
    <s v="Corregimental"/>
    <s v="Económico"/>
    <s v="Impulso al desarrollo económico y generación de empleo"/>
    <s v="Consolidación Muy Alta"/>
    <s v="Se conserva"/>
    <s v="No"/>
    <s v="Segundo Orden"/>
    <x v="0"/>
    <s v="Borde Urbano"/>
    <n v="-1"/>
    <m/>
    <n v="0"/>
    <x v="0"/>
    <n v="488"/>
    <s v="SC_CN4_16"/>
    <x v="4"/>
    <s v="CN4"/>
    <s v="Urbano"/>
    <n v="4088.7688885745001"/>
    <n v="21107.454207501691"/>
  </r>
  <r>
    <n v="8"/>
    <n v="2"/>
    <x v="2"/>
    <s v="Corregimental"/>
    <s v="Económico"/>
    <s v="Impulso al desarrollo económico y generación de empleo"/>
    <s v="Consolidación Muy Alta"/>
    <s v="Se conserva"/>
    <s v="No"/>
    <s v="Segundo Orden"/>
    <x v="0"/>
    <s v="Borde Urbano"/>
    <n v="-1"/>
    <m/>
    <n v="0"/>
    <x v="0"/>
    <n v="505"/>
    <s v="SC_CN2_70"/>
    <x v="2"/>
    <s v="CN2"/>
    <s v="Urbano"/>
    <n v="1571.2361643574711"/>
    <n v="6677.2646892816811"/>
  </r>
  <r>
    <n v="9"/>
    <n v="2"/>
    <x v="2"/>
    <s v="Corregimental"/>
    <s v="Económico"/>
    <s v="Impulso al desarrollo económico y generación de empleo"/>
    <s v="Consolidación Muy Alta"/>
    <s v="Se conserva"/>
    <s v="No"/>
    <s v="Segundo Orden"/>
    <x v="0"/>
    <s v="Borde Urbano"/>
    <n v="-1"/>
    <m/>
    <n v="0"/>
    <x v="0"/>
    <n v="506"/>
    <s v="SC_CN3_44"/>
    <x v="3"/>
    <s v="CN3"/>
    <s v="Urbano"/>
    <n v="27.19489156666917"/>
    <n v="12.712133056243321"/>
  </r>
  <r>
    <n v="10"/>
    <n v="2"/>
    <x v="2"/>
    <s v="Corregimental"/>
    <s v="Económico"/>
    <s v="Impulso al desarrollo económico y generación de empleo"/>
    <s v="Consolidación Muy Alta"/>
    <s v="Se conserva"/>
    <s v="No"/>
    <s v="Segundo Orden"/>
    <x v="0"/>
    <s v="Borde Urbano"/>
    <n v="-1"/>
    <m/>
    <n v="0"/>
    <x v="0"/>
    <n v="507"/>
    <s v="SC_CN2_75"/>
    <x v="2"/>
    <s v="CN2"/>
    <s v="Urbano"/>
    <n v="474.67380758248601"/>
    <n v="675.32741915359622"/>
  </r>
  <r>
    <n v="11"/>
    <n v="3"/>
    <x v="3"/>
    <s v="Distrital"/>
    <s v="Mixto"/>
    <s v="Innovación para la cultura, la creatividad y los saberes"/>
    <m/>
    <s v="Se conserva"/>
    <s v="No"/>
    <s v="Primer Orden "/>
    <x v="1"/>
    <s v="Media Ladera"/>
    <n v="-1"/>
    <m/>
    <n v="0"/>
    <x v="0"/>
    <n v="170"/>
    <s v="Z2_API_56"/>
    <x v="5"/>
    <s v="API"/>
    <s v="Urbano"/>
    <n v="67.715148983978338"/>
    <n v="27.562862823976968"/>
  </r>
  <r>
    <n v="12"/>
    <n v="3"/>
    <x v="3"/>
    <s v="Distrital"/>
    <s v="Mixto"/>
    <s v="Innovación para la cultura, la creatividad y los saberes"/>
    <m/>
    <s v="Se conserva"/>
    <s v="No"/>
    <s v="Primer Orden "/>
    <x v="1"/>
    <s v="Media Ladera"/>
    <n v="-1"/>
    <m/>
    <n v="0"/>
    <x v="0"/>
    <n v="269"/>
    <s v="Z2_CN2_55"/>
    <x v="2"/>
    <s v="CN2"/>
    <s v="Urbano"/>
    <n v="3307.7067165978178"/>
    <n v="18319.713147572958"/>
  </r>
  <r>
    <n v="13"/>
    <n v="3"/>
    <x v="3"/>
    <s v="Distrital"/>
    <s v="Mixto"/>
    <s v="Innovación para la cultura, la creatividad y los saberes"/>
    <m/>
    <s v="Se conserva"/>
    <s v="No"/>
    <s v="Primer Orden "/>
    <x v="1"/>
    <s v="Media Ladera"/>
    <n v="-1"/>
    <m/>
    <n v="0"/>
    <x v="0"/>
    <n v="368"/>
    <s v="Z2_API_57"/>
    <x v="5"/>
    <s v="API"/>
    <s v="Urbano"/>
    <n v="844.99357969409152"/>
    <n v="2950.185997619883"/>
  </r>
  <r>
    <n v="14"/>
    <n v="3"/>
    <x v="3"/>
    <s v="Distrital"/>
    <s v="Mixto"/>
    <s v="Innovación para la cultura, la creatividad y los saberes"/>
    <m/>
    <s v="Se conserva"/>
    <s v="No"/>
    <s v="Primer Orden "/>
    <x v="1"/>
    <s v="Media Ladera"/>
    <n v="-1"/>
    <m/>
    <n v="0"/>
    <x v="0"/>
    <n v="385"/>
    <s v="Z2_CN2_58"/>
    <x v="2"/>
    <s v="CN2"/>
    <s v="Urbano"/>
    <n v="575.44401708918451"/>
    <n v="2641.995120161911"/>
  </r>
  <r>
    <n v="15"/>
    <n v="3"/>
    <x v="3"/>
    <s v="Distrital"/>
    <s v="Mixto"/>
    <s v="Innovación para la cultura, la creatividad y los saberes"/>
    <m/>
    <s v="Se conserva"/>
    <s v="No"/>
    <s v="Primer Orden "/>
    <x v="1"/>
    <s v="Media Ladera"/>
    <n v="-1"/>
    <m/>
    <n v="0"/>
    <x v="0"/>
    <n v="447"/>
    <s v="Z2_CN2_76"/>
    <x v="2"/>
    <s v="CN2"/>
    <s v="Urbano"/>
    <n v="9719.6485796556335"/>
    <n v="55526.593247625191"/>
  </r>
  <r>
    <n v="16"/>
    <n v="3"/>
    <x v="3"/>
    <s v="Distrital"/>
    <s v="Mixto"/>
    <s v="Innovación para la cultura, la creatividad y los saberes"/>
    <m/>
    <s v="Se conserva"/>
    <s v="No"/>
    <s v="Primer Orden "/>
    <x v="1"/>
    <s v="Media Ladera"/>
    <n v="-1"/>
    <m/>
    <n v="0"/>
    <x v="0"/>
    <n v="538"/>
    <s v="Z2_CN2_57"/>
    <x v="2"/>
    <s v="CN2"/>
    <s v="Urbano"/>
    <n v="3840.9644986134053"/>
    <n v="25839.535368841702"/>
  </r>
  <r>
    <n v="17"/>
    <n v="4"/>
    <x v="4"/>
    <s v="Distrital"/>
    <s v="Económico"/>
    <s v="Innovación y diversificación del turismo urbano"/>
    <m/>
    <s v="Redelimitada"/>
    <s v="Estadio - Línea B"/>
    <s v="Primer Orden "/>
    <x v="1"/>
    <s v="Media Ladera"/>
    <n v="-1"/>
    <m/>
    <n v="0"/>
    <x v="0"/>
    <n v="219"/>
    <s v="Z4_CN1_27"/>
    <x v="6"/>
    <s v="CN1"/>
    <s v="Urbano"/>
    <n v="438.50283128009863"/>
    <n v="1378.2989220121551"/>
  </r>
  <r>
    <n v="18"/>
    <n v="4"/>
    <x v="4"/>
    <s v="Distrital"/>
    <s v="Económico"/>
    <s v="Innovación y diversificación del turismo urbano"/>
    <m/>
    <s v="Redelimitada"/>
    <s v="Estadio - Línea B"/>
    <s v="Primer Orden "/>
    <x v="1"/>
    <s v="Media Ladera"/>
    <n v="-1"/>
    <m/>
    <n v="0"/>
    <x v="0"/>
    <n v="225"/>
    <s v="Z4_API_46"/>
    <x v="5"/>
    <s v="API"/>
    <s v="Urbano"/>
    <n v="9023.431136065321"/>
    <n v="86197.917932844779"/>
  </r>
  <r>
    <n v="19"/>
    <n v="4"/>
    <x v="4"/>
    <s v="Distrital"/>
    <s v="Económico"/>
    <s v="Innovación y diversificación del turismo urbano"/>
    <m/>
    <s v="Redelimitada"/>
    <s v="Estadio - Línea B"/>
    <s v="Primer Orden "/>
    <x v="1"/>
    <s v="Media Ladera"/>
    <n v="-1"/>
    <m/>
    <n v="0"/>
    <x v="0"/>
    <n v="237"/>
    <s v="Z4_CN5_42"/>
    <x v="7"/>
    <s v="CN5"/>
    <s v="Urbano"/>
    <n v="992.82322990177579"/>
    <n v="6986.7317403001016"/>
  </r>
  <r>
    <n v="20"/>
    <n v="4"/>
    <x v="4"/>
    <s v="Distrital"/>
    <s v="Económico"/>
    <s v="Innovación y diversificación del turismo urbano"/>
    <m/>
    <s v="Redelimitada"/>
    <s v="Estadio - Línea B"/>
    <s v="Primer Orden "/>
    <x v="1"/>
    <s v="Media Ladera"/>
    <n v="-1"/>
    <m/>
    <n v="0"/>
    <x v="0"/>
    <n v="238"/>
    <s v="Z4_CN5_40"/>
    <x v="7"/>
    <s v="CN5"/>
    <s v="Urbano"/>
    <n v="5177.9975558956621"/>
    <n v="39951.090037635309"/>
  </r>
  <r>
    <n v="21"/>
    <n v="4"/>
    <x v="4"/>
    <s v="Distrital"/>
    <s v="Económico"/>
    <s v="Innovación y diversificación del turismo urbano"/>
    <m/>
    <s v="Redelimitada"/>
    <s v="Estadio - Línea B"/>
    <s v="Primer Orden "/>
    <x v="1"/>
    <s v="Media Ladera"/>
    <n v="-1"/>
    <m/>
    <n v="0"/>
    <x v="0"/>
    <n v="239"/>
    <s v="Z4_CN5_41"/>
    <x v="7"/>
    <s v="CN5"/>
    <s v="Urbano"/>
    <n v="598.44165269661107"/>
    <n v="4843.7587296859683"/>
  </r>
  <r>
    <n v="22"/>
    <n v="4"/>
    <x v="4"/>
    <s v="Distrital"/>
    <s v="Económico"/>
    <s v="Innovación y diversificación del turismo urbano"/>
    <m/>
    <s v="Redelimitada"/>
    <s v="Estadio - Línea B"/>
    <s v="Primer Orden "/>
    <x v="1"/>
    <s v="Media Ladera"/>
    <n v="-1"/>
    <m/>
    <n v="0"/>
    <x v="0"/>
    <n v="240"/>
    <s v="Z4_CN1_18"/>
    <x v="6"/>
    <s v="CN1"/>
    <s v="Urbano"/>
    <n v="2958.8490280415895"/>
    <n v="15164.709061174663"/>
  </r>
  <r>
    <n v="23"/>
    <n v="4"/>
    <x v="4"/>
    <s v="Distrital"/>
    <s v="Económico"/>
    <s v="Innovación y diversificación del turismo urbano"/>
    <m/>
    <s v="Redelimitada"/>
    <s v="Estadio - Línea B"/>
    <s v="Primer Orden "/>
    <x v="1"/>
    <s v="Media Ladera"/>
    <n v="-1"/>
    <m/>
    <n v="0"/>
    <x v="0"/>
    <n v="401"/>
    <s v="Z4_CN5_43"/>
    <x v="7"/>
    <s v="CN5"/>
    <s v="Urbano"/>
    <n v="34.744229105998471"/>
    <n v="0.9310132234603512"/>
  </r>
  <r>
    <n v="24"/>
    <n v="4"/>
    <x v="4"/>
    <s v="Distrital"/>
    <s v="Económico"/>
    <s v="Innovación y diversificación del turismo urbano"/>
    <m/>
    <s v="Redelimitada"/>
    <s v="Estadio - Línea B"/>
    <s v="Primer Orden "/>
    <x v="1"/>
    <s v="Media Ladera"/>
    <n v="-1"/>
    <m/>
    <n v="0"/>
    <x v="0"/>
    <n v="413"/>
    <s v="Z4_CN1_14"/>
    <x v="6"/>
    <s v="CN1"/>
    <s v="Urbano"/>
    <n v="9450.8393775339318"/>
    <n v="110926.39943479697"/>
  </r>
  <r>
    <n v="25"/>
    <n v="4"/>
    <x v="4"/>
    <s v="Distrital"/>
    <s v="Económico"/>
    <s v="Innovación y diversificación del turismo urbano"/>
    <m/>
    <s v="Redelimitada"/>
    <s v="Estadio - Línea B"/>
    <s v="Primer Orden "/>
    <x v="1"/>
    <s v="Media Ladera"/>
    <n v="-1"/>
    <m/>
    <n v="0"/>
    <x v="0"/>
    <n v="443"/>
    <s v="Z4_CN2_40"/>
    <x v="2"/>
    <s v="CN2"/>
    <s v="Urbano"/>
    <n v="7145.3099355735967"/>
    <n v="54628.076588751544"/>
  </r>
  <r>
    <n v="26"/>
    <n v="4"/>
    <x v="4"/>
    <s v="Distrital"/>
    <s v="Económico"/>
    <s v="Innovación y diversificación del turismo urbano"/>
    <m/>
    <s v="Redelimitada"/>
    <s v="Estadio - Línea B"/>
    <s v="Primer Orden "/>
    <x v="1"/>
    <s v="Media Ladera"/>
    <n v="-1"/>
    <m/>
    <n v="0"/>
    <x v="0"/>
    <n v="468"/>
    <s v="Z4_C2_5"/>
    <x v="8"/>
    <s v="C2"/>
    <s v="Urbano"/>
    <n v="141.99185768846257"/>
    <n v="3.916119039201817"/>
  </r>
  <r>
    <n v="27"/>
    <n v="4"/>
    <x v="4"/>
    <s v="Distrital"/>
    <s v="Económico"/>
    <s v="Innovación y diversificación del turismo urbano"/>
    <m/>
    <s v="Redelimitada"/>
    <s v="Estadio - Línea B"/>
    <s v="Primer Orden "/>
    <x v="1"/>
    <s v="Media Ladera"/>
    <n v="-1"/>
    <m/>
    <n v="0"/>
    <x v="0"/>
    <n v="513"/>
    <s v="Z4_RED_38"/>
    <x v="9"/>
    <s v="RED"/>
    <s v="Urbano"/>
    <n v="135.79184834519293"/>
    <n v="2.944709365859568"/>
  </r>
  <r>
    <n v="28"/>
    <n v="6"/>
    <x v="5"/>
    <s v="Corregimental"/>
    <s v="Económico"/>
    <s v="Impulso al desarrollo económico y generación de empleo"/>
    <s v="Consolidación Muy Alta"/>
    <s v="Redelimitada"/>
    <s v="No"/>
    <s v="Segundo Orden"/>
    <x v="0"/>
    <s v="Media Ladera"/>
    <n v="-1"/>
    <m/>
    <n v="0"/>
    <x v="0"/>
    <n v="455"/>
    <s v="SA_CN3_23"/>
    <x v="3"/>
    <s v="CN3"/>
    <s v="Urbano"/>
    <n v="434.70897251767963"/>
    <n v="1736.3526897824199"/>
  </r>
  <r>
    <n v="29"/>
    <n v="7"/>
    <x v="6"/>
    <s v="Zonal"/>
    <s v="Mixto"/>
    <s v="Desarrollo Orientado al Transporte - DOT"/>
    <m/>
    <s v="Redelimitada"/>
    <s v="Santo Domingo - Línea K"/>
    <s v="Segundo Orden"/>
    <x v="1"/>
    <s v="Borde Urbano"/>
    <n v="-1"/>
    <m/>
    <n v="0"/>
    <x v="0"/>
    <n v="201"/>
    <s v="Z1_MI_3"/>
    <x v="1"/>
    <s v="MI"/>
    <s v="Urbano"/>
    <n v="170.74393604074484"/>
    <n v="176.07937083345482"/>
  </r>
  <r>
    <n v="30"/>
    <n v="7"/>
    <x v="6"/>
    <s v="Zonal"/>
    <s v="Mixto"/>
    <s v="Desarrollo Orientado al Transporte - DOT"/>
    <m/>
    <s v="Redelimitada"/>
    <s v="Santo Domingo - Línea K"/>
    <s v="Segundo Orden"/>
    <x v="1"/>
    <s v="Borde Urbano"/>
    <n v="-1"/>
    <m/>
    <n v="0"/>
    <x v="0"/>
    <n v="247"/>
    <s v="Z1_CN3_1"/>
    <x v="3"/>
    <s v="CN3"/>
    <s v="Urbano"/>
    <n v="378.39442702733436"/>
    <n v="884.07316748859648"/>
  </r>
  <r>
    <n v="31"/>
    <n v="9"/>
    <x v="7"/>
    <s v="Barrial"/>
    <s v="Mixto"/>
    <s v="Desarrollo Orientado al Transporte - DOT"/>
    <m/>
    <s v="Redelimitada"/>
    <s v="Andalucía - Línea K"/>
    <s v="Segundo Orden"/>
    <x v="1"/>
    <s v="Media Ladera"/>
    <n v="-1"/>
    <m/>
    <n v="0"/>
    <x v="0"/>
    <n v="416"/>
    <s v="Z1_CN2_3"/>
    <x v="2"/>
    <s v="CN2"/>
    <s v="Urbano"/>
    <n v="151.89301307100598"/>
    <n v="164.61272269381783"/>
  </r>
  <r>
    <n v="32"/>
    <n v="10"/>
    <x v="8"/>
    <s v="Zonal"/>
    <s v="Mixto"/>
    <s v="Desarrollo Orientado al Transporte - DOT"/>
    <m/>
    <s v="Redelimitada"/>
    <s v="Gardel, Manrique - Línea 1 y Línea 2"/>
    <s v="Segundo Orden"/>
    <x v="1"/>
    <s v="Media Ladera"/>
    <n v="-1"/>
    <m/>
    <n v="0"/>
    <x v="0"/>
    <n v="257"/>
    <s v="Z1_CN2_8"/>
    <x v="2"/>
    <s v="CN2"/>
    <s v="Urbano"/>
    <n v="3749.6840285939052"/>
    <n v="26139.267150974028"/>
  </r>
  <r>
    <n v="33"/>
    <n v="10"/>
    <x v="8"/>
    <s v="Zonal"/>
    <s v="Mixto"/>
    <s v="Desarrollo Orientado al Transporte - DOT"/>
    <m/>
    <s v="Redelimitada"/>
    <s v="Gardel, Manrique - Línea 1 y Línea 2"/>
    <s v="Segundo Orden"/>
    <x v="1"/>
    <s v="Media Ladera"/>
    <n v="-1"/>
    <m/>
    <n v="0"/>
    <x v="0"/>
    <n v="281"/>
    <s v="Z1_CN2_72"/>
    <x v="2"/>
    <s v="CN2"/>
    <s v="Urbano"/>
    <n v="3950.0500213595092"/>
    <n v="32193.652776632771"/>
  </r>
  <r>
    <n v="34"/>
    <n v="10"/>
    <x v="8"/>
    <s v="Zonal"/>
    <s v="Mixto"/>
    <s v="Desarrollo Orientado al Transporte - DOT"/>
    <m/>
    <s v="Redelimitada"/>
    <s v="Gardel, Manrique - Línea 1 y Línea 2"/>
    <s v="Segundo Orden"/>
    <x v="1"/>
    <s v="Media Ladera"/>
    <n v="-1"/>
    <m/>
    <n v="0"/>
    <x v="0"/>
    <n v="282"/>
    <s v="Z1_CN2_7"/>
    <x v="2"/>
    <s v="CN2"/>
    <s v="Urbano"/>
    <n v="4146.7303384650641"/>
    <n v="28566.084422725984"/>
  </r>
  <r>
    <n v="35"/>
    <n v="10"/>
    <x v="8"/>
    <s v="Zonal"/>
    <s v="Mixto"/>
    <s v="Desarrollo Orientado al Transporte - DOT"/>
    <m/>
    <s v="Redelimitada"/>
    <s v="Gardel, Manrique - Línea 1 y Línea 2"/>
    <s v="Segundo Orden"/>
    <x v="1"/>
    <s v="Media Ladera"/>
    <n v="-1"/>
    <m/>
    <n v="0"/>
    <x v="0"/>
    <n v="284"/>
    <s v="Z1_CN2_9"/>
    <x v="2"/>
    <s v="CN2"/>
    <s v="Urbano"/>
    <n v="2310.1199378193937"/>
    <n v="11992.70874386863"/>
  </r>
  <r>
    <n v="36"/>
    <n v="10"/>
    <x v="8"/>
    <s v="Zonal"/>
    <s v="Mixto"/>
    <s v="Desarrollo Orientado al Transporte - DOT"/>
    <m/>
    <s v="Redelimitada"/>
    <s v="Gardel, Manrique - Línea 1 y Línea 2"/>
    <s v="Segundo Orden"/>
    <x v="1"/>
    <s v="Media Ladera"/>
    <n v="-1"/>
    <m/>
    <n v="0"/>
    <x v="0"/>
    <n v="482"/>
    <s v="Z1_C3_2"/>
    <x v="10"/>
    <s v="C3"/>
    <s v="Urbano"/>
    <n v="1242.8339323319876"/>
    <n v="9563.0107470132662"/>
  </r>
  <r>
    <n v="37"/>
    <n v="11"/>
    <x v="9"/>
    <s v="Barrial"/>
    <s v="Dotacional"/>
    <s v="Servicios de proximidad y cuidado"/>
    <m/>
    <s v="Redelimitada"/>
    <s v="No"/>
    <s v="Segundo Orden"/>
    <x v="1"/>
    <s v="Media Ladera"/>
    <n v="-1"/>
    <m/>
    <n v="0"/>
    <x v="0"/>
    <n v="258"/>
    <s v="Z3_CN2_11"/>
    <x v="2"/>
    <s v="CN2"/>
    <s v="Urbano"/>
    <n v="1554.6976761628775"/>
    <n v="12395.592693845632"/>
  </r>
  <r>
    <n v="38"/>
    <n v="12"/>
    <x v="10"/>
    <s v="Barrial"/>
    <s v="Dotacional"/>
    <s v="Servicios de proximidad y cuidado"/>
    <m/>
    <s v="Redelimitada"/>
    <s v="No"/>
    <s v="Segundo Orden"/>
    <x v="1"/>
    <s v="Media Ladera"/>
    <n v="-1"/>
    <m/>
    <n v="0"/>
    <x v="0"/>
    <n v="261"/>
    <s v="Z3_CN2_12"/>
    <x v="2"/>
    <s v="CN2"/>
    <s v="Urbano"/>
    <n v="428.63686912233493"/>
    <n v="2978.5415659410023"/>
  </r>
  <r>
    <n v="39"/>
    <n v="12"/>
    <x v="10"/>
    <s v="Barrial"/>
    <s v="Dotacional"/>
    <s v="Servicios de proximidad y cuidado"/>
    <m/>
    <s v="Redelimitada"/>
    <s v="No"/>
    <s v="Segundo Orden"/>
    <x v="1"/>
    <s v="Media Ladera"/>
    <n v="-1"/>
    <m/>
    <n v="0"/>
    <x v="0"/>
    <n v="523"/>
    <s v="Z3_CN3_43"/>
    <x v="3"/>
    <s v="CN3"/>
    <s v="Urbano"/>
    <n v="2230.112669883717"/>
    <n v="18403.277173627779"/>
  </r>
  <r>
    <n v="40"/>
    <n v="13"/>
    <x v="11"/>
    <s v="Barrial"/>
    <s v="Dotacional"/>
    <s v="Servicios de proximidad y cuidado"/>
    <m/>
    <s v="Redelimitada"/>
    <s v="Oriente - Línea TA"/>
    <s v="Segundo Orden"/>
    <x v="1"/>
    <s v="Borde Urbano"/>
    <n v="-1"/>
    <m/>
    <n v="0"/>
    <x v="0"/>
    <n v="372"/>
    <s v="Z3_CN3_15"/>
    <x v="3"/>
    <s v="CN3"/>
    <s v="Urbano"/>
    <n v="2197.8266098268323"/>
    <n v="11030.192053472152"/>
  </r>
  <r>
    <n v="41"/>
    <n v="13"/>
    <x v="11"/>
    <s v="Barrial"/>
    <s v="Dotacional"/>
    <s v="Servicios de proximidad y cuidado"/>
    <m/>
    <s v="Redelimitada"/>
    <s v="Oriente - Línea TA"/>
    <s v="Segundo Orden"/>
    <x v="1"/>
    <s v="Borde Urbano"/>
    <n v="-1"/>
    <m/>
    <n v="0"/>
    <x v="0"/>
    <n v="408"/>
    <s v="Z3_MI_9"/>
    <x v="1"/>
    <s v="MI"/>
    <s v="Urbano"/>
    <n v="81.360357504793257"/>
    <n v="42.185969171720586"/>
  </r>
  <r>
    <n v="42"/>
    <n v="13"/>
    <x v="11"/>
    <s v="Barrial"/>
    <s v="Dotacional"/>
    <s v="Servicios de proximidad y cuidado"/>
    <m/>
    <s v="Redelimitada"/>
    <s v="Oriente - Línea TA"/>
    <s v="Segundo Orden"/>
    <x v="1"/>
    <s v="Borde Urbano"/>
    <n v="-1"/>
    <m/>
    <n v="0"/>
    <x v="0"/>
    <n v="425"/>
    <s v="Z3_MI_11"/>
    <x v="1"/>
    <s v="MI"/>
    <s v="Urbano"/>
    <n v="507.38521325654307"/>
    <n v="3340.0623176393988"/>
  </r>
  <r>
    <n v="43"/>
    <n v="13"/>
    <x v="11"/>
    <s v="Barrial"/>
    <s v="Dotacional"/>
    <s v="Servicios de proximidad y cuidado"/>
    <m/>
    <s v="Redelimitada"/>
    <s v="Oriente - Línea TA"/>
    <s v="Segundo Orden"/>
    <x v="1"/>
    <s v="Borde Urbano"/>
    <n v="-1"/>
    <m/>
    <n v="0"/>
    <x v="0"/>
    <n v="439"/>
    <s v="Z3_CN2_19"/>
    <x v="2"/>
    <s v="CN2"/>
    <s v="Urbano"/>
    <n v="1895.8767102372672"/>
    <n v="11373.173390498241"/>
  </r>
  <r>
    <n v="44"/>
    <n v="14"/>
    <x v="12"/>
    <s v="Barrial"/>
    <s v="Dotacional"/>
    <s v="Servicios de proximidad y cuidado"/>
    <m/>
    <s v="Redelimitada"/>
    <s v="No"/>
    <s v="Segundo Orden"/>
    <x v="1"/>
    <s v="Media Ladera"/>
    <n v="-1"/>
    <m/>
    <n v="0"/>
    <x v="0"/>
    <n v="260"/>
    <s v="Z3_CN2_17"/>
    <x v="2"/>
    <s v="CN2"/>
    <s v="Urbano"/>
    <n v="2892.8265391130412"/>
    <n v="21771.827180287117"/>
  </r>
  <r>
    <n v="45"/>
    <n v="14"/>
    <x v="12"/>
    <s v="Barrial"/>
    <s v="Dotacional"/>
    <s v="Servicios de proximidad y cuidado"/>
    <m/>
    <s v="Redelimitada"/>
    <s v="No"/>
    <s v="Segundo Orden"/>
    <x v="1"/>
    <s v="Media Ladera"/>
    <n v="-1"/>
    <m/>
    <n v="0"/>
    <x v="0"/>
    <n v="499"/>
    <s v="Z3_CN2_18"/>
    <x v="2"/>
    <s v="CN2"/>
    <s v="Urbano"/>
    <n v="672.49679112520766"/>
    <n v="3024.9640879622279"/>
  </r>
  <r>
    <n v="46"/>
    <n v="16"/>
    <x v="13"/>
    <s v="Barrial"/>
    <s v="Dotacional"/>
    <s v="Servicios de proximidad y cuidado"/>
    <m/>
    <s v="Redelimitada"/>
    <s v="No"/>
    <s v="Segundo Orden"/>
    <x v="1"/>
    <s v="Borde Urbano"/>
    <n v="-1"/>
    <m/>
    <n v="0"/>
    <x v="0"/>
    <n v="186"/>
    <s v="Z6_CN3_7"/>
    <x v="3"/>
    <s v="CN3"/>
    <s v="Urbano"/>
    <n v="1661.6444333710613"/>
    <n v="9528.2444020800685"/>
  </r>
  <r>
    <n v="47"/>
    <n v="17"/>
    <x v="14"/>
    <s v="Barrial"/>
    <s v="Dotacional"/>
    <s v="Servicios de proximidad y cuidado"/>
    <m/>
    <s v="Ajustada"/>
    <s v="No"/>
    <s v="Segundo Orden"/>
    <x v="1"/>
    <s v="Media Ladera"/>
    <n v="-1"/>
    <m/>
    <n v="0"/>
    <x v="0"/>
    <n v="448"/>
    <s v="Z2_CN2_59"/>
    <x v="2"/>
    <s v="CN2"/>
    <s v="Urbano"/>
    <n v="2216.3780524433587"/>
    <n v="22184.174447322799"/>
  </r>
  <r>
    <n v="48"/>
    <n v="18"/>
    <x v="15"/>
    <s v="Zonal"/>
    <s v="Dotacional"/>
    <s v="Servicios de proximidad y cuidado"/>
    <m/>
    <s v="Redelimitada"/>
    <s v="Doce de Octubre - Línea P"/>
    <s v="Segundo Orden"/>
    <x v="1"/>
    <s v="Media Ladera"/>
    <n v="-1"/>
    <m/>
    <n v="0"/>
    <x v="0"/>
    <n v="277"/>
    <s v="Z2_CN2_65"/>
    <x v="2"/>
    <s v="CN2"/>
    <s v="Urbano"/>
    <n v="41.334554308288347"/>
    <n v="99.788049576643132"/>
  </r>
  <r>
    <n v="49"/>
    <n v="18"/>
    <x v="15"/>
    <s v="Zonal"/>
    <s v="Dotacional"/>
    <s v="Servicios de proximidad y cuidado"/>
    <m/>
    <s v="Redelimitada"/>
    <s v="Doce de Octubre - Línea P"/>
    <s v="Segundo Orden"/>
    <x v="1"/>
    <s v="Media Ladera"/>
    <n v="-1"/>
    <m/>
    <n v="0"/>
    <x v="0"/>
    <n v="279"/>
    <s v="Z2_CN2_60"/>
    <x v="2"/>
    <s v="CN2"/>
    <s v="Urbano"/>
    <n v="6.0831050540890281"/>
    <n v="1.5240441553139232"/>
  </r>
  <r>
    <n v="50"/>
    <n v="18"/>
    <x v="15"/>
    <s v="Zonal"/>
    <s v="Dotacional"/>
    <s v="Servicios de proximidad y cuidado"/>
    <m/>
    <s v="Redelimitada"/>
    <s v="Doce de Octubre - Línea P"/>
    <s v="Segundo Orden"/>
    <x v="1"/>
    <s v="Media Ladera"/>
    <n v="-1"/>
    <m/>
    <n v="0"/>
    <x v="0"/>
    <n v="448"/>
    <s v="Z2_CN2_59"/>
    <x v="2"/>
    <s v="CN2"/>
    <s v="Urbano"/>
    <n v="871.54354505116373"/>
    <n v="4096.5370053896177"/>
  </r>
  <r>
    <n v="51"/>
    <n v="19"/>
    <x v="16"/>
    <s v="Barrial"/>
    <s v="Mixto"/>
    <s v="Desarrollo Orientado al Transporte - DOT"/>
    <m/>
    <s v="Redelimitada"/>
    <s v="Ciudadela Educativa - Línea E"/>
    <s v="Segundo Orden"/>
    <x v="1"/>
    <s v="Media Ladera"/>
    <n v="-1"/>
    <m/>
    <n v="0"/>
    <x v="0"/>
    <n v="162"/>
    <s v="Z2_API_49"/>
    <x v="5"/>
    <s v="API"/>
    <s v="Urbano"/>
    <n v="324.99420358730913"/>
    <n v="244.30242329724342"/>
  </r>
  <r>
    <n v="52"/>
    <n v="19"/>
    <x v="16"/>
    <s v="Barrial"/>
    <s v="Mixto"/>
    <s v="Desarrollo Orientado al Transporte - DOT"/>
    <m/>
    <s v="Redelimitada"/>
    <s v="Ciudadela Educativa - Línea E"/>
    <s v="Segundo Orden"/>
    <x v="1"/>
    <s v="Media Ladera"/>
    <n v="-1"/>
    <m/>
    <n v="0"/>
    <x v="0"/>
    <n v="168"/>
    <s v="Z2_API_48"/>
    <x v="5"/>
    <s v="API"/>
    <s v="Urbano"/>
    <n v="67.888295753160222"/>
    <n v="47.83936890915647"/>
  </r>
  <r>
    <n v="53"/>
    <n v="19"/>
    <x v="16"/>
    <s v="Barrial"/>
    <s v="Mixto"/>
    <s v="Desarrollo Orientado al Transporte - DOT"/>
    <m/>
    <s v="Redelimitada"/>
    <s v="Ciudadela Educativa - Línea E"/>
    <s v="Segundo Orden"/>
    <x v="1"/>
    <s v="Media Ladera"/>
    <n v="-1"/>
    <m/>
    <n v="0"/>
    <x v="0"/>
    <n v="264"/>
    <s v="Z2_CN5_62"/>
    <x v="7"/>
    <s v="CN5"/>
    <s v="Urbano"/>
    <n v="515.18527602102915"/>
    <n v="2781.1346870543184"/>
  </r>
  <r>
    <n v="54"/>
    <n v="19"/>
    <x v="16"/>
    <s v="Barrial"/>
    <s v="Mixto"/>
    <s v="Desarrollo Orientado al Transporte - DOT"/>
    <m/>
    <s v="Redelimitada"/>
    <s v="Ciudadela Educativa - Línea E"/>
    <s v="Segundo Orden"/>
    <x v="1"/>
    <s v="Media Ladera"/>
    <n v="-1"/>
    <m/>
    <n v="0"/>
    <x v="0"/>
    <n v="303"/>
    <s v="Z2_RED_41"/>
    <x v="9"/>
    <s v="RED"/>
    <s v="Urbano"/>
    <n v="4092.3195833423447"/>
    <n v="22191.98584577757"/>
  </r>
  <r>
    <n v="55"/>
    <n v="19"/>
    <x v="16"/>
    <s v="Barrial"/>
    <s v="Mixto"/>
    <s v="Desarrollo Orientado al Transporte - DOT"/>
    <m/>
    <s v="Redelimitada"/>
    <s v="Ciudadela Educativa - Línea E"/>
    <s v="Segundo Orden"/>
    <x v="1"/>
    <s v="Media Ladera"/>
    <n v="-1"/>
    <m/>
    <n v="0"/>
    <x v="0"/>
    <n v="510"/>
    <s v="Z2_CN3_46"/>
    <x v="3"/>
    <s v="CN3"/>
    <s v="Urbano"/>
    <n v="405.57176528745907"/>
    <n v="1053.6679129419076"/>
  </r>
  <r>
    <n v="56"/>
    <n v="20"/>
    <x v="17"/>
    <s v="Zonal"/>
    <s v="Mixto"/>
    <s v="Desarrollo Orientado al Transporte - DOT"/>
    <m/>
    <s v="Redelimitada"/>
    <s v="San Germán - Línea E"/>
    <s v="Segundo Orden"/>
    <x v="1"/>
    <s v="Media Ladera"/>
    <n v="-1"/>
    <m/>
    <n v="0"/>
    <x v="0"/>
    <n v="181"/>
    <s v="Z2_Z4_MI_20"/>
    <x v="1"/>
    <s v="MI"/>
    <s v="Urbano"/>
    <n v="176.50120597568073"/>
    <n v="48.30591772230094"/>
  </r>
  <r>
    <n v="57"/>
    <n v="20"/>
    <x v="17"/>
    <s v="Zonal"/>
    <s v="Mixto"/>
    <s v="Desarrollo Orientado al Transporte - DOT"/>
    <m/>
    <s v="Redelimitada"/>
    <s v="San Germán - Línea E"/>
    <s v="Segundo Orden"/>
    <x v="1"/>
    <s v="Media Ladera"/>
    <n v="-1"/>
    <m/>
    <n v="0"/>
    <x v="0"/>
    <n v="243"/>
    <s v="Z2_CN5_44"/>
    <x v="7"/>
    <s v="CN5"/>
    <s v="Urbano"/>
    <n v="734.65861656778327"/>
    <n v="2846.5218206690674"/>
  </r>
  <r>
    <n v="58"/>
    <n v="20"/>
    <x v="17"/>
    <s v="Zonal"/>
    <s v="Mixto"/>
    <s v="Desarrollo Orientado al Transporte - DOT"/>
    <m/>
    <s v="Redelimitada"/>
    <s v="San Germán - Línea E"/>
    <s v="Segundo Orden"/>
    <x v="1"/>
    <s v="Media Ladera"/>
    <n v="-1"/>
    <m/>
    <n v="0"/>
    <x v="0"/>
    <n v="262"/>
    <s v="Z2_CN2_42"/>
    <x v="2"/>
    <s v="CN2"/>
    <s v="Urbano"/>
    <n v="822.08063516304367"/>
    <n v="2070.066257367962"/>
  </r>
  <r>
    <n v="59"/>
    <n v="21"/>
    <x v="18"/>
    <s v="Zonal"/>
    <s v="Mixto"/>
    <s v="Desarrollo Orientado al Transporte - DOT"/>
    <m/>
    <s v="Redelimitada"/>
    <s v="San Javier - Línea B"/>
    <s v="Segundo Orden"/>
    <x v="1"/>
    <s v="Media Ladera"/>
    <n v="-1"/>
    <m/>
    <n v="0"/>
    <x v="0"/>
    <n v="196"/>
    <s v="Z4_API_44"/>
    <x v="5"/>
    <s v="API"/>
    <s v="Urbano"/>
    <n v="374.12710419081185"/>
    <n v="1987.6199876749733"/>
  </r>
  <r>
    <n v="60"/>
    <n v="21"/>
    <x v="18"/>
    <s v="Zonal"/>
    <s v="Mixto"/>
    <s v="Desarrollo Orientado al Transporte - DOT"/>
    <m/>
    <s v="Redelimitada"/>
    <s v="San Javier - Línea B"/>
    <s v="Segundo Orden"/>
    <x v="1"/>
    <s v="Media Ladera"/>
    <n v="-1"/>
    <m/>
    <n v="0"/>
    <x v="0"/>
    <n v="233"/>
    <s v="Z4_CN5_33"/>
    <x v="7"/>
    <s v="CN5"/>
    <s v="Urbano"/>
    <n v="220.94425331919766"/>
    <n v="29.866802142625843"/>
  </r>
  <r>
    <n v="61"/>
    <n v="21"/>
    <x v="18"/>
    <s v="Zonal"/>
    <s v="Mixto"/>
    <s v="Desarrollo Orientado al Transporte - DOT"/>
    <m/>
    <s v="Redelimitada"/>
    <s v="San Javier - Línea B"/>
    <s v="Segundo Orden"/>
    <x v="1"/>
    <s v="Media Ladera"/>
    <n v="-1"/>
    <m/>
    <n v="0"/>
    <x v="0"/>
    <n v="244"/>
    <s v="Z4_CN2_38"/>
    <x v="2"/>
    <s v="CN2"/>
    <s v="Urbano"/>
    <n v="18.27883350093115"/>
    <n v="2.9370052341619903"/>
  </r>
  <r>
    <n v="62"/>
    <n v="22"/>
    <x v="19"/>
    <s v="Zonal"/>
    <s v="Económico"/>
    <s v="Innovación y diversificación del turismo urbano"/>
    <m/>
    <s v="Redelimitada"/>
    <s v="No"/>
    <s v="Segundo Orden"/>
    <x v="1"/>
    <s v="Borde Urbano"/>
    <n v="-1"/>
    <m/>
    <n v="0"/>
    <x v="0"/>
    <n v="183"/>
    <s v="Z4_MI_17"/>
    <x v="1"/>
    <s v="MI"/>
    <s v="Urbano"/>
    <n v="136.12992521955098"/>
    <n v="7.8984595312927457"/>
  </r>
  <r>
    <n v="63"/>
    <n v="22"/>
    <x v="19"/>
    <s v="Zonal"/>
    <s v="Económico"/>
    <s v="Innovación y diversificación del turismo urbano"/>
    <m/>
    <s v="Redelimitada"/>
    <s v="No"/>
    <s v="Segundo Orden"/>
    <x v="1"/>
    <s v="Borde Urbano"/>
    <n v="-1"/>
    <m/>
    <n v="0"/>
    <x v="0"/>
    <n v="234"/>
    <s v="Z4_CN3_11"/>
    <x v="3"/>
    <s v="CN3"/>
    <s v="Urbano"/>
    <n v="1109.0921212942958"/>
    <n v="2709.8168204406975"/>
  </r>
  <r>
    <n v="64"/>
    <n v="22"/>
    <x v="19"/>
    <s v="Zonal"/>
    <s v="Económico"/>
    <s v="Innovación y diversificación del turismo urbano"/>
    <m/>
    <s v="Redelimitada"/>
    <s v="No"/>
    <s v="Segundo Orden"/>
    <x v="1"/>
    <s v="Borde Urbano"/>
    <n v="-1"/>
    <m/>
    <n v="0"/>
    <x v="0"/>
    <n v="236"/>
    <s v="Z4_CN5_31"/>
    <x v="7"/>
    <s v="CN5"/>
    <s v="Urbano"/>
    <n v="187.46703248036815"/>
    <n v="112.25400477668401"/>
  </r>
  <r>
    <n v="65"/>
    <n v="25"/>
    <x v="20"/>
    <s v="Barrial"/>
    <s v="Dotacional"/>
    <s v="Servicios de proximidad y cuidado"/>
    <m/>
    <s v="Redelimitada"/>
    <s v="Juan XXIII - Línea J"/>
    <s v="Segundo Orden"/>
    <x v="1"/>
    <s v="Borde Urbano"/>
    <n v="-1"/>
    <m/>
    <n v="0"/>
    <x v="0"/>
    <n v="182"/>
    <s v="Z4_MI_19"/>
    <x v="1"/>
    <s v="MI"/>
    <s v="Urbano"/>
    <n v="78.877185765613518"/>
    <n v="176.74754269260126"/>
  </r>
  <r>
    <n v="66"/>
    <n v="26"/>
    <x v="21"/>
    <s v="Barrial"/>
    <s v="Dotacional"/>
    <s v="Servicios de proximidad y cuidado"/>
    <m/>
    <s v="Redelimitada"/>
    <s v="No"/>
    <s v="Segundo Orden"/>
    <x v="1"/>
    <s v="Media Ladera"/>
    <n v="-1"/>
    <m/>
    <n v="0"/>
    <x v="0"/>
    <n v="514"/>
    <s v="Z1_CN3_6"/>
    <x v="3"/>
    <s v="CN3"/>
    <s v="Urbano"/>
    <n v="1653.1522277914985"/>
    <n v="9759.2335135352259"/>
  </r>
  <r>
    <n v="67"/>
    <n v="26"/>
    <x v="21"/>
    <s v="Barrial"/>
    <s v="Dotacional"/>
    <s v="Servicios de proximidad y cuidado"/>
    <m/>
    <s v="Redelimitada"/>
    <s v="No"/>
    <s v="Segundo Orden"/>
    <x v="1"/>
    <s v="Media Ladera"/>
    <n v="-1"/>
    <m/>
    <n v="0"/>
    <x v="0"/>
    <n v="522"/>
    <s v="Z1_CN2_5"/>
    <x v="2"/>
    <s v="CN2"/>
    <s v="Urbano"/>
    <n v="2884.9737258014457"/>
    <n v="14311.579612222431"/>
  </r>
  <r>
    <n v="68"/>
    <n v="27"/>
    <x v="22"/>
    <s v="Barrial"/>
    <s v="Dotacional"/>
    <s v="Servicios de proximidad y cuidado"/>
    <m/>
    <s v="Redelimitada"/>
    <s v="No"/>
    <s v="Segundo Orden"/>
    <x v="1"/>
    <s v="Media Ladera"/>
    <n v="-1"/>
    <m/>
    <n v="0"/>
    <x v="0"/>
    <n v="158"/>
    <s v="Z1_API_2"/>
    <x v="5"/>
    <s v="API"/>
    <s v="Urbano"/>
    <n v="901.48480101721429"/>
    <n v="2889.4124430725237"/>
  </r>
  <r>
    <n v="69"/>
    <n v="27"/>
    <x v="22"/>
    <s v="Barrial"/>
    <s v="Dotacional"/>
    <s v="Servicios de proximidad y cuidado"/>
    <m/>
    <s v="Redelimitada"/>
    <s v="No"/>
    <s v="Segundo Orden"/>
    <x v="1"/>
    <s v="Media Ladera"/>
    <n v="-1"/>
    <m/>
    <n v="0"/>
    <x v="0"/>
    <n v="159"/>
    <s v="Z1_API_3"/>
    <x v="5"/>
    <s v="API"/>
    <s v="Urbano"/>
    <n v="1853.9516353577599"/>
    <n v="6923.0990672992148"/>
  </r>
  <r>
    <n v="70"/>
    <n v="27"/>
    <x v="22"/>
    <s v="Barrial"/>
    <s v="Dotacional"/>
    <s v="Servicios de proximidad y cuidado"/>
    <m/>
    <s v="Redelimitada"/>
    <s v="No"/>
    <s v="Segundo Orden"/>
    <x v="1"/>
    <s v="Media Ladera"/>
    <n v="-1"/>
    <m/>
    <n v="0"/>
    <x v="0"/>
    <n v="350"/>
    <s v="Z1_MI_4"/>
    <x v="1"/>
    <s v="MI"/>
    <s v="Urbano"/>
    <n v="135.04010064204979"/>
    <n v="78.916231859661309"/>
  </r>
  <r>
    <n v="71"/>
    <n v="27"/>
    <x v="22"/>
    <s v="Barrial"/>
    <s v="Dotacional"/>
    <s v="Servicios de proximidad y cuidado"/>
    <m/>
    <s v="Redelimitada"/>
    <s v="No"/>
    <s v="Segundo Orden"/>
    <x v="1"/>
    <s v="Media Ladera"/>
    <n v="-1"/>
    <m/>
    <n v="0"/>
    <x v="0"/>
    <n v="371"/>
    <s v="Z1_CN3_2"/>
    <x v="3"/>
    <s v="CN3"/>
    <s v="Urbano"/>
    <n v="6989.8089710098984"/>
    <n v="39238.671487918306"/>
  </r>
  <r>
    <n v="72"/>
    <n v="27"/>
    <x v="22"/>
    <s v="Barrial"/>
    <s v="Dotacional"/>
    <s v="Servicios de proximidad y cuidado"/>
    <m/>
    <s v="Redelimitada"/>
    <s v="No"/>
    <s v="Segundo Orden"/>
    <x v="1"/>
    <s v="Media Ladera"/>
    <n v="-1"/>
    <m/>
    <n v="0"/>
    <x v="0"/>
    <n v="407"/>
    <s v="Z1_CN3_4"/>
    <x v="3"/>
    <s v="CN3"/>
    <s v="Urbano"/>
    <n v="727.10755843291258"/>
    <n v="5910.5325715470126"/>
  </r>
  <r>
    <n v="73"/>
    <n v="28"/>
    <x v="23"/>
    <s v="Barrial"/>
    <s v="Dotacional"/>
    <s v="Servicios de proximidad y cuidado"/>
    <m/>
    <s v="Redelimitada"/>
    <s v="No"/>
    <s v="Segundo Orden"/>
    <x v="1"/>
    <s v="Media Ladera"/>
    <n v="-1"/>
    <m/>
    <n v="0"/>
    <x v="0"/>
    <n v="247"/>
    <s v="Z1_CN3_1"/>
    <x v="3"/>
    <s v="CN3"/>
    <s v="Urbano"/>
    <n v="826.7786648649095"/>
    <n v="4333.0083671276043"/>
  </r>
  <r>
    <n v="74"/>
    <n v="29"/>
    <x v="24"/>
    <s v="Barrial"/>
    <s v="Dotacional"/>
    <s v="Servicios de proximidad y cuidado"/>
    <m/>
    <s v="Ajustada"/>
    <s v="No"/>
    <s v="Segundo Orden"/>
    <x v="1"/>
    <s v="Río"/>
    <n v="-1"/>
    <m/>
    <n v="0"/>
    <x v="0"/>
    <n v="221"/>
    <s v="Z1_REV_2"/>
    <x v="11"/>
    <s v="REV"/>
    <s v="Urbano"/>
    <n v="2876.674393463094"/>
    <n v="12469.45088153582"/>
  </r>
  <r>
    <n v="75"/>
    <n v="29"/>
    <x v="24"/>
    <s v="Barrial"/>
    <s v="Dotacional"/>
    <s v="Servicios de proximidad y cuidado"/>
    <m/>
    <s v="Ajustada"/>
    <s v="No"/>
    <s v="Segundo Orden"/>
    <x v="1"/>
    <s v="Río"/>
    <n v="-1"/>
    <m/>
    <n v="0"/>
    <x v="0"/>
    <n v="222"/>
    <s v="Z1_REV_3"/>
    <x v="11"/>
    <s v="REV"/>
    <s v="Urbano"/>
    <n v="471.22867966168837"/>
    <n v="2069.2071674878175"/>
  </r>
  <r>
    <n v="76"/>
    <n v="29"/>
    <x v="24"/>
    <s v="Barrial"/>
    <s v="Dotacional"/>
    <s v="Servicios de proximidad y cuidado"/>
    <m/>
    <s v="Ajustada"/>
    <s v="No"/>
    <s v="Segundo Orden"/>
    <x v="1"/>
    <s v="Río"/>
    <n v="-1"/>
    <m/>
    <n v="0"/>
    <x v="0"/>
    <n v="223"/>
    <s v="Z1_REV_1"/>
    <x v="11"/>
    <s v="REV"/>
    <s v="Urbano"/>
    <n v="1001.8144460803722"/>
    <n v="6221.5156745397771"/>
  </r>
  <r>
    <n v="77"/>
    <n v="29"/>
    <x v="24"/>
    <s v="Barrial"/>
    <s v="Dotacional"/>
    <s v="Servicios de proximidad y cuidado"/>
    <m/>
    <s v="Ajustada"/>
    <s v="No"/>
    <s v="Segundo Orden"/>
    <x v="1"/>
    <s v="Río"/>
    <n v="-1"/>
    <m/>
    <n v="0"/>
    <x v="0"/>
    <n v="255"/>
    <s v="Z1_CN3_39"/>
    <x v="3"/>
    <s v="CN3"/>
    <s v="Urbano"/>
    <n v="807.50033680261106"/>
    <n v="2188.1506702314969"/>
  </r>
  <r>
    <n v="78"/>
    <n v="29"/>
    <x v="24"/>
    <s v="Barrial"/>
    <s v="Dotacional"/>
    <s v="Servicios de proximidad y cuidado"/>
    <m/>
    <s v="Ajustada"/>
    <s v="No"/>
    <s v="Segundo Orden"/>
    <x v="1"/>
    <s v="Río"/>
    <n v="-1"/>
    <m/>
    <n v="0"/>
    <x v="0"/>
    <n v="344"/>
    <s v="Z1_API_1"/>
    <x v="5"/>
    <s v="API"/>
    <s v="Urbano"/>
    <n v="777.77005221036131"/>
    <n v="3049.4786366651742"/>
  </r>
  <r>
    <n v="79"/>
    <n v="29"/>
    <x v="24"/>
    <s v="Barrial"/>
    <s v="Dotacional"/>
    <s v="Servicios de proximidad y cuidado"/>
    <m/>
    <s v="Ajustada"/>
    <s v="No"/>
    <s v="Segundo Orden"/>
    <x v="1"/>
    <s v="Río"/>
    <n v="-1"/>
    <m/>
    <n v="0"/>
    <x v="0"/>
    <n v="544"/>
    <s v="Z1_CN5_54"/>
    <x v="7"/>
    <s v="CN5"/>
    <s v="Urbano"/>
    <n v="70.690435452099351"/>
    <n v="5.0052299887711271"/>
  </r>
  <r>
    <n v="80"/>
    <n v="29"/>
    <x v="24"/>
    <s v="Barrial"/>
    <s v="Dotacional"/>
    <s v="Servicios de proximidad y cuidado"/>
    <m/>
    <s v="Ajustada"/>
    <s v="No"/>
    <s v="Segundo Orden"/>
    <x v="1"/>
    <s v="Río"/>
    <n v="-1"/>
    <m/>
    <n v="0"/>
    <x v="0"/>
    <n v="546"/>
    <s v="Z1_REV_50"/>
    <x v="11"/>
    <s v="REV"/>
    <s v="Urbano"/>
    <n v="267.03166533255359"/>
    <n v="1.1714588243037456"/>
  </r>
  <r>
    <n v="81"/>
    <n v="31"/>
    <x v="25"/>
    <s v="Barrial"/>
    <s v="Dotacional"/>
    <s v="Servicios de proximidad y cuidado"/>
    <m/>
    <s v="Ajustada"/>
    <s v="No"/>
    <s v="Segundo Orden"/>
    <x v="1"/>
    <s v="Borde Urbano"/>
    <n v="-1"/>
    <m/>
    <n v="0"/>
    <x v="0"/>
    <n v="252"/>
    <s v="Z2_CN3_14"/>
    <x v="3"/>
    <s v="CN3"/>
    <s v="Urbano"/>
    <n v="1737.023363501849"/>
    <n v="8289.2596312013065"/>
  </r>
  <r>
    <n v="82"/>
    <n v="31"/>
    <x v="25"/>
    <s v="Barrial"/>
    <s v="Dotacional"/>
    <s v="Servicios de proximidad y cuidado"/>
    <m/>
    <s v="Ajustada"/>
    <s v="No"/>
    <s v="Segundo Orden"/>
    <x v="1"/>
    <s v="Borde Urbano"/>
    <n v="-1"/>
    <m/>
    <n v="0"/>
    <x v="0"/>
    <n v="448"/>
    <s v="Z2_CN2_59"/>
    <x v="2"/>
    <s v="CN2"/>
    <s v="Urbano"/>
    <n v="375.64541729179564"/>
    <n v="1668.9099940410679"/>
  </r>
  <r>
    <n v="83"/>
    <n v="32"/>
    <x v="26"/>
    <s v="Corregimental Intermedia"/>
    <s v="Económico"/>
    <s v="Fomento a las economías rurales y el turismo regenerativo"/>
    <s v="Consolidación Baja"/>
    <s v="Redelimitada"/>
    <s v="No"/>
    <s v="Segundo Orden"/>
    <x v="0"/>
    <s v="Rural"/>
    <n v="-1"/>
    <m/>
    <n v="0"/>
    <x v="0"/>
    <n v="27"/>
    <s v="PA-CNS1-02"/>
    <x v="12"/>
    <s v="CNS1"/>
    <s v="Rural"/>
    <n v="2466.6156651194829"/>
    <n v="160568.37180163094"/>
  </r>
  <r>
    <n v="84"/>
    <n v="32"/>
    <x v="26"/>
    <s v="Corregimental Intermedia"/>
    <s v="Económico"/>
    <s v="Fomento a las economías rurales y el turismo regenerativo"/>
    <s v="Consolidación Baja"/>
    <s v="Redelimitada"/>
    <s v="No"/>
    <s v="Segundo Orden"/>
    <x v="0"/>
    <s v="Rural"/>
    <n v="-1"/>
    <m/>
    <n v="0"/>
    <x v="0"/>
    <n v="33"/>
    <s v="PA-RAR-01"/>
    <x v="13"/>
    <s v="RAR"/>
    <s v="Rural"/>
    <n v="1036.1217821368425"/>
    <n v="51426.011280952036"/>
  </r>
  <r>
    <n v="85"/>
    <n v="32"/>
    <x v="26"/>
    <s v="Corregimental Intermedia"/>
    <s v="Económico"/>
    <s v="Fomento a las economías rurales y el turismo regenerativo"/>
    <s v="Consolidación Baja"/>
    <s v="Redelimitada"/>
    <s v="No"/>
    <s v="Segundo Orden"/>
    <x v="0"/>
    <s v="Rural"/>
    <n v="-1"/>
    <m/>
    <n v="0"/>
    <x v="0"/>
    <n v="99"/>
    <s v="PA-RAR-02"/>
    <x v="13"/>
    <s v="RAR"/>
    <s v="Rural"/>
    <n v="129.78971556659397"/>
    <n v="38.076522788058249"/>
  </r>
  <r>
    <n v="86"/>
    <n v="32"/>
    <x v="26"/>
    <s v="Corregimental Intermedia"/>
    <s v="Económico"/>
    <s v="Fomento a las economías rurales y el turismo regenerativo"/>
    <s v="Consolidación Baja"/>
    <s v="Redelimitada"/>
    <s v="No"/>
    <s v="Segundo Orden"/>
    <x v="0"/>
    <s v="Rural"/>
    <n v="-1"/>
    <m/>
    <n v="0"/>
    <x v="0"/>
    <n v="143"/>
    <s v="PA-CNS3-02"/>
    <x v="14"/>
    <s v="CNS3"/>
    <s v="Rural"/>
    <n v="983.82459082383775"/>
    <n v="37897.337360886682"/>
  </r>
  <r>
    <n v="87"/>
    <n v="33"/>
    <x v="27"/>
    <s v="Veredal"/>
    <s v="Dotacional"/>
    <s v="Servicios de proximidad y cuidado"/>
    <s v="Consolidación Muy Baja"/>
    <s v="Se conserva"/>
    <s v="No"/>
    <s v="Segundo Orden"/>
    <x v="0"/>
    <s v="Rural"/>
    <n v="-1"/>
    <m/>
    <n v="0"/>
    <x v="0"/>
    <n v="63"/>
    <s v="PA-GARS-04"/>
    <x v="15"/>
    <s v="GARS"/>
    <s v="Rural"/>
    <n v="742.84891715776257"/>
    <n v="24717.523123701023"/>
  </r>
  <r>
    <n v="88"/>
    <n v="34"/>
    <x v="28"/>
    <s v="Veredal"/>
    <s v="Dotacional"/>
    <s v="Servicios de proximidad y cuidado"/>
    <s v="Consolidación Muy Baja"/>
    <s v="Ajustada"/>
    <s v="No"/>
    <s v="Segundo Orden"/>
    <x v="0"/>
    <s v="Rural"/>
    <n v="-1"/>
    <m/>
    <n v="0"/>
    <x v="0"/>
    <n v="33"/>
    <s v="PA-RAR-01"/>
    <x v="13"/>
    <s v="RAR"/>
    <s v="Rural"/>
    <n v="534.02331017307495"/>
    <n v="19730.375889484236"/>
  </r>
  <r>
    <n v="89"/>
    <n v="35"/>
    <x v="29"/>
    <s v="Veredal"/>
    <s v="Dotacional"/>
    <s v="Servicios de proximidad y cuidado"/>
    <s v="Consolidación Muy Baja"/>
    <s v="Ajustada"/>
    <s v="No"/>
    <s v="Segundo Orden"/>
    <x v="0"/>
    <s v="Rural"/>
    <n v="-1"/>
    <m/>
    <n v="0"/>
    <x v="0"/>
    <n v="99"/>
    <s v="PA-RAR-02"/>
    <x v="13"/>
    <s v="RAR"/>
    <s v="Rural"/>
    <n v="966.09491953907752"/>
    <n v="30488.500899326955"/>
  </r>
  <r>
    <n v="90"/>
    <n v="36"/>
    <x v="30"/>
    <s v="Veredal"/>
    <s v="Dotacional"/>
    <s v="Servicios de proximidad y cuidado"/>
    <s v="Consolidación Baja"/>
    <s v="Redelimitada"/>
    <s v="No"/>
    <s v="Segundo Orden"/>
    <x v="0"/>
    <s v="Borde Rural"/>
    <n v="-1"/>
    <m/>
    <n v="0"/>
    <x v="0"/>
    <n v="71"/>
    <s v="SC-GARS-10"/>
    <x v="15"/>
    <s v="GARS"/>
    <s v="Rural"/>
    <n v="19.773321934795131"/>
    <n v="22.153683955940618"/>
  </r>
  <r>
    <n v="91"/>
    <n v="36"/>
    <x v="30"/>
    <s v="Veredal"/>
    <s v="Dotacional"/>
    <s v="Servicios de proximidad y cuidado"/>
    <s v="Consolidación Baja"/>
    <s v="Redelimitada"/>
    <s v="No"/>
    <s v="Segundo Orden"/>
    <x v="0"/>
    <s v="Borde Rural"/>
    <n v="-1"/>
    <m/>
    <n v="0"/>
    <x v="0"/>
    <n v="101"/>
    <s v="SC-RAR-04"/>
    <x v="13"/>
    <s v="RAR"/>
    <s v="Rural"/>
    <n v="794.01236626940192"/>
    <n v="30936.66419801757"/>
  </r>
  <r>
    <n v="92"/>
    <n v="37"/>
    <x v="31"/>
    <s v="Veredal"/>
    <s v="Dotacional"/>
    <s v="Servicios de proximidad y cuidado"/>
    <s v="Consolidación Muy Baja"/>
    <s v="Redelimitada"/>
    <s v="No"/>
    <s v="Segundo Orden"/>
    <x v="0"/>
    <s v="Rural"/>
    <n v="-1"/>
    <m/>
    <n v="0"/>
    <x v="0"/>
    <n v="65"/>
    <s v="SC-GARS-05"/>
    <x v="15"/>
    <s v="GARS"/>
    <s v="Rural"/>
    <n v="749.97120187458836"/>
    <n v="31274.300322577143"/>
  </r>
  <r>
    <n v="93"/>
    <n v="38"/>
    <x v="32"/>
    <s v="Veredal"/>
    <s v="Dotacional"/>
    <s v="Servicios de proximidad y cuidado"/>
    <s v="Consolidación Muy Baja"/>
    <s v="Redelimitada"/>
    <s v="No"/>
    <s v="Segundo Orden"/>
    <x v="0"/>
    <s v="Borde Rural"/>
    <n v="-1"/>
    <m/>
    <n v="0"/>
    <x v="0"/>
    <n v="101"/>
    <s v="SC-RAR-04"/>
    <x v="13"/>
    <s v="RAR"/>
    <s v="Rural"/>
    <n v="408.11529298848666"/>
    <n v="8176.0451804350387"/>
  </r>
  <r>
    <n v="94"/>
    <n v="39"/>
    <x v="33"/>
    <s v="Corregimental Intermedia"/>
    <s v="Dotacional"/>
    <s v="Servicios de proximidad y cuidado"/>
    <s v="Consolidación Muy Baja"/>
    <s v="Redelimitada"/>
    <s v="No"/>
    <s v="Segundo Orden"/>
    <x v="0"/>
    <s v="Borde Rural"/>
    <n v="-1"/>
    <m/>
    <n v="0"/>
    <x v="0"/>
    <n v="145"/>
    <s v="SC-CNS2-02"/>
    <x v="16"/>
    <s v="CNS2"/>
    <s v="Rural"/>
    <n v="759.5874712018832"/>
    <n v="18397.738415637537"/>
  </r>
  <r>
    <n v="95"/>
    <n v="40"/>
    <x v="34"/>
    <s v="Barrial"/>
    <s v="Dotacional"/>
    <s v="Servicios de proximidad y cuidado"/>
    <m/>
    <s v="Redelimitada"/>
    <s v="No"/>
    <s v="Segundo Orden"/>
    <x v="1"/>
    <s v="Borde Urbano"/>
    <n v="-1"/>
    <m/>
    <n v="0"/>
    <x v="0"/>
    <n v="537"/>
    <s v="Z4_CN3_10"/>
    <x v="3"/>
    <s v="CN3"/>
    <s v="Urbano"/>
    <n v="74.655430431688373"/>
    <n v="77.001340649811027"/>
  </r>
  <r>
    <n v="96"/>
    <n v="41"/>
    <x v="35"/>
    <s v="Barrial"/>
    <s v="Dotacional"/>
    <s v="Servicios de proximidad y cuidado"/>
    <m/>
    <s v="Redelimitada"/>
    <s v="No"/>
    <s v="Segundo Orden"/>
    <x v="1"/>
    <s v="Borde Urbano"/>
    <n v="-1"/>
    <m/>
    <n v="0"/>
    <x v="0"/>
    <n v="185"/>
    <s v="Z6_CN2_22"/>
    <x v="2"/>
    <s v="CN2"/>
    <s v="Urbano"/>
    <n v="2571.5012518949929"/>
    <n v="13391.013041306314"/>
  </r>
  <r>
    <n v="97"/>
    <n v="42"/>
    <x v="36"/>
    <s v="Barrial"/>
    <s v="Dotacional"/>
    <s v="Servicios de proximidad y cuidado"/>
    <m/>
    <s v="Redelimitada"/>
    <s v="No"/>
    <s v="Segundo Orden"/>
    <x v="1"/>
    <s v="Media Ladera"/>
    <n v="-1"/>
    <m/>
    <n v="0"/>
    <x v="0"/>
    <n v="321"/>
    <s v="SA_CN1_7"/>
    <x v="6"/>
    <s v="CN1"/>
    <s v="Urbano"/>
    <n v="4402.5632087166259"/>
    <n v="22110.663959240188"/>
  </r>
  <r>
    <n v="98"/>
    <n v="42"/>
    <x v="36"/>
    <s v="Barrial"/>
    <s v="Dotacional"/>
    <s v="Servicios de proximidad y cuidado"/>
    <m/>
    <s v="Redelimitada"/>
    <s v="No"/>
    <s v="Segundo Orden"/>
    <x v="1"/>
    <s v="Media Ladera"/>
    <n v="-1"/>
    <m/>
    <n v="0"/>
    <x v="0"/>
    <n v="328"/>
    <s v="SA_CN3_25"/>
    <x v="3"/>
    <s v="CN3"/>
    <s v="Urbano"/>
    <n v="997.04931785191081"/>
    <n v="4245.3488459187301"/>
  </r>
  <r>
    <n v="99"/>
    <n v="42"/>
    <x v="36"/>
    <s v="Barrial"/>
    <s v="Dotacional"/>
    <s v="Servicios de proximidad y cuidado"/>
    <m/>
    <s v="Redelimitada"/>
    <s v="No"/>
    <s v="Segundo Orden"/>
    <x v="1"/>
    <s v="Media Ladera"/>
    <n v="-1"/>
    <m/>
    <n v="0"/>
    <x v="0"/>
    <n v="329"/>
    <s v="SA_D_12"/>
    <x v="17"/>
    <s v="D"/>
    <s v="Urbano"/>
    <n v="2214.6305596536877"/>
    <n v="17125.112965285563"/>
  </r>
  <r>
    <n v="100"/>
    <n v="43"/>
    <x v="37"/>
    <s v="Corregimental Intermedia"/>
    <s v="Dotacional"/>
    <s v="Servicios de proximidad y cuidado"/>
    <s v="Consolidación Baja"/>
    <s v="Redelimitada"/>
    <s v="No"/>
    <s v="Segundo Orden"/>
    <x v="0"/>
    <s v="Borde Rural"/>
    <n v="-1"/>
    <m/>
    <n v="0"/>
    <x v="0"/>
    <n v="20"/>
    <s v="SC-CNS3-03"/>
    <x v="14"/>
    <s v="CNS3"/>
    <s v="Rural"/>
    <n v="850.09558817706488"/>
    <n v="12957.276926019438"/>
  </r>
  <r>
    <n v="101"/>
    <n v="43"/>
    <x v="37"/>
    <s v="Corregimental Intermedia"/>
    <s v="Dotacional"/>
    <s v="Servicios de proximidad y cuidado"/>
    <s v="Consolidación Baja"/>
    <s v="Redelimitada"/>
    <s v="No"/>
    <s v="Segundo Orden"/>
    <x v="0"/>
    <s v="Borde Rural"/>
    <n v="-1"/>
    <m/>
    <n v="0"/>
    <x v="0"/>
    <n v="101"/>
    <s v="SC-RAR-04"/>
    <x v="13"/>
    <s v="RAR"/>
    <s v="Rural"/>
    <n v="4.7612657100633102"/>
    <n v="0.60221476945812769"/>
  </r>
  <r>
    <n v="102"/>
    <n v="43"/>
    <x v="37"/>
    <s v="Corregimental Intermedia"/>
    <s v="Dotacional"/>
    <s v="Servicios de proximidad y cuidado"/>
    <s v="Consolidación Baja"/>
    <s v="Redelimitada"/>
    <s v="No"/>
    <s v="Segundo Orden"/>
    <x v="0"/>
    <s v="Borde Rural"/>
    <n v="-1"/>
    <m/>
    <n v="0"/>
    <x v="0"/>
    <n v="144"/>
    <s v="SC-CNS2-01"/>
    <x v="16"/>
    <s v="CNS2"/>
    <s v="Rural"/>
    <n v="1630.7905096449967"/>
    <n v="90767.309363380919"/>
  </r>
  <r>
    <n v="103"/>
    <n v="44"/>
    <x v="38"/>
    <s v="Corregimental Intermedia"/>
    <s v="Económico"/>
    <s v="Fomento a las economías rurales y el turismo regenerativo"/>
    <s v="Consolidación Media"/>
    <s v="Se conserva"/>
    <s v="No"/>
    <s v="Segundo Orden"/>
    <x v="0"/>
    <s v="Borde Rural"/>
    <n v="-1"/>
    <m/>
    <n v="0"/>
    <x v="0"/>
    <n v="3"/>
    <s v="AL-CNS3-10"/>
    <x v="14"/>
    <s v="CNS3"/>
    <s v="Rural"/>
    <n v="1179.7383776036081"/>
    <n v="68159.155576162942"/>
  </r>
  <r>
    <n v="104"/>
    <n v="45"/>
    <x v="39"/>
    <s v="Corregimental Intermedia"/>
    <s v="Dotacional"/>
    <s v="Servicios de proximidad y cuidado"/>
    <s v="Consolidación Alta"/>
    <s v="Se conserva"/>
    <s v="No"/>
    <s v="Segundo Orden"/>
    <x v="0"/>
    <s v="Borde Rural"/>
    <n v="-1"/>
    <m/>
    <n v="0"/>
    <x v="0"/>
    <n v="2"/>
    <s v="AL-CNS3-08"/>
    <x v="14"/>
    <s v="CNS3"/>
    <s v="Rural"/>
    <n v="1747.5353489662045"/>
    <n v="67598.650020011642"/>
  </r>
  <r>
    <n v="105"/>
    <n v="45"/>
    <x v="39"/>
    <s v="Corregimental Intermedia"/>
    <s v="Dotacional"/>
    <s v="Servicios de proximidad y cuidado"/>
    <s v="Consolidación Alta"/>
    <s v="Se conserva"/>
    <s v="No"/>
    <s v="Segundo Orden"/>
    <x v="0"/>
    <s v="Borde Rural"/>
    <n v="-1"/>
    <m/>
    <n v="0"/>
    <x v="0"/>
    <n v="9"/>
    <s v="AL-TP-05"/>
    <x v="18"/>
    <s v="TP"/>
    <s v="Rural"/>
    <n v="21.614228074066531"/>
    <n v="2.3030447084227186"/>
  </r>
  <r>
    <n v="106"/>
    <n v="45"/>
    <x v="39"/>
    <s v="Corregimental Intermedia"/>
    <s v="Dotacional"/>
    <s v="Servicios de proximidad y cuidado"/>
    <s v="Consolidación Alta"/>
    <s v="Se conserva"/>
    <s v="No"/>
    <s v="Segundo Orden"/>
    <x v="0"/>
    <s v="Borde Rural"/>
    <n v="-1"/>
    <m/>
    <n v="0"/>
    <x v="0"/>
    <n v="125"/>
    <s v="AL-RAR-15"/>
    <x v="13"/>
    <s v="RAR"/>
    <s v="Rural"/>
    <n v="192.10373398446217"/>
    <n v="29.011725687279192"/>
  </r>
  <r>
    <n v="107"/>
    <n v="46"/>
    <x v="40"/>
    <s v="Corregimental Intermedia"/>
    <s v="Dotacional"/>
    <s v="Servicios de proximidad y cuidado"/>
    <s v="Consolidación Media"/>
    <s v="Redelimitada"/>
    <s v="No"/>
    <s v="Segundo Orden"/>
    <x v="0"/>
    <s v="Borde Rural"/>
    <n v="-1"/>
    <m/>
    <n v="0"/>
    <x v="0"/>
    <n v="1"/>
    <s v="AL-CNS3-07"/>
    <x v="14"/>
    <s v="CNS3"/>
    <s v="Rural"/>
    <n v="1393.2381363788506"/>
    <n v="78442.0065287342"/>
  </r>
  <r>
    <n v="108"/>
    <n v="46"/>
    <x v="40"/>
    <s v="Corregimental Intermedia"/>
    <s v="Dotacional"/>
    <s v="Servicios de proximidad y cuidado"/>
    <s v="Consolidación Media"/>
    <s v="Redelimitada"/>
    <s v="No"/>
    <s v="Segundo Orden"/>
    <x v="0"/>
    <s v="Borde Rural"/>
    <n v="-1"/>
    <m/>
    <n v="0"/>
    <x v="0"/>
    <n v="73"/>
    <s v="AL-GARS-12"/>
    <x v="15"/>
    <s v="GARS"/>
    <s v="Rural"/>
    <n v="17.820504689543881"/>
    <n v="1.1080978444677481E-2"/>
  </r>
  <r>
    <n v="109"/>
    <n v="46"/>
    <x v="40"/>
    <s v="Corregimental Intermedia"/>
    <s v="Dotacional"/>
    <s v="Servicios de proximidad y cuidado"/>
    <s v="Consolidación Media"/>
    <s v="Redelimitada"/>
    <s v="No"/>
    <s v="Segundo Orden"/>
    <x v="0"/>
    <s v="Borde Rural"/>
    <n v="-1"/>
    <m/>
    <n v="0"/>
    <x v="0"/>
    <n v="183"/>
    <s v="Z4_MI_17"/>
    <x v="1"/>
    <s v="MI"/>
    <s v="Urbano"/>
    <n v="32.922075806551561"/>
    <n v="1.7998844760316199"/>
  </r>
  <r>
    <n v="110"/>
    <n v="46"/>
    <x v="40"/>
    <s v="Corregimental Intermedia"/>
    <s v="Dotacional"/>
    <s v="Servicios de proximidad y cuidado"/>
    <s v="Consolidación Media"/>
    <s v="Redelimitada"/>
    <s v="No"/>
    <s v="Segundo Orden"/>
    <x v="0"/>
    <s v="Borde Rural"/>
    <n v="-1"/>
    <m/>
    <n v="0"/>
    <x v="0"/>
    <n v="537"/>
    <s v="Z4_CN3_10"/>
    <x v="3"/>
    <s v="CN3"/>
    <s v="Urbano"/>
    <n v="7.9668032102052662"/>
    <n v="0.81324045380909005"/>
  </r>
  <r>
    <n v="111"/>
    <n v="47"/>
    <x v="41"/>
    <s v="Corregimental Intermedia"/>
    <s v="Dotacional"/>
    <s v="Servicios de proximidad y cuidado"/>
    <s v="Consolidación Muy Baja"/>
    <s v="Redelimitada"/>
    <s v="No"/>
    <s v="Segundo Orden"/>
    <x v="0"/>
    <s v="Borde Rural"/>
    <n v="-1"/>
    <m/>
    <n v="0"/>
    <x v="0"/>
    <n v="15"/>
    <s v="SAP-CNS2-03"/>
    <x v="16"/>
    <s v="CNS2"/>
    <s v="Rural"/>
    <n v="841.72787065905447"/>
    <n v="27191.838470639712"/>
  </r>
  <r>
    <n v="112"/>
    <n v="48"/>
    <x v="42"/>
    <s v="Veredal"/>
    <s v="Dotacional"/>
    <s v="Servicios de proximidad y cuidado"/>
    <s v="Consolidación Muy Baja"/>
    <s v="Ajustada"/>
    <s v="No"/>
    <s v="Segundo Orden"/>
    <x v="0"/>
    <s v="Rural"/>
    <n v="-1"/>
    <m/>
    <n v="0"/>
    <x v="0"/>
    <n v="81"/>
    <s v="SAP-GARS-22"/>
    <x v="15"/>
    <s v="GARS"/>
    <s v="Rural"/>
    <n v="481.64017501551189"/>
    <n v="12697.482393001745"/>
  </r>
  <r>
    <n v="113"/>
    <n v="49"/>
    <x v="43"/>
    <s v="Veredal"/>
    <s v="Dotacional"/>
    <s v="Servicios de proximidad y cuidado"/>
    <s v="Consolidación Muy Baja"/>
    <s v="Redelimitada"/>
    <s v="No"/>
    <s v="Segundo Orden"/>
    <x v="0"/>
    <s v="Rural"/>
    <n v="-1"/>
    <m/>
    <n v="0"/>
    <x v="0"/>
    <n v="117"/>
    <s v="SAP-RAR-25"/>
    <x v="13"/>
    <s v="RAR"/>
    <s v="Rural"/>
    <n v="1458.1991768370917"/>
    <n v="64394.35900399473"/>
  </r>
  <r>
    <n v="114"/>
    <n v="50"/>
    <x v="44"/>
    <s v="Veredal"/>
    <s v="Dotacional"/>
    <s v="Servicios de proximidad y cuidado"/>
    <s v="Consolidación Muy Baja"/>
    <s v="Redelimitada"/>
    <s v="No"/>
    <s v="Segundo Orden"/>
    <x v="0"/>
    <s v="Rural"/>
    <n v="-1"/>
    <m/>
    <n v="0"/>
    <x v="0"/>
    <n v="117"/>
    <s v="SAP-RAR-25"/>
    <x v="13"/>
    <s v="RAR"/>
    <s v="Rural"/>
    <n v="1124.3791839061635"/>
    <n v="14967.446153869831"/>
  </r>
  <r>
    <n v="115"/>
    <n v="54"/>
    <x v="45"/>
    <s v="Veredal"/>
    <s v="Dotacional"/>
    <s v="Servicios de proximidad y cuidado"/>
    <s v="Consolidación Muy Baja"/>
    <s v="Ajustada"/>
    <s v="No"/>
    <s v="Segundo Orden"/>
    <x v="0"/>
    <s v="Rural"/>
    <n v="-1"/>
    <m/>
    <n v="0"/>
    <x v="0"/>
    <n v="65"/>
    <s v="SC-GARS-05"/>
    <x v="15"/>
    <s v="GARS"/>
    <s v="Rural"/>
    <n v="1321.7037151282721"/>
    <n v="50624.596297918222"/>
  </r>
  <r>
    <n v="116"/>
    <n v="54"/>
    <x v="45"/>
    <s v="Veredal"/>
    <s v="Dotacional"/>
    <s v="Servicios de proximidad y cuidado"/>
    <s v="Consolidación Muy Baja"/>
    <s v="Ajustada"/>
    <s v="No"/>
    <s v="Segundo Orden"/>
    <x v="0"/>
    <s v="Rural"/>
    <n v="-1"/>
    <m/>
    <n v="0"/>
    <x v="0"/>
    <n v="101"/>
    <s v="SC-RAR-04"/>
    <x v="13"/>
    <s v="RAR"/>
    <s v="Rural"/>
    <n v="884.51535472965213"/>
    <n v="2190.5892752216287"/>
  </r>
  <r>
    <n v="117"/>
    <n v="55"/>
    <x v="46"/>
    <s v="Veredal"/>
    <s v="Dotacional"/>
    <s v="Servicios de proximidad y cuidado"/>
    <s v="Consolidación Muy Baja"/>
    <s v="Redelimitada"/>
    <s v="No"/>
    <s v="Segundo Orden"/>
    <x v="0"/>
    <s v="Rural"/>
    <n v="-1"/>
    <m/>
    <n v="0"/>
    <x v="0"/>
    <n v="32"/>
    <s v="PA-CNS3-01"/>
    <x v="14"/>
    <s v="CNS3"/>
    <s v="Rural"/>
    <n v="816.95081479054306"/>
    <n v="19612.598703140888"/>
  </r>
  <r>
    <n v="118"/>
    <n v="55"/>
    <x v="46"/>
    <s v="Veredal"/>
    <s v="Dotacional"/>
    <s v="Servicios de proximidad y cuidado"/>
    <s v="Consolidación Muy Baja"/>
    <s v="Redelimitada"/>
    <s v="No"/>
    <s v="Segundo Orden"/>
    <x v="0"/>
    <s v="Rural"/>
    <n v="-1"/>
    <m/>
    <n v="0"/>
    <x v="0"/>
    <n v="33"/>
    <s v="PA-RAR-01"/>
    <x v="13"/>
    <s v="RAR"/>
    <s v="Rural"/>
    <n v="34.039146641604056"/>
    <n v="33.147199150439633"/>
  </r>
  <r>
    <n v="119"/>
    <n v="56"/>
    <x v="47"/>
    <s v="Veredal"/>
    <s v="Dotacional"/>
    <s v="Servicios de proximidad y cuidado"/>
    <s v="Consolidación Muy Baja"/>
    <s v="Redelimitada"/>
    <s v="No"/>
    <s v="Segundo Orden"/>
    <x v="0"/>
    <s v="Rural"/>
    <n v="-1"/>
    <m/>
    <n v="0"/>
    <x v="0"/>
    <n v="99"/>
    <s v="PA-RAR-02"/>
    <x v="13"/>
    <s v="RAR"/>
    <s v="Rural"/>
    <n v="1101.6886061103139"/>
    <n v="40546.352364259939"/>
  </r>
  <r>
    <n v="120"/>
    <n v="57"/>
    <x v="48"/>
    <s v="Veredal"/>
    <s v="Dotacional"/>
    <s v="Servicios de proximidad y cuidado"/>
    <s v="Consolidación Baja"/>
    <s v="Ajustada"/>
    <s v="No"/>
    <s v="Segundo Orden"/>
    <x v="0"/>
    <s v="Borde Rural"/>
    <n v="-1"/>
    <m/>
    <n v="0"/>
    <x v="0"/>
    <n v="21"/>
    <s v="SC-CNS3-04"/>
    <x v="14"/>
    <s v="CNS3"/>
    <s v="Rural"/>
    <n v="608.41042735835458"/>
    <n v="17722.094314311031"/>
  </r>
  <r>
    <n v="121"/>
    <n v="59"/>
    <x v="49"/>
    <s v="Barrial"/>
    <s v="Dotacional"/>
    <s v="Servicios de proximidad y cuidado"/>
    <m/>
    <s v="Se conserva"/>
    <s v="No"/>
    <s v="Segundo Orden"/>
    <x v="1"/>
    <s v="Media Ladera"/>
    <n v="-1"/>
    <m/>
    <n v="0"/>
    <x v="0"/>
    <n v="454"/>
    <s v="SA_CN1_22"/>
    <x v="6"/>
    <s v="CN1"/>
    <s v="Urbano"/>
    <n v="941.69511571906025"/>
    <n v="5779.2908936038284"/>
  </r>
  <r>
    <n v="122"/>
    <n v="60"/>
    <x v="50"/>
    <s v="Corregimental Intermedia"/>
    <s v="Dotacional"/>
    <s v="Servicios de proximidad y cuidado"/>
    <s v="Consolidación Muy Baja"/>
    <s v="Redelimitada"/>
    <s v="No"/>
    <s v="Segundo Orden"/>
    <x v="0"/>
    <s v="Borde Rural"/>
    <n v="-1"/>
    <m/>
    <n v="0"/>
    <x v="0"/>
    <n v="16"/>
    <s v="SAP-CNS2-04"/>
    <x v="16"/>
    <s v="CNS2"/>
    <s v="Rural"/>
    <n v="712.88396681361826"/>
    <n v="12469.319149048075"/>
  </r>
  <r>
    <n v="123"/>
    <n v="60"/>
    <x v="50"/>
    <s v="Corregimental Intermedia"/>
    <s v="Dotacional"/>
    <s v="Servicios de proximidad y cuidado"/>
    <s v="Consolidación Muy Baja"/>
    <s v="Redelimitada"/>
    <s v="No"/>
    <s v="Segundo Orden"/>
    <x v="0"/>
    <s v="Borde Rural"/>
    <n v="-1"/>
    <m/>
    <n v="0"/>
    <x v="0"/>
    <n v="81"/>
    <s v="SAP-GARS-22"/>
    <x v="15"/>
    <s v="GARS"/>
    <s v="Rural"/>
    <n v="1026.1673198563567"/>
    <n v="62691.924788041462"/>
  </r>
  <r>
    <n v="124"/>
    <n v="61"/>
    <x v="0"/>
    <s v="Corregimental Intermedia"/>
    <s v="Dotacional"/>
    <s v="Servicios de proximidad y cuidado"/>
    <s v="Consolidación Baja"/>
    <s v="Redelimitada"/>
    <s v="No"/>
    <s v="Segundo Orden"/>
    <x v="0"/>
    <s v="Rural"/>
    <n v="-1"/>
    <m/>
    <n v="0"/>
    <x v="0"/>
    <n v="46"/>
    <s v="SE-CNS3-14"/>
    <x v="14"/>
    <s v="CNS3"/>
    <s v="Rural"/>
    <n v="3357.5661494049186"/>
    <n v="111863.75656156431"/>
  </r>
  <r>
    <n v="125"/>
    <n v="61"/>
    <x v="0"/>
    <s v="Corregimental Intermedia"/>
    <s v="Dotacional"/>
    <s v="Servicios de proximidad y cuidado"/>
    <s v="Consolidación Baja"/>
    <s v="Redelimitada"/>
    <s v="No"/>
    <s v="Segundo Orden"/>
    <x v="0"/>
    <s v="Rural"/>
    <n v="-1"/>
    <m/>
    <n v="0"/>
    <x v="0"/>
    <n v="111"/>
    <s v="SE-RAR-32"/>
    <x v="13"/>
    <s v="RAR"/>
    <s v="Rural"/>
    <n v="389.02771175579198"/>
    <n v="286.57838127688211"/>
  </r>
  <r>
    <n v="126"/>
    <n v="62"/>
    <x v="51"/>
    <s v="Veredal"/>
    <s v="Mixto"/>
    <s v="Desarrollo Orientado al Transporte - DOT"/>
    <s v="Consolidación Baja"/>
    <s v="Redelimitada"/>
    <s v="Arví - Línea L"/>
    <s v="Segundo Orden"/>
    <x v="0"/>
    <s v="Rural"/>
    <n v="-1"/>
    <m/>
    <n v="0"/>
    <x v="0"/>
    <n v="43"/>
    <s v="SE-CNS2-05"/>
    <x v="16"/>
    <s v="CNS2"/>
    <s v="Rural"/>
    <n v="1557.2823714231097"/>
    <n v="58818.358106589985"/>
  </r>
  <r>
    <n v="127"/>
    <n v="62"/>
    <x v="51"/>
    <s v="Veredal"/>
    <s v="Mixto"/>
    <s v="Desarrollo Orientado al Transporte - DOT"/>
    <s v="Consolidación Baja"/>
    <s v="Redelimitada"/>
    <s v="Arví - Línea L"/>
    <s v="Segundo Orden"/>
    <x v="0"/>
    <s v="Rural"/>
    <n v="-1"/>
    <m/>
    <n v="0"/>
    <x v="0"/>
    <n v="53"/>
    <s v="SE-CS-14"/>
    <x v="19"/>
    <s v="CS"/>
    <s v="Rural"/>
    <n v="1498.8611423068758"/>
    <n v="45233.42880989577"/>
  </r>
  <r>
    <n v="128"/>
    <n v="62"/>
    <x v="51"/>
    <s v="Veredal"/>
    <s v="Mixto"/>
    <s v="Desarrollo Orientado al Transporte - DOT"/>
    <s v="Consolidación Baja"/>
    <s v="Redelimitada"/>
    <s v="Arví - Línea L"/>
    <s v="Segundo Orden"/>
    <x v="0"/>
    <s v="Rural"/>
    <n v="-1"/>
    <m/>
    <n v="0"/>
    <x v="0"/>
    <n v="72"/>
    <s v="SE-GARS-25"/>
    <x v="15"/>
    <s v="GARS"/>
    <s v="Rural"/>
    <n v="738.76755075764243"/>
    <n v="10080.171333762242"/>
  </r>
  <r>
    <n v="129"/>
    <n v="63"/>
    <x v="52"/>
    <s v="Corregimental Intermedia"/>
    <s v="Dotacional"/>
    <s v="Servicios de proximidad y cuidado"/>
    <s v="Consolidación Media"/>
    <s v="Redelimitada"/>
    <s v="No"/>
    <s v="Segundo Orden"/>
    <x v="0"/>
    <s v="Rural"/>
    <n v="-1"/>
    <m/>
    <n v="0"/>
    <x v="0"/>
    <n v="42"/>
    <s v="SE-CNS2-06"/>
    <x v="16"/>
    <s v="CNS2"/>
    <s v="Rural"/>
    <n v="2124.8096538090281"/>
    <n v="131112.59555443228"/>
  </r>
  <r>
    <n v="130"/>
    <n v="64"/>
    <x v="53"/>
    <s v="Corregimental Intermedia"/>
    <s v="Dotacional"/>
    <s v="Servicios de proximidad y cuidado"/>
    <s v="Consolidación Media"/>
    <s v="Redelimitada"/>
    <s v="No"/>
    <s v="Segundo Orden"/>
    <x v="0"/>
    <s v="Rural"/>
    <n v="-1"/>
    <m/>
    <n v="0"/>
    <x v="0"/>
    <n v="42"/>
    <s v="SE-CNS2-06"/>
    <x v="16"/>
    <s v="CNS2"/>
    <s v="Rural"/>
    <n v="992.4790111598511"/>
    <n v="44212.047102539815"/>
  </r>
  <r>
    <n v="131"/>
    <n v="65"/>
    <x v="54"/>
    <s v="Corregimental"/>
    <s v="Económico"/>
    <s v="Fomento a las economías rurales y el turismo regenerativo"/>
    <s v="Consolidación Media"/>
    <s v="Redelimitada"/>
    <s v="No"/>
    <s v="Segundo Orden"/>
    <x v="0"/>
    <s v="Rural"/>
    <n v="-1"/>
    <m/>
    <n v="0"/>
    <x v="0"/>
    <n v="26"/>
    <s v="PA-CNS1-01"/>
    <x v="12"/>
    <s v="CNS1"/>
    <s v="Rural"/>
    <n v="2410.6245721373939"/>
    <n v="163952.85893853495"/>
  </r>
  <r>
    <n v="132"/>
    <n v="65"/>
    <x v="54"/>
    <s v="Corregimental"/>
    <s v="Económico"/>
    <s v="Fomento a las economías rurales y el turismo regenerativo"/>
    <s v="Consolidación Media"/>
    <s v="Redelimitada"/>
    <s v="No"/>
    <s v="Segundo Orden"/>
    <x v="0"/>
    <s v="Rural"/>
    <n v="-1"/>
    <m/>
    <n v="0"/>
    <x v="0"/>
    <n v="63"/>
    <s v="PA-GARS-04"/>
    <x v="15"/>
    <s v="GARS"/>
    <s v="Rural"/>
    <n v="320.53687324200177"/>
    <n v="915.84371462256297"/>
  </r>
  <r>
    <n v="133"/>
    <n v="65"/>
    <x v="54"/>
    <s v="Corregimental"/>
    <s v="Económico"/>
    <s v="Fomento a las economías rurales y el turismo regenerativo"/>
    <s v="Consolidación Media"/>
    <s v="Redelimitada"/>
    <s v="No"/>
    <s v="Segundo Orden"/>
    <x v="0"/>
    <s v="Rural"/>
    <n v="-1"/>
    <m/>
    <n v="0"/>
    <x v="0"/>
    <n v="99"/>
    <s v="PA-RAR-02"/>
    <x v="13"/>
    <s v="RAR"/>
    <s v="Rural"/>
    <n v="1800.0260817720746"/>
    <n v="3125.1473115728331"/>
  </r>
  <r>
    <n v="134"/>
    <n v="66"/>
    <x v="55"/>
    <s v="Veredal"/>
    <s v="Dotacional"/>
    <s v="Servicios de proximidad y cuidado"/>
    <m/>
    <s v="Nueva"/>
    <s v="No"/>
    <s v="Segundo Orden"/>
    <x v="0"/>
    <s v="Rural"/>
    <n v="-1"/>
    <m/>
    <n v="0"/>
    <x v="0"/>
    <n v="63"/>
    <s v="PA-GARS-04"/>
    <x v="15"/>
    <s v="GARS"/>
    <s v="Rural"/>
    <n v="317.78075954533836"/>
    <n v="4020.5671066381365"/>
  </r>
  <r>
    <n v="135"/>
    <n v="67"/>
    <x v="56"/>
    <s v="Veredal"/>
    <s v="Dotacional"/>
    <s v="Servicios de proximidad y cuidado"/>
    <s v="Consolidación Baja"/>
    <s v="Redelimitada"/>
    <s v="No"/>
    <s v="Segundo Orden"/>
    <x v="0"/>
    <s v="Rural"/>
    <n v="-1"/>
    <m/>
    <n v="0"/>
    <x v="0"/>
    <n v="65"/>
    <s v="SC-GARS-05"/>
    <x v="15"/>
    <s v="GARS"/>
    <s v="Rural"/>
    <n v="1341.0311572327496"/>
    <n v="51467.083194544364"/>
  </r>
  <r>
    <n v="136"/>
    <n v="68"/>
    <x v="57"/>
    <s v="Veredal"/>
    <s v="Dotacional"/>
    <s v="Servicios de proximidad y cuidado"/>
    <s v="Consolidación Muy Baja"/>
    <s v="Redelimitada"/>
    <s v="No"/>
    <s v="Segundo Orden"/>
    <x v="0"/>
    <s v="Rural"/>
    <n v="-1"/>
    <m/>
    <n v="0"/>
    <x v="0"/>
    <n v="65"/>
    <s v="SC-GARS-05"/>
    <x v="15"/>
    <s v="GARS"/>
    <s v="Rural"/>
    <n v="869.64226302262375"/>
    <n v="32558.421915401475"/>
  </r>
  <r>
    <n v="137"/>
    <n v="69"/>
    <x v="58"/>
    <s v="Distrital"/>
    <s v="Mixto"/>
    <s v="Desarrollo Orientado al Transporte - DOT"/>
    <m/>
    <s v="Redelimitada"/>
    <s v="Parque Aranjuez - Línea 1 y Línea 2. _x000a_Berlín - Línea 1 y Línea 2"/>
    <s v="Primer Orden "/>
    <x v="1"/>
    <s v="Media Ladera"/>
    <n v="-1"/>
    <m/>
    <n v="0"/>
    <x v="0"/>
    <n v="371"/>
    <s v="Z1_CN3_2"/>
    <x v="3"/>
    <s v="CN3"/>
    <s v="Urbano"/>
    <n v="19.608865874868108"/>
    <n v="7.4394662159444511"/>
  </r>
  <r>
    <n v="138"/>
    <n v="70"/>
    <x v="59"/>
    <s v="Barrial"/>
    <s v="Dotacional"/>
    <s v="Servicios de proximidad y cuidado"/>
    <m/>
    <s v="Redelimitada"/>
    <s v="No"/>
    <s v="Segundo Orden"/>
    <x v="1"/>
    <s v="Media Ladera"/>
    <n v="-1"/>
    <m/>
    <n v="0"/>
    <x v="0"/>
    <n v="371"/>
    <s v="Z1_CN3_2"/>
    <x v="3"/>
    <s v="CN3"/>
    <s v="Urbano"/>
    <n v="2320.7879846625692"/>
    <n v="16426.303973894403"/>
  </r>
  <r>
    <n v="139"/>
    <n v="71"/>
    <x v="60"/>
    <s v="Barrial"/>
    <s v="Dotacional"/>
    <s v="Servicios de proximidad y cuidado"/>
    <m/>
    <s v="Redelimitada"/>
    <s v="No"/>
    <s v="Segundo Orden"/>
    <x v="1"/>
    <s v="Media Ladera"/>
    <n v="-1"/>
    <m/>
    <n v="0"/>
    <x v="0"/>
    <n v="514"/>
    <s v="Z1_CN3_6"/>
    <x v="3"/>
    <s v="CN3"/>
    <s v="Urbano"/>
    <n v="2629.3869160413974"/>
    <n v="18320.737677952922"/>
  </r>
  <r>
    <n v="140"/>
    <n v="71"/>
    <x v="60"/>
    <s v="Barrial"/>
    <s v="Dotacional"/>
    <s v="Servicios de proximidad y cuidado"/>
    <m/>
    <s v="Redelimitada"/>
    <s v="No"/>
    <s v="Segundo Orden"/>
    <x v="1"/>
    <s v="Media Ladera"/>
    <n v="-1"/>
    <m/>
    <n v="0"/>
    <x v="0"/>
    <n v="522"/>
    <s v="Z1_CN2_5"/>
    <x v="2"/>
    <s v="CN2"/>
    <s v="Urbano"/>
    <n v="1243.8695227505739"/>
    <n v="6166.7555123615211"/>
  </r>
  <r>
    <n v="141"/>
    <n v="72"/>
    <x v="61"/>
    <s v="Barrial"/>
    <s v="Dotacional"/>
    <s v="Servicios de proximidad y cuidado"/>
    <m/>
    <s v="Redelimitada"/>
    <s v="No"/>
    <s v="Segundo Orden"/>
    <x v="1"/>
    <s v="Media Ladera"/>
    <n v="-1"/>
    <m/>
    <n v="0"/>
    <x v="0"/>
    <n v="360"/>
    <s v="Z3_CN2_21"/>
    <x v="2"/>
    <s v="CN2"/>
    <s v="Urbano"/>
    <n v="321.73523931876275"/>
    <n v="1435.3554606467374"/>
  </r>
  <r>
    <n v="142"/>
    <n v="72"/>
    <x v="61"/>
    <s v="Barrial"/>
    <s v="Dotacional"/>
    <s v="Servicios de proximidad y cuidado"/>
    <m/>
    <s v="Redelimitada"/>
    <s v="No"/>
    <s v="Segundo Orden"/>
    <x v="1"/>
    <s v="Media Ladera"/>
    <n v="-1"/>
    <m/>
    <n v="0"/>
    <x v="0"/>
    <n v="499"/>
    <s v="Z3_CN2_18"/>
    <x v="2"/>
    <s v="CN2"/>
    <s v="Urbano"/>
    <n v="4878.0070730756852"/>
    <n v="36209.785829838103"/>
  </r>
  <r>
    <n v="143"/>
    <n v="73"/>
    <x v="62"/>
    <s v="Barrial"/>
    <s v="Dotacional"/>
    <s v="Servicios de proximidad y cuidado"/>
    <m/>
    <s v="Redelimitada"/>
    <s v="No"/>
    <s v="Segundo Orden"/>
    <x v="1"/>
    <s v="Media Ladera"/>
    <n v="-1"/>
    <m/>
    <n v="0"/>
    <x v="0"/>
    <n v="446"/>
    <s v="Z2_CN2_52"/>
    <x v="2"/>
    <s v="CN2"/>
    <s v="Urbano"/>
    <n v="258.49752576757589"/>
    <n v="345.15261509034923"/>
  </r>
  <r>
    <n v="144"/>
    <n v="74"/>
    <x v="63"/>
    <s v="Distrital"/>
    <s v="Mixto"/>
    <s v="Desarrollo Orientado al Transporte - DOT"/>
    <m/>
    <s v="Nueva"/>
    <s v="Acevedo - Línea A"/>
    <s v="Primer Orden "/>
    <x v="1"/>
    <s v="Río"/>
    <n v="-1"/>
    <m/>
    <n v="0"/>
    <x v="0"/>
    <n v="224"/>
    <s v="Z1_REV_5"/>
    <x v="11"/>
    <s v="REV"/>
    <s v="Urbano"/>
    <n v="17.174071483677182"/>
    <n v="0.27675837764126704"/>
  </r>
  <r>
    <n v="145"/>
    <n v="74"/>
    <x v="63"/>
    <s v="Distrital"/>
    <s v="Mixto"/>
    <s v="Desarrollo Orientado al Transporte - DOT"/>
    <m/>
    <s v="Nueva"/>
    <s v="Acevedo - Línea A"/>
    <s v="Primer Orden "/>
    <x v="1"/>
    <s v="Río"/>
    <n v="-1"/>
    <m/>
    <n v="0"/>
    <x v="0"/>
    <n v="226"/>
    <s v="Z1_REV_4"/>
    <x v="11"/>
    <s v="REV"/>
    <s v="Urbano"/>
    <n v="35.348949514717006"/>
    <n v="25.04926815486423"/>
  </r>
  <r>
    <n v="146"/>
    <n v="74"/>
    <x v="63"/>
    <s v="Distrital"/>
    <s v="Mixto"/>
    <s v="Desarrollo Orientado al Transporte - DOT"/>
    <m/>
    <s v="Nueva"/>
    <s v="Acevedo - Línea A"/>
    <s v="Primer Orden "/>
    <x v="1"/>
    <s v="Río"/>
    <n v="-1"/>
    <m/>
    <n v="0"/>
    <x v="0"/>
    <n v="274"/>
    <s v="Z2_CN2_67"/>
    <x v="2"/>
    <s v="CN2"/>
    <s v="Urbano"/>
    <n v="935.9349936709408"/>
    <n v="3241.7224816038715"/>
  </r>
  <r>
    <n v="147"/>
    <n v="74"/>
    <x v="63"/>
    <s v="Distrital"/>
    <s v="Mixto"/>
    <s v="Desarrollo Orientado al Transporte - DOT"/>
    <m/>
    <s v="Nueva"/>
    <s v="Acevedo - Línea A"/>
    <s v="Primer Orden "/>
    <x v="1"/>
    <s v="Río"/>
    <n v="-1"/>
    <m/>
    <n v="0"/>
    <x v="0"/>
    <n v="547"/>
    <s v="Z1_REV_51"/>
    <x v="11"/>
    <s v="REV"/>
    <s v="Urbano"/>
    <n v="76.146543654897272"/>
    <n v="23.343490377687392"/>
  </r>
  <r>
    <n v="148"/>
    <n v="75"/>
    <x v="64"/>
    <s v="Barrial"/>
    <s v="Mixto"/>
    <s v="Desarrollo Orientado al Transporte - DOT"/>
    <m/>
    <s v="Nueva"/>
    <s v="Palos Verdes - íLnea 1 y Línea 2"/>
    <s v="Segundo Orden"/>
    <x v="1"/>
    <s v="Media Ladera"/>
    <n v="-1"/>
    <m/>
    <n v="0"/>
    <x v="0"/>
    <n v="257"/>
    <s v="Z1_CN2_8"/>
    <x v="2"/>
    <s v="CN2"/>
    <s v="Urbano"/>
    <n v="710.76647412226259"/>
    <n v="2107.0180849021517"/>
  </r>
  <r>
    <n v="149"/>
    <n v="75"/>
    <x v="64"/>
    <s v="Barrial"/>
    <s v="Mixto"/>
    <s v="Desarrollo Orientado al Transporte - DOT"/>
    <m/>
    <s v="Nueva"/>
    <s v="Palos Verdes - íLnea 1 y Línea 2"/>
    <s v="Segundo Orden"/>
    <x v="1"/>
    <s v="Media Ladera"/>
    <n v="-1"/>
    <m/>
    <n v="0"/>
    <x v="0"/>
    <n v="477"/>
    <s v="Z1_Z3_CN4_3"/>
    <x v="4"/>
    <s v="CN4"/>
    <s v="Urbano"/>
    <n v="1768.3270502767593"/>
    <n v="12737.174775467332"/>
  </r>
  <r>
    <n v="150"/>
    <n v="76"/>
    <x v="65"/>
    <s v="Zonal"/>
    <s v="Mixto"/>
    <s v="Desarrollo Orientado al Transporte - DOT"/>
    <m/>
    <s v="Redelimitada"/>
    <s v="La Palma - Línea 1 y Línea 2._x000a_Parque Belén - Línea 1 y Línea 2"/>
    <s v="Segundo Orden"/>
    <x v="1"/>
    <s v="Media Ladera"/>
    <n v="-1"/>
    <m/>
    <n v="0"/>
    <x v="0"/>
    <n v="189"/>
    <s v="Z6_CN1_8"/>
    <x v="6"/>
    <s v="CN1"/>
    <s v="Urbano"/>
    <n v="3995.5376824603859"/>
    <n v="31302.616713979442"/>
  </r>
  <r>
    <n v="151"/>
    <n v="76"/>
    <x v="65"/>
    <s v="Zonal"/>
    <s v="Mixto"/>
    <s v="Desarrollo Orientado al Transporte - DOT"/>
    <m/>
    <s v="Redelimitada"/>
    <s v="La Palma - Línea 1 y Línea 2._x000a_Parque Belén - Línea 1 y Línea 2"/>
    <s v="Segundo Orden"/>
    <x v="1"/>
    <s v="Media Ladera"/>
    <n v="-1"/>
    <m/>
    <n v="0"/>
    <x v="0"/>
    <n v="190"/>
    <s v="Z6_CN1_33"/>
    <x v="6"/>
    <s v="CN1"/>
    <s v="Urbano"/>
    <n v="3061.6782142114839"/>
    <n v="27516.290805527024"/>
  </r>
  <r>
    <n v="152"/>
    <n v="76"/>
    <x v="65"/>
    <s v="Zonal"/>
    <s v="Mixto"/>
    <s v="Desarrollo Orientado al Transporte - DOT"/>
    <m/>
    <s v="Redelimitada"/>
    <s v="La Palma - Línea 1 y Línea 2._x000a_Parque Belén - Línea 1 y Línea 2"/>
    <s v="Segundo Orden"/>
    <x v="1"/>
    <s v="Media Ladera"/>
    <n v="-1"/>
    <m/>
    <n v="0"/>
    <x v="0"/>
    <n v="191"/>
    <s v="Z6_CN5_26"/>
    <x v="7"/>
    <s v="CN5"/>
    <s v="Urbano"/>
    <n v="420.14093795993392"/>
    <n v="1536.0416217551153"/>
  </r>
  <r>
    <n v="153"/>
    <n v="76"/>
    <x v="65"/>
    <s v="Zonal"/>
    <s v="Mixto"/>
    <s v="Desarrollo Orientado al Transporte - DOT"/>
    <m/>
    <s v="Redelimitada"/>
    <s v="La Palma - Línea 1 y Línea 2._x000a_Parque Belén - Línea 1 y Línea 2"/>
    <s v="Segundo Orden"/>
    <x v="1"/>
    <s v="Media Ladera"/>
    <n v="-1"/>
    <m/>
    <n v="0"/>
    <x v="0"/>
    <n v="205"/>
    <s v="Z6_CN1_10"/>
    <x v="6"/>
    <s v="CN1"/>
    <s v="Urbano"/>
    <n v="3023.3821501250932"/>
    <n v="16656.393992350117"/>
  </r>
  <r>
    <n v="154"/>
    <n v="76"/>
    <x v="65"/>
    <s v="Zonal"/>
    <s v="Mixto"/>
    <s v="Desarrollo Orientado al Transporte - DOT"/>
    <m/>
    <s v="Redelimitada"/>
    <s v="La Palma - Línea 1 y Línea 2._x000a_Parque Belén - Línea 1 y Línea 2"/>
    <s v="Segundo Orden"/>
    <x v="1"/>
    <s v="Media Ladera"/>
    <n v="-1"/>
    <m/>
    <n v="0"/>
    <x v="0"/>
    <n v="206"/>
    <s v="Z6_CN1_23"/>
    <x v="6"/>
    <s v="CN1"/>
    <s v="Urbano"/>
    <n v="3320.4159294028573"/>
    <n v="23629.779802906305"/>
  </r>
  <r>
    <n v="155"/>
    <n v="76"/>
    <x v="65"/>
    <s v="Zonal"/>
    <s v="Mixto"/>
    <s v="Desarrollo Orientado al Transporte - DOT"/>
    <m/>
    <s v="Redelimitada"/>
    <s v="La Palma - Línea 1 y Línea 2._x000a_Parque Belén - Línea 1 y Línea 2"/>
    <s v="Segundo Orden"/>
    <x v="1"/>
    <s v="Media Ladera"/>
    <n v="-1"/>
    <m/>
    <n v="0"/>
    <x v="0"/>
    <n v="462"/>
    <s v="Z6_CN4_10"/>
    <x v="4"/>
    <s v="CN4"/>
    <s v="Urbano"/>
    <n v="3517.219465122047"/>
    <n v="33773.954511646618"/>
  </r>
  <r>
    <n v="156"/>
    <n v="77"/>
    <x v="66"/>
    <s v="Barrial"/>
    <s v="Dotacional"/>
    <s v="Servicios de proximidad y cuidado"/>
    <m/>
    <s v="Nueva"/>
    <s v="La Mota - Línea E"/>
    <s v="Segundo Orden"/>
    <x v="1"/>
    <s v="Media Ladera"/>
    <n v="-1"/>
    <m/>
    <n v="0"/>
    <x v="0"/>
    <n v="187"/>
    <s v="Z6_CN5_22"/>
    <x v="7"/>
    <s v="CN5"/>
    <s v="Urbano"/>
    <n v="2389.3638463836132"/>
    <n v="21430.333171252838"/>
  </r>
  <r>
    <n v="157"/>
    <n v="77"/>
    <x v="66"/>
    <s v="Barrial"/>
    <s v="Dotacional"/>
    <s v="Servicios de proximidad y cuidado"/>
    <m/>
    <s v="Nueva"/>
    <s v="La Mota - Línea E"/>
    <s v="Segundo Orden"/>
    <x v="1"/>
    <s v="Media Ladera"/>
    <n v="-1"/>
    <m/>
    <n v="0"/>
    <x v="0"/>
    <n v="410"/>
    <s v="Z6_API_67"/>
    <x v="5"/>
    <s v="API"/>
    <s v="Urbano"/>
    <n v="1487.4444391412646"/>
    <n v="14274.443875533547"/>
  </r>
  <r>
    <n v="158"/>
    <n v="77"/>
    <x v="66"/>
    <s v="Barrial"/>
    <s v="Dotacional"/>
    <s v="Servicios de proximidad y cuidado"/>
    <m/>
    <s v="Nueva"/>
    <s v="La Mota - Línea E"/>
    <s v="Segundo Orden"/>
    <x v="1"/>
    <s v="Media Ladera"/>
    <n v="-1"/>
    <m/>
    <n v="0"/>
    <x v="0"/>
    <n v="475"/>
    <s v="Z6_C3_16"/>
    <x v="10"/>
    <s v="C3"/>
    <s v="Urbano"/>
    <n v="21.328946544751325"/>
    <n v="25.498988527816927"/>
  </r>
  <r>
    <n v="159"/>
    <n v="78"/>
    <x v="67"/>
    <s v="Zonal"/>
    <s v="Mixto"/>
    <s v="Innovación para la cultura, la creatividad y los saberes"/>
    <m/>
    <s v="Nueva"/>
    <s v="Catedral - Línea 2"/>
    <s v="Primer Orden "/>
    <x v="1"/>
    <s v="Río"/>
    <n v="-1"/>
    <m/>
    <n v="0"/>
    <x v="0"/>
    <n v="286"/>
    <s v="Z3_CN5_2"/>
    <x v="7"/>
    <s v="CN5"/>
    <s v="Urbano"/>
    <n v="1987.1458587063591"/>
    <n v="11838.364286058106"/>
  </r>
  <r>
    <n v="160"/>
    <n v="78"/>
    <x v="67"/>
    <s v="Zonal"/>
    <s v="Mixto"/>
    <s v="Innovación para la cultura, la creatividad y los saberes"/>
    <m/>
    <s v="Nueva"/>
    <s v="Catedral - Línea 2"/>
    <s v="Primer Orden "/>
    <x v="1"/>
    <s v="Río"/>
    <n v="-1"/>
    <m/>
    <n v="0"/>
    <x v="0"/>
    <n v="467"/>
    <s v="Z3_CN4_4"/>
    <x v="4"/>
    <s v="CN4"/>
    <s v="Urbano"/>
    <n v="12308.915074116703"/>
    <n v="100195.61278378389"/>
  </r>
  <r>
    <n v="161"/>
    <n v="78"/>
    <x v="67"/>
    <s v="Zonal"/>
    <s v="Mixto"/>
    <s v="Innovación para la cultura, la creatividad y los saberes"/>
    <m/>
    <s v="Nueva"/>
    <s v="Catedral - Línea 2"/>
    <s v="Primer Orden "/>
    <x v="1"/>
    <s v="Río"/>
    <n v="-1"/>
    <m/>
    <n v="0"/>
    <x v="0"/>
    <n v="483"/>
    <s v="Z3_C3_11"/>
    <x v="10"/>
    <s v="C3"/>
    <s v="Urbano"/>
    <n v="507.08914107546252"/>
    <n v="2742.1081843996049"/>
  </r>
  <r>
    <n v="162"/>
    <n v="78"/>
    <x v="67"/>
    <s v="Zonal"/>
    <s v="Mixto"/>
    <s v="Innovación para la cultura, la creatividad y los saberes"/>
    <m/>
    <s v="Nueva"/>
    <s v="Catedral - Línea 2"/>
    <s v="Primer Orden "/>
    <x v="1"/>
    <s v="Río"/>
    <n v="-1"/>
    <m/>
    <n v="0"/>
    <x v="0"/>
    <n v="501"/>
    <s v="Z3_CN1_30"/>
    <x v="6"/>
    <s v="CN1"/>
    <s v="Urbano"/>
    <n v="13561.676154940922"/>
    <n v="98836.23102439096"/>
  </r>
  <r>
    <n v="163"/>
    <n v="78"/>
    <x v="67"/>
    <s v="Zonal"/>
    <s v="Mixto"/>
    <s v="Innovación para la cultura, la creatividad y los saberes"/>
    <m/>
    <s v="Nueva"/>
    <s v="Catedral - Línea 2"/>
    <s v="Primer Orden "/>
    <x v="1"/>
    <s v="Río"/>
    <n v="-1"/>
    <m/>
    <n v="0"/>
    <x v="0"/>
    <n v="502"/>
    <s v="Z3_CN1_2"/>
    <x v="6"/>
    <s v="CN1"/>
    <s v="Urbano"/>
    <n v="8222.5112159524342"/>
    <n v="65436.937384767007"/>
  </r>
  <r>
    <n v="164"/>
    <n v="79"/>
    <x v="68"/>
    <s v="Metropolitana"/>
    <s v="Mixto"/>
    <s v="Desarrollo Orientado al Transporte - DOT"/>
    <m/>
    <s v="Redelimitada"/>
    <s v="Línea A. Línea B. Línea TA"/>
    <s v="Primer Orden "/>
    <x v="1"/>
    <s v="Río"/>
    <n v="-1"/>
    <m/>
    <n v="0"/>
    <x v="0"/>
    <n v="157"/>
    <s v="Z1_API_7"/>
    <x v="5"/>
    <s v="API"/>
    <s v="Urbano"/>
    <n v="3159.8069440176896"/>
    <n v="16609.018300541065"/>
  </r>
  <r>
    <n v="165"/>
    <n v="79"/>
    <x v="68"/>
    <s v="Metropolitana"/>
    <s v="Mixto"/>
    <s v="Desarrollo Orientado al Transporte - DOT"/>
    <m/>
    <s v="Redelimitada"/>
    <s v="Línea A. Línea B. Línea TA"/>
    <s v="Primer Orden "/>
    <x v="1"/>
    <s v="Río"/>
    <n v="-1"/>
    <m/>
    <n v="0"/>
    <x v="0"/>
    <n v="162"/>
    <s v="Z2_API_49"/>
    <x v="5"/>
    <s v="API"/>
    <s v="Urbano"/>
    <n v="4260.832228251481"/>
    <n v="20758.318466156899"/>
  </r>
  <r>
    <n v="166"/>
    <n v="79"/>
    <x v="68"/>
    <s v="Metropolitana"/>
    <s v="Mixto"/>
    <s v="Desarrollo Orientado al Transporte - DOT"/>
    <m/>
    <s v="Redelimitada"/>
    <s v="Línea A. Línea B. Línea TA"/>
    <s v="Primer Orden "/>
    <x v="1"/>
    <s v="Río"/>
    <n v="-1"/>
    <m/>
    <n v="0"/>
    <x v="0"/>
    <n v="163"/>
    <s v="Z2_API_53"/>
    <x v="5"/>
    <s v="API"/>
    <s v="Urbano"/>
    <n v="474.99925768751092"/>
    <n v="729.38579176107532"/>
  </r>
  <r>
    <n v="167"/>
    <n v="79"/>
    <x v="68"/>
    <s v="Metropolitana"/>
    <s v="Mixto"/>
    <s v="Desarrollo Orientado al Transporte - DOT"/>
    <m/>
    <s v="Redelimitada"/>
    <s v="Línea A. Línea B. Línea TA"/>
    <s v="Primer Orden "/>
    <x v="1"/>
    <s v="Río"/>
    <n v="-1"/>
    <m/>
    <n v="0"/>
    <x v="0"/>
    <n v="164"/>
    <s v="Z2_API_52"/>
    <x v="5"/>
    <s v="API"/>
    <s v="Urbano"/>
    <n v="601.65306669548886"/>
    <n v="1239.4928933321373"/>
  </r>
  <r>
    <n v="168"/>
    <n v="79"/>
    <x v="68"/>
    <s v="Metropolitana"/>
    <s v="Mixto"/>
    <s v="Desarrollo Orientado al Transporte - DOT"/>
    <m/>
    <s v="Redelimitada"/>
    <s v="Línea A. Línea B. Línea TA"/>
    <s v="Primer Orden "/>
    <x v="1"/>
    <s v="Río"/>
    <n v="-1"/>
    <m/>
    <n v="0"/>
    <x v="0"/>
    <n v="165"/>
    <s v="Z2_API_51"/>
    <x v="5"/>
    <s v="API"/>
    <s v="Urbano"/>
    <n v="202.57700666552816"/>
    <n v="371.53869455304425"/>
  </r>
  <r>
    <n v="169"/>
    <n v="79"/>
    <x v="68"/>
    <s v="Metropolitana"/>
    <s v="Mixto"/>
    <s v="Desarrollo Orientado al Transporte - DOT"/>
    <m/>
    <s v="Redelimitada"/>
    <s v="Línea A. Línea B. Línea TA"/>
    <s v="Primer Orden "/>
    <x v="1"/>
    <s v="Río"/>
    <n v="-1"/>
    <m/>
    <n v="0"/>
    <x v="0"/>
    <n v="166"/>
    <s v="Z2_API_50"/>
    <x v="5"/>
    <s v="API"/>
    <s v="Urbano"/>
    <n v="6228.2013359338616"/>
    <n v="57832.50743007649"/>
  </r>
  <r>
    <n v="170"/>
    <n v="79"/>
    <x v="68"/>
    <s v="Metropolitana"/>
    <s v="Mixto"/>
    <s v="Desarrollo Orientado al Transporte - DOT"/>
    <m/>
    <s v="Redelimitada"/>
    <s v="Línea A. Línea B. Línea TA"/>
    <s v="Primer Orden "/>
    <x v="1"/>
    <s v="Río"/>
    <n v="-1"/>
    <m/>
    <n v="0"/>
    <x v="0"/>
    <n v="170"/>
    <s v="Z2_API_56"/>
    <x v="5"/>
    <s v="API"/>
    <s v="Urbano"/>
    <n v="3409.5969950819572"/>
    <n v="44287.954458610504"/>
  </r>
  <r>
    <n v="171"/>
    <n v="79"/>
    <x v="68"/>
    <s v="Metropolitana"/>
    <s v="Mixto"/>
    <s v="Desarrollo Orientado al Transporte - DOT"/>
    <m/>
    <s v="Redelimitada"/>
    <s v="Línea A. Línea B. Línea TA"/>
    <s v="Primer Orden "/>
    <x v="1"/>
    <s v="Río"/>
    <n v="-1"/>
    <m/>
    <n v="0"/>
    <x v="0"/>
    <n v="171"/>
    <s v="Z3_API_17"/>
    <x v="5"/>
    <s v="API"/>
    <s v="Urbano"/>
    <n v="9160.4410151720094"/>
    <n v="124830.89464823485"/>
  </r>
  <r>
    <n v="172"/>
    <n v="79"/>
    <x v="68"/>
    <s v="Metropolitana"/>
    <s v="Mixto"/>
    <s v="Desarrollo Orientado al Transporte - DOT"/>
    <m/>
    <s v="Redelimitada"/>
    <s v="Línea A. Línea B. Línea TA"/>
    <s v="Primer Orden "/>
    <x v="1"/>
    <s v="Río"/>
    <n v="-1"/>
    <m/>
    <n v="0"/>
    <x v="0"/>
    <n v="173"/>
    <s v="Z3_API_15"/>
    <x v="5"/>
    <s v="API"/>
    <s v="Urbano"/>
    <n v="3914.5308707247218"/>
    <n v="31231.951092908872"/>
  </r>
  <r>
    <n v="173"/>
    <n v="79"/>
    <x v="68"/>
    <s v="Metropolitana"/>
    <s v="Mixto"/>
    <s v="Desarrollo Orientado al Transporte - DOT"/>
    <m/>
    <s v="Redelimitada"/>
    <s v="Línea A. Línea B. Línea TA"/>
    <s v="Primer Orden "/>
    <x v="1"/>
    <s v="Río"/>
    <n v="-1"/>
    <m/>
    <n v="0"/>
    <x v="0"/>
    <n v="180"/>
    <s v="Z2_MI_23"/>
    <x v="1"/>
    <s v="MI"/>
    <s v="Urbano"/>
    <n v="24.089656892580706"/>
    <n v="15.442195239901713"/>
  </r>
  <r>
    <n v="174"/>
    <n v="79"/>
    <x v="68"/>
    <s v="Metropolitana"/>
    <s v="Mixto"/>
    <s v="Desarrollo Orientado al Transporte - DOT"/>
    <m/>
    <s v="Redelimitada"/>
    <s v="Línea A. Línea B. Línea TA"/>
    <s v="Primer Orden "/>
    <x v="1"/>
    <s v="Río"/>
    <n v="-1"/>
    <m/>
    <n v="0"/>
    <x v="0"/>
    <n v="197"/>
    <s v="RIO_API_62C"/>
    <x v="5"/>
    <s v="API"/>
    <s v="Urbano"/>
    <n v="26401.766474754753"/>
    <n v="908976.76929367066"/>
  </r>
  <r>
    <n v="175"/>
    <n v="79"/>
    <x v="68"/>
    <s v="Metropolitana"/>
    <s v="Mixto"/>
    <s v="Desarrollo Orientado al Transporte - DOT"/>
    <m/>
    <s v="Redelimitada"/>
    <s v="Línea A. Línea B. Línea TA"/>
    <s v="Primer Orden "/>
    <x v="1"/>
    <s v="Río"/>
    <n v="-1"/>
    <m/>
    <n v="0"/>
    <x v="0"/>
    <n v="209"/>
    <s v="Z4_CN1_12"/>
    <x v="6"/>
    <s v="CN1"/>
    <s v="Urbano"/>
    <n v="15017.483360300357"/>
    <n v="132725.2262388797"/>
  </r>
  <r>
    <n v="176"/>
    <n v="79"/>
    <x v="68"/>
    <s v="Metropolitana"/>
    <s v="Mixto"/>
    <s v="Desarrollo Orientado al Transporte - DOT"/>
    <m/>
    <s v="Redelimitada"/>
    <s v="Línea A. Línea B. Línea TA"/>
    <s v="Primer Orden "/>
    <x v="1"/>
    <s v="Río"/>
    <n v="-1"/>
    <m/>
    <n v="0"/>
    <x v="0"/>
    <n v="219"/>
    <s v="Z4_CN1_27"/>
    <x v="6"/>
    <s v="CN1"/>
    <s v="Urbano"/>
    <n v="11206.908102141071"/>
    <n v="103152.49844080234"/>
  </r>
  <r>
    <n v="177"/>
    <n v="79"/>
    <x v="68"/>
    <s v="Metropolitana"/>
    <s v="Mixto"/>
    <s v="Desarrollo Orientado al Transporte - DOT"/>
    <m/>
    <s v="Redelimitada"/>
    <s v="Línea A. Línea B. Línea TA"/>
    <s v="Primer Orden "/>
    <x v="1"/>
    <s v="Río"/>
    <n v="-1"/>
    <m/>
    <n v="0"/>
    <x v="0"/>
    <n v="225"/>
    <s v="Z4_API_46"/>
    <x v="5"/>
    <s v="API"/>
    <s v="Urbano"/>
    <n v="1.4778187980660318"/>
    <n v="1.1833551046536127E-3"/>
  </r>
  <r>
    <n v="178"/>
    <n v="79"/>
    <x v="68"/>
    <s v="Metropolitana"/>
    <s v="Mixto"/>
    <s v="Desarrollo Orientado al Transporte - DOT"/>
    <m/>
    <s v="Redelimitada"/>
    <s v="Línea A. Línea B. Línea TA"/>
    <s v="Primer Orden "/>
    <x v="1"/>
    <s v="Río"/>
    <n v="-1"/>
    <m/>
    <n v="0"/>
    <x v="0"/>
    <n v="228"/>
    <s v="Z3_CN5_3"/>
    <x v="7"/>
    <s v="CN5"/>
    <s v="Urbano"/>
    <n v="209.75881524058985"/>
    <n v="14.923791885602007"/>
  </r>
  <r>
    <n v="179"/>
    <n v="79"/>
    <x v="68"/>
    <s v="Metropolitana"/>
    <s v="Mixto"/>
    <s v="Desarrollo Orientado al Transporte - DOT"/>
    <m/>
    <s v="Redelimitada"/>
    <s v="Línea A. Línea B. Línea TA"/>
    <s v="Primer Orden "/>
    <x v="1"/>
    <s v="Río"/>
    <n v="-1"/>
    <m/>
    <n v="0"/>
    <x v="0"/>
    <n v="285"/>
    <s v="Z3_CN5_1"/>
    <x v="7"/>
    <s v="CN5"/>
    <s v="Urbano"/>
    <n v="1641.7875329895492"/>
    <n v="3751.3692111454952"/>
  </r>
  <r>
    <n v="180"/>
    <n v="79"/>
    <x v="68"/>
    <s v="Metropolitana"/>
    <s v="Mixto"/>
    <s v="Desarrollo Orientado al Transporte - DOT"/>
    <m/>
    <s v="Redelimitada"/>
    <s v="Línea A. Línea B. Línea TA"/>
    <s v="Primer Orden "/>
    <x v="1"/>
    <s v="Río"/>
    <n v="-1"/>
    <m/>
    <n v="0"/>
    <x v="0"/>
    <n v="286"/>
    <s v="Z3_CN5_2"/>
    <x v="7"/>
    <s v="CN5"/>
    <s v="Urbano"/>
    <n v="381.29763209016903"/>
    <n v="222.0002435026438"/>
  </r>
  <r>
    <n v="181"/>
    <n v="79"/>
    <x v="68"/>
    <s v="Metropolitana"/>
    <s v="Mixto"/>
    <s v="Desarrollo Orientado al Transporte - DOT"/>
    <m/>
    <s v="Redelimitada"/>
    <s v="Línea A. Línea B. Línea TA"/>
    <s v="Primer Orden "/>
    <x v="1"/>
    <s v="Río"/>
    <n v="-1"/>
    <m/>
    <n v="0"/>
    <x v="0"/>
    <n v="293"/>
    <s v="Z3_REA_19"/>
    <x v="20"/>
    <s v="REA"/>
    <s v="Urbano"/>
    <n v="9539.6380063993111"/>
    <n v="126836.44690102716"/>
  </r>
  <r>
    <n v="182"/>
    <n v="79"/>
    <x v="68"/>
    <s v="Metropolitana"/>
    <s v="Mixto"/>
    <s v="Desarrollo Orientado al Transporte - DOT"/>
    <m/>
    <s v="Redelimitada"/>
    <s v="Línea A. Línea B. Línea TA"/>
    <s v="Primer Orden "/>
    <x v="1"/>
    <s v="Río"/>
    <n v="-1"/>
    <m/>
    <n v="0"/>
    <x v="0"/>
    <n v="294"/>
    <s v="Z3_REA_15"/>
    <x v="20"/>
    <s v="REA"/>
    <s v="Urbano"/>
    <n v="9463.8399949554041"/>
    <n v="94172.14802761584"/>
  </r>
  <r>
    <n v="183"/>
    <n v="79"/>
    <x v="68"/>
    <s v="Metropolitana"/>
    <s v="Mixto"/>
    <s v="Desarrollo Orientado al Transporte - DOT"/>
    <m/>
    <s v="Redelimitada"/>
    <s v="Línea A. Línea B. Línea TA"/>
    <s v="Primer Orden "/>
    <x v="1"/>
    <s v="Río"/>
    <n v="-1"/>
    <m/>
    <n v="0"/>
    <x v="0"/>
    <n v="295"/>
    <s v="Z3_REA_16"/>
    <x v="20"/>
    <s v="REA"/>
    <s v="Urbano"/>
    <n v="4729.1273362927977"/>
    <n v="49472.710793820414"/>
  </r>
  <r>
    <n v="184"/>
    <n v="79"/>
    <x v="68"/>
    <s v="Metropolitana"/>
    <s v="Mixto"/>
    <s v="Desarrollo Orientado al Transporte - DOT"/>
    <m/>
    <s v="Redelimitada"/>
    <s v="Línea A. Línea B. Línea TA"/>
    <s v="Primer Orden "/>
    <x v="1"/>
    <s v="Río"/>
    <n v="-1"/>
    <m/>
    <n v="0"/>
    <x v="0"/>
    <n v="296"/>
    <s v="Z3_REV_13"/>
    <x v="11"/>
    <s v="REV"/>
    <s v="Urbano"/>
    <n v="8366.9155106852304"/>
    <n v="82309.338630191196"/>
  </r>
  <r>
    <n v="185"/>
    <n v="79"/>
    <x v="68"/>
    <s v="Metropolitana"/>
    <s v="Mixto"/>
    <s v="Desarrollo Orientado al Transporte - DOT"/>
    <m/>
    <s v="Redelimitada"/>
    <s v="Línea A. Línea B. Línea TA"/>
    <s v="Primer Orden "/>
    <x v="1"/>
    <s v="Río"/>
    <n v="-1"/>
    <m/>
    <n v="0"/>
    <x v="0"/>
    <n v="297"/>
    <s v="Z2_REA_44"/>
    <x v="20"/>
    <s v="REA"/>
    <s v="Urbano"/>
    <n v="4786.0091918620901"/>
    <n v="46338.948408909622"/>
  </r>
  <r>
    <n v="186"/>
    <n v="79"/>
    <x v="68"/>
    <s v="Metropolitana"/>
    <s v="Mixto"/>
    <s v="Desarrollo Orientado al Transporte - DOT"/>
    <m/>
    <s v="Redelimitada"/>
    <s v="Línea A. Línea B. Línea TA"/>
    <s v="Primer Orden "/>
    <x v="1"/>
    <s v="Río"/>
    <n v="-1"/>
    <m/>
    <n v="0"/>
    <x v="0"/>
    <n v="301"/>
    <s v="Z3_REV_12"/>
    <x v="11"/>
    <s v="REV"/>
    <s v="Urbano"/>
    <n v="10692.068596263463"/>
    <n v="103519.50483955682"/>
  </r>
  <r>
    <n v="187"/>
    <n v="79"/>
    <x v="68"/>
    <s v="Metropolitana"/>
    <s v="Mixto"/>
    <s v="Desarrollo Orientado al Transporte - DOT"/>
    <m/>
    <s v="Redelimitada"/>
    <s v="Línea A. Línea B. Línea TA"/>
    <s v="Primer Orden "/>
    <x v="1"/>
    <s v="Río"/>
    <n v="-1"/>
    <m/>
    <n v="0"/>
    <x v="0"/>
    <n v="302"/>
    <s v="Z2_RED_40"/>
    <x v="9"/>
    <s v="RED"/>
    <s v="Urbano"/>
    <n v="158.55292885019009"/>
    <n v="3.6825867686182971"/>
  </r>
  <r>
    <n v="188"/>
    <n v="79"/>
    <x v="68"/>
    <s v="Metropolitana"/>
    <s v="Mixto"/>
    <s v="Desarrollo Orientado al Transporte - DOT"/>
    <m/>
    <s v="Redelimitada"/>
    <s v="Línea A. Línea B. Línea TA"/>
    <s v="Primer Orden "/>
    <x v="1"/>
    <s v="Río"/>
    <n v="-1"/>
    <m/>
    <n v="0"/>
    <x v="0"/>
    <n v="303"/>
    <s v="Z2_RED_41"/>
    <x v="9"/>
    <s v="RED"/>
    <s v="Urbano"/>
    <n v="2.0128576026319966"/>
    <n v="9.3658714900355627E-2"/>
  </r>
  <r>
    <n v="189"/>
    <n v="79"/>
    <x v="68"/>
    <s v="Metropolitana"/>
    <s v="Mixto"/>
    <s v="Desarrollo Orientado al Transporte - DOT"/>
    <m/>
    <s v="Redelimitada"/>
    <s v="Línea A. Línea B. Línea TA"/>
    <s v="Primer Orden "/>
    <x v="1"/>
    <s v="Río"/>
    <n v="-1"/>
    <m/>
    <n v="0"/>
    <x v="0"/>
    <n v="305"/>
    <s v="Z1_REA_9"/>
    <x v="20"/>
    <s v="REA"/>
    <s v="Urbano"/>
    <n v="7841.8398171862691"/>
    <n v="76710.349180363468"/>
  </r>
  <r>
    <n v="190"/>
    <n v="79"/>
    <x v="68"/>
    <s v="Metropolitana"/>
    <s v="Mixto"/>
    <s v="Desarrollo Orientado al Transporte - DOT"/>
    <m/>
    <s v="Redelimitada"/>
    <s v="Línea A. Línea B. Línea TA"/>
    <s v="Primer Orden "/>
    <x v="1"/>
    <s v="Río"/>
    <n v="-1"/>
    <m/>
    <n v="0"/>
    <x v="0"/>
    <n v="307"/>
    <s v="Z6_REA_35"/>
    <x v="20"/>
    <s v="REA"/>
    <s v="Urbano"/>
    <n v="4070.2563739234547"/>
    <n v="38282.291619258802"/>
  </r>
  <r>
    <n v="191"/>
    <n v="79"/>
    <x v="68"/>
    <s v="Metropolitana"/>
    <s v="Mixto"/>
    <s v="Desarrollo Orientado al Transporte - DOT"/>
    <m/>
    <s v="Redelimitada"/>
    <s v="Línea A. Línea B. Línea TA"/>
    <s v="Primer Orden "/>
    <x v="1"/>
    <s v="Río"/>
    <n v="-1"/>
    <m/>
    <n v="0"/>
    <x v="0"/>
    <n v="319"/>
    <s v="Z3_REA_21"/>
    <x v="20"/>
    <s v="REA"/>
    <s v="Urbano"/>
    <n v="22192.806330432955"/>
    <n v="237965.42654336584"/>
  </r>
  <r>
    <n v="192"/>
    <n v="79"/>
    <x v="68"/>
    <s v="Metropolitana"/>
    <s v="Mixto"/>
    <s v="Desarrollo Orientado al Transporte - DOT"/>
    <m/>
    <s v="Redelimitada"/>
    <s v="Línea A. Línea B. Línea TA"/>
    <s v="Primer Orden "/>
    <x v="1"/>
    <s v="Río"/>
    <n v="-1"/>
    <m/>
    <n v="0"/>
    <x v="0"/>
    <n v="320"/>
    <s v="Z3_REA_14"/>
    <x v="20"/>
    <s v="REA"/>
    <s v="Urbano"/>
    <n v="10898.55731582553"/>
    <n v="101217.39106325959"/>
  </r>
  <r>
    <n v="193"/>
    <n v="79"/>
    <x v="68"/>
    <s v="Metropolitana"/>
    <s v="Mixto"/>
    <s v="Desarrollo Orientado al Transporte - DOT"/>
    <m/>
    <s v="Redelimitada"/>
    <s v="Línea A. Línea B. Línea TA"/>
    <s v="Primer Orden "/>
    <x v="1"/>
    <s v="Río"/>
    <n v="-1"/>
    <m/>
    <n v="0"/>
    <x v="0"/>
    <n v="337"/>
    <s v="Z3_REA_18"/>
    <x v="20"/>
    <s v="REA"/>
    <s v="Urbano"/>
    <n v="4553.0193655773573"/>
    <n v="46929.137820226548"/>
  </r>
  <r>
    <n v="194"/>
    <n v="79"/>
    <x v="68"/>
    <s v="Metropolitana"/>
    <s v="Mixto"/>
    <s v="Desarrollo Orientado al Transporte - DOT"/>
    <m/>
    <s v="Redelimitada"/>
    <s v="Línea A. Línea B. Línea TA"/>
    <s v="Primer Orden "/>
    <x v="1"/>
    <s v="Río"/>
    <n v="-1"/>
    <m/>
    <n v="0"/>
    <x v="0"/>
    <n v="392"/>
    <s v="Z3_REA_11"/>
    <x v="20"/>
    <s v="REA"/>
    <s v="Urbano"/>
    <n v="8684.257902661835"/>
    <n v="80091.48100548517"/>
  </r>
  <r>
    <n v="195"/>
    <n v="79"/>
    <x v="68"/>
    <s v="Metropolitana"/>
    <s v="Mixto"/>
    <s v="Desarrollo Orientado al Transporte - DOT"/>
    <m/>
    <s v="Redelimitada"/>
    <s v="Línea A. Línea B. Línea TA"/>
    <s v="Primer Orden "/>
    <x v="1"/>
    <s v="Río"/>
    <n v="-1"/>
    <m/>
    <n v="0"/>
    <x v="0"/>
    <n v="396"/>
    <s v="Z3_CN5_5"/>
    <x v="7"/>
    <s v="CN5"/>
    <s v="Urbano"/>
    <n v="1941.2309745765906"/>
    <n v="12042.550533210553"/>
  </r>
  <r>
    <n v="196"/>
    <n v="79"/>
    <x v="68"/>
    <s v="Metropolitana"/>
    <s v="Mixto"/>
    <s v="Desarrollo Orientado al Transporte - DOT"/>
    <m/>
    <s v="Redelimitada"/>
    <s v="Línea A. Línea B. Línea TA"/>
    <s v="Primer Orden "/>
    <x v="1"/>
    <s v="Río"/>
    <n v="-1"/>
    <m/>
    <n v="0"/>
    <x v="0"/>
    <n v="397"/>
    <s v="Z3_REA_52"/>
    <x v="20"/>
    <s v="REA"/>
    <s v="Urbano"/>
    <n v="6722.9422527321758"/>
    <n v="56589.980050403166"/>
  </r>
  <r>
    <n v="197"/>
    <n v="79"/>
    <x v="68"/>
    <s v="Metropolitana"/>
    <s v="Mixto"/>
    <s v="Desarrollo Orientado al Transporte - DOT"/>
    <m/>
    <s v="Redelimitada"/>
    <s v="Línea A. Línea B. Línea TA"/>
    <s v="Primer Orden "/>
    <x v="1"/>
    <s v="Río"/>
    <n v="-1"/>
    <m/>
    <n v="0"/>
    <x v="0"/>
    <n v="401"/>
    <s v="Z4_CN5_43"/>
    <x v="7"/>
    <s v="CN5"/>
    <s v="Urbano"/>
    <n v="1760.7568038276847"/>
    <n v="11407.619356057225"/>
  </r>
  <r>
    <n v="198"/>
    <n v="79"/>
    <x v="68"/>
    <s v="Metropolitana"/>
    <s v="Mixto"/>
    <s v="Desarrollo Orientado al Transporte - DOT"/>
    <m/>
    <s v="Redelimitada"/>
    <s v="Línea A. Línea B. Línea TA"/>
    <s v="Primer Orden "/>
    <x v="1"/>
    <s v="Río"/>
    <n v="-1"/>
    <m/>
    <n v="0"/>
    <x v="0"/>
    <n v="419"/>
    <s v="Z6_API_35"/>
    <x v="5"/>
    <s v="API"/>
    <s v="Urbano"/>
    <n v="1748.771059990027"/>
    <n v="4747.6189658356625"/>
  </r>
  <r>
    <n v="199"/>
    <n v="79"/>
    <x v="68"/>
    <s v="Metropolitana"/>
    <s v="Mixto"/>
    <s v="Desarrollo Orientado al Transporte - DOT"/>
    <m/>
    <s v="Redelimitada"/>
    <s v="Línea A. Línea B. Línea TA"/>
    <s v="Primer Orden "/>
    <x v="1"/>
    <s v="Río"/>
    <n v="-1"/>
    <m/>
    <n v="0"/>
    <x v="0"/>
    <n v="426"/>
    <s v="Z3_API_14"/>
    <x v="5"/>
    <s v="API"/>
    <s v="Urbano"/>
    <n v="1572.5109302718629"/>
    <n v="8263.6671399979532"/>
  </r>
  <r>
    <n v="200"/>
    <n v="79"/>
    <x v="68"/>
    <s v="Metropolitana"/>
    <s v="Mixto"/>
    <s v="Desarrollo Orientado al Transporte - DOT"/>
    <m/>
    <s v="Redelimitada"/>
    <s v="Línea A. Línea B. Línea TA"/>
    <s v="Primer Orden "/>
    <x v="1"/>
    <s v="Río"/>
    <n v="-1"/>
    <m/>
    <n v="0"/>
    <x v="0"/>
    <n v="440"/>
    <s v="Z1_REV_10"/>
    <x v="11"/>
    <s v="REV"/>
    <s v="Urbano"/>
    <n v="5470.6554212422552"/>
    <n v="32073.391529837023"/>
  </r>
  <r>
    <n v="201"/>
    <n v="79"/>
    <x v="68"/>
    <s v="Metropolitana"/>
    <s v="Mixto"/>
    <s v="Desarrollo Orientado al Transporte - DOT"/>
    <m/>
    <s v="Redelimitada"/>
    <s v="Línea A. Línea B. Línea TA"/>
    <s v="Primer Orden "/>
    <x v="1"/>
    <s v="Río"/>
    <n v="-1"/>
    <m/>
    <n v="0"/>
    <x v="0"/>
    <n v="443"/>
    <s v="Z4_CN2_40"/>
    <x v="2"/>
    <s v="CN2"/>
    <s v="Urbano"/>
    <n v="87.330941004081694"/>
    <n v="10.70919700475922"/>
  </r>
  <r>
    <n v="202"/>
    <n v="79"/>
    <x v="68"/>
    <s v="Metropolitana"/>
    <s v="Mixto"/>
    <s v="Desarrollo Orientado al Transporte - DOT"/>
    <m/>
    <s v="Redelimitada"/>
    <s v="Línea A. Línea B. Línea TA"/>
    <s v="Primer Orden "/>
    <x v="1"/>
    <s v="Río"/>
    <n v="-1"/>
    <m/>
    <n v="0"/>
    <x v="0"/>
    <n v="445"/>
    <s v="Z2_CN2_53"/>
    <x v="2"/>
    <s v="CN2"/>
    <s v="Urbano"/>
    <n v="152.75666275937027"/>
    <n v="18.735315079481097"/>
  </r>
  <r>
    <n v="203"/>
    <n v="79"/>
    <x v="68"/>
    <s v="Metropolitana"/>
    <s v="Mixto"/>
    <s v="Desarrollo Orientado al Transporte - DOT"/>
    <m/>
    <s v="Redelimitada"/>
    <s v="Línea A. Línea B. Línea TA"/>
    <s v="Primer Orden "/>
    <x v="1"/>
    <s v="Río"/>
    <n v="-1"/>
    <m/>
    <n v="0"/>
    <x v="0"/>
    <n v="449"/>
    <s v="Z3_REV_20"/>
    <x v="11"/>
    <s v="REV"/>
    <s v="Urbano"/>
    <n v="12785.110864247265"/>
    <n v="114648.2148722007"/>
  </r>
  <r>
    <n v="204"/>
    <n v="79"/>
    <x v="68"/>
    <s v="Metropolitana"/>
    <s v="Mixto"/>
    <s v="Desarrollo Orientado al Transporte - DOT"/>
    <m/>
    <s v="Redelimitada"/>
    <s v="Línea A. Línea B. Línea TA"/>
    <s v="Primer Orden "/>
    <x v="1"/>
    <s v="Río"/>
    <n v="-1"/>
    <m/>
    <n v="0"/>
    <x v="0"/>
    <n v="450"/>
    <s v="Z2_RED_43"/>
    <x v="9"/>
    <s v="RED"/>
    <s v="Urbano"/>
    <n v="7076.9846268157271"/>
    <n v="81958.914179697822"/>
  </r>
  <r>
    <n v="205"/>
    <n v="79"/>
    <x v="68"/>
    <s v="Metropolitana"/>
    <s v="Mixto"/>
    <s v="Desarrollo Orientado al Transporte - DOT"/>
    <m/>
    <s v="Redelimitada"/>
    <s v="Línea A. Línea B. Línea TA"/>
    <s v="Primer Orden "/>
    <x v="1"/>
    <s v="Río"/>
    <n v="-1"/>
    <m/>
    <n v="0"/>
    <x v="0"/>
    <n v="451"/>
    <s v="Z2_RED_42"/>
    <x v="9"/>
    <s v="RED"/>
    <s v="Urbano"/>
    <n v="5486.1889388606342"/>
    <n v="46662.420960869669"/>
  </r>
  <r>
    <n v="206"/>
    <n v="79"/>
    <x v="68"/>
    <s v="Metropolitana"/>
    <s v="Mixto"/>
    <s v="Desarrollo Orientado al Transporte - DOT"/>
    <m/>
    <s v="Redelimitada"/>
    <s v="Línea A. Línea B. Línea TA"/>
    <s v="Primer Orden "/>
    <x v="1"/>
    <s v="Río"/>
    <n v="-1"/>
    <m/>
    <n v="0"/>
    <x v="0"/>
    <n v="464"/>
    <s v="Z6_CN4_11"/>
    <x v="4"/>
    <s v="CN4"/>
    <s v="Urbano"/>
    <n v="2338.7310719683169"/>
    <n v="14463.53514726976"/>
  </r>
  <r>
    <n v="207"/>
    <n v="79"/>
    <x v="68"/>
    <s v="Metropolitana"/>
    <s v="Mixto"/>
    <s v="Desarrollo Orientado al Transporte - DOT"/>
    <m/>
    <s v="Redelimitada"/>
    <s v="Línea A. Línea B. Línea TA"/>
    <s v="Primer Orden "/>
    <x v="1"/>
    <s v="Río"/>
    <n v="-1"/>
    <m/>
    <n v="0"/>
    <x v="0"/>
    <n v="466"/>
    <s v="Z2_CN4_14"/>
    <x v="4"/>
    <s v="CN4"/>
    <s v="Urbano"/>
    <n v="3629.716327770117"/>
    <n v="17141.373402117166"/>
  </r>
  <r>
    <n v="208"/>
    <n v="79"/>
    <x v="68"/>
    <s v="Metropolitana"/>
    <s v="Mixto"/>
    <s v="Desarrollo Orientado al Transporte - DOT"/>
    <m/>
    <s v="Redelimitada"/>
    <s v="Línea A. Línea B. Línea TA"/>
    <s v="Primer Orden "/>
    <x v="1"/>
    <s v="Río"/>
    <n v="-1"/>
    <m/>
    <n v="0"/>
    <x v="0"/>
    <n v="468"/>
    <s v="Z4_C2_5"/>
    <x v="8"/>
    <s v="C2"/>
    <s v="Urbano"/>
    <n v="8315.5257035298455"/>
    <n v="60920.642027255439"/>
  </r>
  <r>
    <n v="209"/>
    <n v="79"/>
    <x v="68"/>
    <s v="Metropolitana"/>
    <s v="Mixto"/>
    <s v="Desarrollo Orientado al Transporte - DOT"/>
    <m/>
    <s v="Redelimitada"/>
    <s v="Línea A. Línea B. Línea TA"/>
    <s v="Primer Orden "/>
    <x v="1"/>
    <s v="Río"/>
    <n v="-1"/>
    <m/>
    <n v="0"/>
    <x v="0"/>
    <n v="470"/>
    <s v="Z3_C1_1"/>
    <x v="21"/>
    <s v="C1"/>
    <s v="Urbano"/>
    <n v="24729.827386114852"/>
    <n v="226714.91798516389"/>
  </r>
  <r>
    <n v="210"/>
    <n v="79"/>
    <x v="68"/>
    <s v="Metropolitana"/>
    <s v="Mixto"/>
    <s v="Desarrollo Orientado al Transporte - DOT"/>
    <m/>
    <s v="Redelimitada"/>
    <s v="Línea A. Línea B. Línea TA"/>
    <s v="Primer Orden "/>
    <x v="1"/>
    <s v="Río"/>
    <n v="-1"/>
    <m/>
    <n v="0"/>
    <x v="0"/>
    <n v="472"/>
    <s v="Z4_C2_6"/>
    <x v="8"/>
    <s v="C2"/>
    <s v="Urbano"/>
    <n v="3985.5561054597342"/>
    <n v="44623.686509563289"/>
  </r>
  <r>
    <n v="211"/>
    <n v="79"/>
    <x v="68"/>
    <s v="Metropolitana"/>
    <s v="Mixto"/>
    <s v="Desarrollo Orientado al Transporte - DOT"/>
    <m/>
    <s v="Redelimitada"/>
    <s v="Línea A. Línea B. Línea TA"/>
    <s v="Primer Orden "/>
    <x v="1"/>
    <s v="Río"/>
    <n v="-1"/>
    <m/>
    <n v="0"/>
    <x v="0"/>
    <n v="484"/>
    <s v="Z3_C3_12"/>
    <x v="10"/>
    <s v="C3"/>
    <s v="Urbano"/>
    <n v="4461.1580686548605"/>
    <n v="25608.098595148233"/>
  </r>
  <r>
    <n v="212"/>
    <n v="79"/>
    <x v="68"/>
    <s v="Metropolitana"/>
    <s v="Mixto"/>
    <s v="Desarrollo Orientado al Transporte - DOT"/>
    <m/>
    <s v="Redelimitada"/>
    <s v="Línea A. Línea B. Línea TA"/>
    <s v="Primer Orden "/>
    <x v="1"/>
    <s v="Río"/>
    <n v="-1"/>
    <m/>
    <n v="0"/>
    <x v="0"/>
    <n v="485"/>
    <s v="Z1_C3_5"/>
    <x v="10"/>
    <s v="C3"/>
    <s v="Urbano"/>
    <n v="4395.0433049536887"/>
    <n v="26289.762962893736"/>
  </r>
  <r>
    <n v="213"/>
    <n v="79"/>
    <x v="68"/>
    <s v="Metropolitana"/>
    <s v="Mixto"/>
    <s v="Desarrollo Orientado al Transporte - DOT"/>
    <m/>
    <s v="Redelimitada"/>
    <s v="Línea A. Línea B. Línea TA"/>
    <s v="Primer Orden "/>
    <x v="1"/>
    <s v="Río"/>
    <n v="-1"/>
    <m/>
    <n v="0"/>
    <x v="0"/>
    <n v="486"/>
    <s v="Z3_C3_13"/>
    <x v="10"/>
    <s v="C3"/>
    <s v="Urbano"/>
    <n v="2507.8804116134106"/>
    <n v="12588.224855420187"/>
  </r>
  <r>
    <n v="214"/>
    <n v="79"/>
    <x v="68"/>
    <s v="Metropolitana"/>
    <s v="Mixto"/>
    <s v="Desarrollo Orientado al Transporte - DOT"/>
    <m/>
    <s v="Redelimitada"/>
    <s v="Línea A. Línea B. Línea TA"/>
    <s v="Primer Orden "/>
    <x v="1"/>
    <s v="Río"/>
    <n v="-1"/>
    <m/>
    <n v="0"/>
    <x v="0"/>
    <n v="487"/>
    <s v="Z3_C3_6"/>
    <x v="10"/>
    <s v="C3"/>
    <s v="Urbano"/>
    <n v="4422.6862356515958"/>
    <n v="35657.890077555901"/>
  </r>
  <r>
    <n v="215"/>
    <n v="79"/>
    <x v="68"/>
    <s v="Metropolitana"/>
    <s v="Mixto"/>
    <s v="Desarrollo Orientado al Transporte - DOT"/>
    <m/>
    <s v="Redelimitada"/>
    <s v="Línea A. Línea B. Línea TA"/>
    <s v="Primer Orden "/>
    <x v="1"/>
    <s v="Río"/>
    <n v="-1"/>
    <m/>
    <n v="0"/>
    <x v="0"/>
    <n v="490"/>
    <s v="Z3_C3_8"/>
    <x v="10"/>
    <s v="C3"/>
    <s v="Urbano"/>
    <n v="13150.30294842526"/>
    <n v="135101.48544569078"/>
  </r>
  <r>
    <n v="216"/>
    <n v="79"/>
    <x v="68"/>
    <s v="Metropolitana"/>
    <s v="Mixto"/>
    <s v="Desarrollo Orientado al Transporte - DOT"/>
    <m/>
    <s v="Redelimitada"/>
    <s v="Línea A. Línea B. Línea TA"/>
    <s v="Primer Orden "/>
    <x v="1"/>
    <s v="Río"/>
    <n v="-1"/>
    <m/>
    <n v="0"/>
    <x v="0"/>
    <n v="491"/>
    <s v="Z3_C3_7"/>
    <x v="10"/>
    <s v="C3"/>
    <s v="Urbano"/>
    <n v="4101.1323059213246"/>
    <n v="39944.268906885845"/>
  </r>
  <r>
    <n v="217"/>
    <n v="79"/>
    <x v="68"/>
    <s v="Metropolitana"/>
    <s v="Mixto"/>
    <s v="Desarrollo Orientado al Transporte - DOT"/>
    <m/>
    <s v="Redelimitada"/>
    <s v="Línea A. Línea B. Línea TA"/>
    <s v="Primer Orden "/>
    <x v="1"/>
    <s v="Río"/>
    <n v="-1"/>
    <m/>
    <n v="0"/>
    <x v="0"/>
    <n v="492"/>
    <s v="Z3_C3_14"/>
    <x v="10"/>
    <s v="C3"/>
    <s v="Urbano"/>
    <n v="1670.5721177766361"/>
    <n v="20291.491930858228"/>
  </r>
  <r>
    <n v="218"/>
    <n v="79"/>
    <x v="68"/>
    <s v="Metropolitana"/>
    <s v="Mixto"/>
    <s v="Desarrollo Orientado al Transporte - DOT"/>
    <m/>
    <s v="Redelimitada"/>
    <s v="Línea A. Línea B. Línea TA"/>
    <s v="Primer Orden "/>
    <x v="1"/>
    <s v="Río"/>
    <n v="-1"/>
    <m/>
    <n v="0"/>
    <x v="0"/>
    <n v="493"/>
    <s v="Z3_C3_10"/>
    <x v="10"/>
    <s v="C3"/>
    <s v="Urbano"/>
    <n v="586.5603158460882"/>
    <n v="2227.2552777625397"/>
  </r>
  <r>
    <n v="219"/>
    <n v="79"/>
    <x v="68"/>
    <s v="Metropolitana"/>
    <s v="Mixto"/>
    <s v="Desarrollo Orientado al Transporte - DOT"/>
    <m/>
    <s v="Redelimitada"/>
    <s v="Línea A. Línea B. Línea TA"/>
    <s v="Primer Orden "/>
    <x v="1"/>
    <s v="Río"/>
    <n v="-1"/>
    <m/>
    <n v="0"/>
    <x v="0"/>
    <n v="494"/>
    <s v="Z1_C3_4"/>
    <x v="10"/>
    <s v="C3"/>
    <s v="Urbano"/>
    <n v="9118.334676922168"/>
    <n v="80939.87851774272"/>
  </r>
  <r>
    <n v="220"/>
    <n v="79"/>
    <x v="68"/>
    <s v="Metropolitana"/>
    <s v="Mixto"/>
    <s v="Desarrollo Orientado al Transporte - DOT"/>
    <m/>
    <s v="Redelimitada"/>
    <s v="Línea A. Línea B. Línea TA"/>
    <s v="Primer Orden "/>
    <x v="1"/>
    <s v="Río"/>
    <n v="-1"/>
    <m/>
    <n v="0"/>
    <x v="0"/>
    <n v="498"/>
    <s v="Z3_CN4_5"/>
    <x v="4"/>
    <s v="CN4"/>
    <s v="Urbano"/>
    <n v="3951.6354282402626"/>
    <n v="20312.139072178135"/>
  </r>
  <r>
    <n v="221"/>
    <n v="79"/>
    <x v="68"/>
    <s v="Metropolitana"/>
    <s v="Mixto"/>
    <s v="Desarrollo Orientado al Transporte - DOT"/>
    <m/>
    <s v="Redelimitada"/>
    <s v="Línea A. Línea B. Línea TA"/>
    <s v="Primer Orden "/>
    <x v="1"/>
    <s v="Río"/>
    <n v="-1"/>
    <m/>
    <n v="0"/>
    <x v="0"/>
    <n v="501"/>
    <s v="Z3_CN1_30"/>
    <x v="6"/>
    <s v="CN1"/>
    <s v="Urbano"/>
    <n v="11641.649612629304"/>
    <n v="73308.950397789042"/>
  </r>
  <r>
    <n v="222"/>
    <n v="79"/>
    <x v="68"/>
    <s v="Metropolitana"/>
    <s v="Mixto"/>
    <s v="Desarrollo Orientado al Transporte - DOT"/>
    <m/>
    <s v="Redelimitada"/>
    <s v="Línea A. Línea B. Línea TA"/>
    <s v="Primer Orden "/>
    <x v="1"/>
    <s v="Río"/>
    <n v="-1"/>
    <m/>
    <n v="0"/>
    <x v="0"/>
    <n v="502"/>
    <s v="Z3_CN1_2"/>
    <x v="6"/>
    <s v="CN1"/>
    <s v="Urbano"/>
    <n v="11613.562794676611"/>
    <n v="94177.823659087197"/>
  </r>
  <r>
    <n v="223"/>
    <n v="79"/>
    <x v="68"/>
    <s v="Metropolitana"/>
    <s v="Mixto"/>
    <s v="Desarrollo Orientado al Transporte - DOT"/>
    <m/>
    <s v="Redelimitada"/>
    <s v="Línea A. Línea B. Línea TA"/>
    <s v="Primer Orden "/>
    <x v="1"/>
    <s v="Río"/>
    <n v="-1"/>
    <m/>
    <n v="0"/>
    <x v="0"/>
    <n v="504"/>
    <s v="Z3_REA_53"/>
    <x v="20"/>
    <s v="REA"/>
    <s v="Urbano"/>
    <n v="10694.30318007307"/>
    <n v="122755.63312183983"/>
  </r>
  <r>
    <n v="224"/>
    <n v="79"/>
    <x v="68"/>
    <s v="Metropolitana"/>
    <s v="Mixto"/>
    <s v="Desarrollo Orientado al Transporte - DOT"/>
    <m/>
    <s v="Redelimitada"/>
    <s v="Línea A. Línea B. Línea TA"/>
    <s v="Primer Orden "/>
    <x v="1"/>
    <s v="Río"/>
    <n v="-1"/>
    <m/>
    <n v="0"/>
    <x v="0"/>
    <n v="510"/>
    <s v="Z2_CN3_46"/>
    <x v="3"/>
    <s v="CN3"/>
    <s v="Urbano"/>
    <n v="627.45829626067416"/>
    <n v="3099.0978934803834"/>
  </r>
  <r>
    <n v="225"/>
    <n v="79"/>
    <x v="68"/>
    <s v="Metropolitana"/>
    <s v="Mixto"/>
    <s v="Desarrollo Orientado al Transporte - DOT"/>
    <m/>
    <s v="Redelimitada"/>
    <s v="Línea A. Línea B. Línea TA"/>
    <s v="Primer Orden "/>
    <x v="1"/>
    <s v="Río"/>
    <n v="-1"/>
    <m/>
    <n v="0"/>
    <x v="0"/>
    <n v="511"/>
    <s v="Z3_C2_9"/>
    <x v="8"/>
    <s v="C2"/>
    <s v="Urbano"/>
    <n v="805.0713223024502"/>
    <n v="3786.470712492639"/>
  </r>
  <r>
    <n v="226"/>
    <n v="79"/>
    <x v="68"/>
    <s v="Metropolitana"/>
    <s v="Mixto"/>
    <s v="Desarrollo Orientado al Transporte - DOT"/>
    <m/>
    <s v="Redelimitada"/>
    <s v="Línea A. Línea B. Línea TA"/>
    <s v="Primer Orden "/>
    <x v="1"/>
    <s v="Río"/>
    <n v="-1"/>
    <m/>
    <n v="0"/>
    <x v="0"/>
    <n v="512"/>
    <s v="Z4_RED_37"/>
    <x v="9"/>
    <s v="RED"/>
    <s v="Urbano"/>
    <n v="5818.157399849355"/>
    <n v="55694.412502280029"/>
  </r>
  <r>
    <n v="227"/>
    <n v="79"/>
    <x v="68"/>
    <s v="Metropolitana"/>
    <s v="Mixto"/>
    <s v="Desarrollo Orientado al Transporte - DOT"/>
    <m/>
    <s v="Redelimitada"/>
    <s v="Línea A. Línea B. Línea TA"/>
    <s v="Primer Orden "/>
    <x v="1"/>
    <s v="Río"/>
    <n v="-1"/>
    <m/>
    <n v="0"/>
    <x v="0"/>
    <n v="513"/>
    <s v="Z4_RED_38"/>
    <x v="9"/>
    <s v="RED"/>
    <s v="Urbano"/>
    <n v="4440.8239259092807"/>
    <n v="51868.632802097432"/>
  </r>
  <r>
    <n v="228"/>
    <n v="79"/>
    <x v="68"/>
    <s v="Metropolitana"/>
    <s v="Mixto"/>
    <s v="Desarrollo Orientado al Transporte - DOT"/>
    <m/>
    <s v="Redelimitada"/>
    <s v="Línea A. Línea B. Línea TA"/>
    <s v="Primer Orden "/>
    <x v="1"/>
    <s v="Río"/>
    <n v="-1"/>
    <m/>
    <n v="0"/>
    <x v="0"/>
    <n v="517"/>
    <s v="Z3_C2_1"/>
    <x v="8"/>
    <s v="C2"/>
    <s v="Urbano"/>
    <n v="911.65747661052194"/>
    <n v="3138.3538303073638"/>
  </r>
  <r>
    <n v="229"/>
    <n v="79"/>
    <x v="68"/>
    <s v="Metropolitana"/>
    <s v="Mixto"/>
    <s v="Desarrollo Orientado al Transporte - DOT"/>
    <m/>
    <s v="Redelimitada"/>
    <s v="Línea A. Línea B. Línea TA"/>
    <s v="Primer Orden "/>
    <x v="1"/>
    <s v="Río"/>
    <n v="-1"/>
    <m/>
    <n v="0"/>
    <x v="0"/>
    <n v="518"/>
    <s v="RIO_API_62N"/>
    <x v="5"/>
    <s v="API"/>
    <s v="Urbano"/>
    <n v="3148.1279507831232"/>
    <n v="50964.582841225711"/>
  </r>
  <r>
    <n v="230"/>
    <n v="79"/>
    <x v="68"/>
    <s v="Metropolitana"/>
    <s v="Mixto"/>
    <s v="Desarrollo Orientado al Transporte - DOT"/>
    <m/>
    <s v="Redelimitada"/>
    <s v="Línea A. Línea B. Línea TA"/>
    <s v="Primer Orden "/>
    <x v="1"/>
    <s v="Río"/>
    <n v="-1"/>
    <m/>
    <n v="0"/>
    <x v="0"/>
    <n v="539"/>
    <s v="Z3_CN2_15"/>
    <x v="2"/>
    <s v="CN2"/>
    <s v="Urbano"/>
    <n v="2017.4156364677781"/>
    <n v="8549.5819019837963"/>
  </r>
  <r>
    <n v="231"/>
    <n v="85"/>
    <x v="69"/>
    <s v="Zonal"/>
    <s v="Mixto"/>
    <s v="Innovación para la cultura, la creatividad y los saberes"/>
    <m/>
    <s v="Nueva"/>
    <s v="No"/>
    <s v="Segundo Orden"/>
    <x v="1"/>
    <s v="Media Ladera"/>
    <n v="-1"/>
    <m/>
    <n v="0"/>
    <x v="0"/>
    <n v="177"/>
    <s v="Z4_API_45"/>
    <x v="5"/>
    <s v="API"/>
    <s v="Urbano"/>
    <n v="3422.7461937403041"/>
    <n v="20060.096736183739"/>
  </r>
  <r>
    <n v="232"/>
    <n v="85"/>
    <x v="69"/>
    <s v="Zonal"/>
    <s v="Mixto"/>
    <s v="Innovación para la cultura, la creatividad y los saberes"/>
    <m/>
    <s v="Nueva"/>
    <s v="No"/>
    <s v="Segundo Orden"/>
    <x v="1"/>
    <s v="Media Ladera"/>
    <n v="-1"/>
    <m/>
    <n v="0"/>
    <x v="0"/>
    <n v="208"/>
    <s v="Z4_CN1_13"/>
    <x v="6"/>
    <s v="CN1"/>
    <s v="Urbano"/>
    <n v="607.64410279710762"/>
    <n v="2467.3333713207612"/>
  </r>
  <r>
    <n v="233"/>
    <n v="85"/>
    <x v="69"/>
    <s v="Zonal"/>
    <s v="Mixto"/>
    <s v="Innovación para la cultura, la creatividad y los saberes"/>
    <m/>
    <s v="Nueva"/>
    <s v="No"/>
    <s v="Segundo Orden"/>
    <x v="1"/>
    <s v="Media Ladera"/>
    <n v="-1"/>
    <m/>
    <n v="0"/>
    <x v="0"/>
    <n v="413"/>
    <s v="Z4_CN1_14"/>
    <x v="6"/>
    <s v="CN1"/>
    <s v="Urbano"/>
    <n v="2726.3622771362479"/>
    <n v="21461.721728529876"/>
  </r>
  <r>
    <n v="234"/>
    <n v="85"/>
    <x v="69"/>
    <s v="Zonal"/>
    <s v="Mixto"/>
    <s v="Innovación para la cultura, la creatividad y los saberes"/>
    <m/>
    <s v="Nueva"/>
    <s v="No"/>
    <s v="Segundo Orden"/>
    <x v="1"/>
    <s v="Media Ladera"/>
    <n v="-1"/>
    <m/>
    <n v="0"/>
    <x v="0"/>
    <n v="465"/>
    <s v="Z4_CN4_12"/>
    <x v="4"/>
    <s v="CN4"/>
    <s v="Urbano"/>
    <n v="13228.027467924265"/>
    <n v="124159.28403418044"/>
  </r>
  <r>
    <n v="235"/>
    <n v="90"/>
    <x v="70"/>
    <s v="Zonal"/>
    <s v="Mixto"/>
    <s v="Innovación para la cultura, la creatividad y los saberes"/>
    <m/>
    <s v="Nueva"/>
    <s v="Aguacatala - Línea A"/>
    <s v="Segundo Orden"/>
    <x v="1"/>
    <s v="Río"/>
    <n v="-1"/>
    <m/>
    <n v="0"/>
    <x v="0"/>
    <n v="153"/>
    <s v="Z5_API_28"/>
    <x v="5"/>
    <s v="API"/>
    <s v="Urbano"/>
    <n v="2800.7535528565131"/>
    <n v="24015.81642868893"/>
  </r>
  <r>
    <n v="236"/>
    <n v="90"/>
    <x v="70"/>
    <s v="Zonal"/>
    <s v="Mixto"/>
    <s v="Innovación para la cultura, la creatividad y los saberes"/>
    <m/>
    <s v="Nueva"/>
    <s v="Aguacatala - Línea A"/>
    <s v="Segundo Orden"/>
    <x v="1"/>
    <s v="Río"/>
    <n v="-1"/>
    <m/>
    <n v="0"/>
    <x v="0"/>
    <n v="316"/>
    <s v="Z5_REA_27"/>
    <x v="20"/>
    <s v="REA"/>
    <s v="Urbano"/>
    <n v="4666.5728141337522"/>
    <n v="34664.059461480705"/>
  </r>
  <r>
    <n v="237"/>
    <n v="90"/>
    <x v="70"/>
    <s v="Zonal"/>
    <s v="Mixto"/>
    <s v="Innovación para la cultura, la creatividad y los saberes"/>
    <m/>
    <s v="Nueva"/>
    <s v="Aguacatala - Línea A"/>
    <s v="Segundo Orden"/>
    <x v="1"/>
    <s v="Río"/>
    <n v="-1"/>
    <m/>
    <n v="0"/>
    <x v="0"/>
    <n v="458"/>
    <s v="Z5_CN5_19"/>
    <x v="7"/>
    <s v="CN5"/>
    <s v="Urbano"/>
    <n v="2661.5788385346632"/>
    <n v="13704.48687399654"/>
  </r>
  <r>
    <n v="238"/>
    <n v="90"/>
    <x v="70"/>
    <s v="Zonal"/>
    <s v="Mixto"/>
    <s v="Innovación para la cultura, la creatividad y los saberes"/>
    <m/>
    <s v="Nueva"/>
    <s v="Aguacatala - Línea A"/>
    <s v="Segundo Orden"/>
    <x v="1"/>
    <s v="Río"/>
    <n v="-1"/>
    <m/>
    <n v="0"/>
    <x v="0"/>
    <n v="519"/>
    <s v="RIO_API_62S"/>
    <x v="5"/>
    <s v="API"/>
    <s v="Urbano"/>
    <n v="2114.7584875904545"/>
    <n v="17457.241449686979"/>
  </r>
  <r>
    <n v="239"/>
    <n v="91"/>
    <x v="71"/>
    <s v="Barrial"/>
    <s v="Dotacional"/>
    <s v="Servicios de proximidad y cuidado"/>
    <m/>
    <s v="Nueva"/>
    <s v="Guayabal - Línea E. Apolo  - Línea E"/>
    <s v="Segundo Orden"/>
    <x v="1"/>
    <s v="Río"/>
    <n v="-1"/>
    <m/>
    <n v="0"/>
    <x v="0"/>
    <n v="217"/>
    <s v="Z6_CN1_5"/>
    <x v="6"/>
    <s v="CN1"/>
    <s v="Urbano"/>
    <n v="1991.6378590814561"/>
    <n v="11203.389305487895"/>
  </r>
  <r>
    <n v="240"/>
    <n v="91"/>
    <x v="71"/>
    <s v="Barrial"/>
    <s v="Dotacional"/>
    <s v="Servicios de proximidad y cuidado"/>
    <m/>
    <s v="Nueva"/>
    <s v="Guayabal - Línea E. Apolo  - Línea E"/>
    <s v="Segundo Orden"/>
    <x v="1"/>
    <s v="Río"/>
    <n v="-1"/>
    <m/>
    <n v="0"/>
    <x v="0"/>
    <n v="314"/>
    <s v="Z6_RED_28"/>
    <x v="9"/>
    <s v="RED"/>
    <s v="Urbano"/>
    <n v="1986.9817255243761"/>
    <n v="17616.023899018623"/>
  </r>
  <r>
    <n v="241"/>
    <n v="91"/>
    <x v="71"/>
    <s v="Barrial"/>
    <s v="Dotacional"/>
    <s v="Servicios de proximidad y cuidado"/>
    <m/>
    <s v="Nueva"/>
    <s v="Guayabal - Línea E. Apolo  - Línea E"/>
    <s v="Segundo Orden"/>
    <x v="1"/>
    <s v="Río"/>
    <n v="-1"/>
    <m/>
    <n v="0"/>
    <x v="0"/>
    <n v="421"/>
    <s v="Z6_CN2_23"/>
    <x v="2"/>
    <s v="CN2"/>
    <s v="Urbano"/>
    <n v="112.67558166424415"/>
    <n v="30.086368366450756"/>
  </r>
  <r>
    <n v="242"/>
    <n v="91"/>
    <x v="71"/>
    <s v="Barrial"/>
    <s v="Dotacional"/>
    <s v="Servicios de proximidad y cuidado"/>
    <m/>
    <s v="Nueva"/>
    <s v="Guayabal - Línea E. Apolo  - Línea E"/>
    <s v="Segundo Orden"/>
    <x v="1"/>
    <s v="Río"/>
    <n v="-1"/>
    <m/>
    <n v="0"/>
    <x v="0"/>
    <n v="452"/>
    <s v="Z6_REA_47"/>
    <x v="20"/>
    <s v="REA"/>
    <s v="Urbano"/>
    <n v="2761.5355700054915"/>
    <n v="23230.252860499819"/>
  </r>
  <r>
    <n v="243"/>
    <n v="92"/>
    <x v="72"/>
    <s v="Barrial"/>
    <s v="Dotacional"/>
    <s v="Servicios de proximidad y cuidado"/>
    <m/>
    <s v="Nueva"/>
    <s v="Floresta - Línea B"/>
    <s v="Segundo Orden"/>
    <x v="1"/>
    <s v="Media Ladera"/>
    <n v="-1"/>
    <m/>
    <n v="0"/>
    <x v="0"/>
    <n v="240"/>
    <s v="Z4_CN1_18"/>
    <x v="6"/>
    <s v="CN1"/>
    <s v="Urbano"/>
    <n v="4912.0123569665311"/>
    <n v="49649.223389498737"/>
  </r>
  <r>
    <n v="244"/>
    <n v="92"/>
    <x v="72"/>
    <s v="Barrial"/>
    <s v="Dotacional"/>
    <s v="Servicios de proximidad y cuidado"/>
    <m/>
    <s v="Nueva"/>
    <s v="Floresta - Línea B"/>
    <s v="Segundo Orden"/>
    <x v="1"/>
    <s v="Media Ladera"/>
    <n v="-1"/>
    <m/>
    <n v="0"/>
    <x v="0"/>
    <n v="241"/>
    <s v="Z4_CN5_39"/>
    <x v="7"/>
    <s v="CN5"/>
    <s v="Urbano"/>
    <n v="91.527509749964025"/>
    <n v="8.4859732803991932"/>
  </r>
  <r>
    <n v="245"/>
    <n v="92"/>
    <x v="72"/>
    <s v="Barrial"/>
    <s v="Dotacional"/>
    <s v="Servicios de proximidad y cuidado"/>
    <m/>
    <s v="Nueva"/>
    <s v="Floresta - Línea B"/>
    <s v="Segundo Orden"/>
    <x v="1"/>
    <s v="Media Ladera"/>
    <n v="-1"/>
    <m/>
    <n v="0"/>
    <x v="0"/>
    <n v="461"/>
    <s v="Z4_CN2_39"/>
    <x v="2"/>
    <s v="CN2"/>
    <s v="Urbano"/>
    <n v="5871.3644429081751"/>
    <n v="39419.921214698188"/>
  </r>
  <r>
    <n v="246"/>
    <n v="93"/>
    <x v="73"/>
    <s v="Barrial"/>
    <s v="Dotacional"/>
    <s v="Servicios de proximidad y cuidado"/>
    <m/>
    <s v="Nueva"/>
    <s v="Los Pinos - Línea E"/>
    <s v="Segundo Orden"/>
    <x v="1"/>
    <s v="Borde Urbano"/>
    <n v="-1"/>
    <m/>
    <n v="0"/>
    <x v="0"/>
    <n v="240"/>
    <s v="Z4_CN1_18"/>
    <x v="6"/>
    <s v="CN1"/>
    <s v="Urbano"/>
    <n v="1684.7109161273722"/>
    <n v="15592.68592673025"/>
  </r>
  <r>
    <n v="247"/>
    <n v="93"/>
    <x v="73"/>
    <s v="Barrial"/>
    <s v="Dotacional"/>
    <s v="Servicios de proximidad y cuidado"/>
    <m/>
    <s v="Nueva"/>
    <s v="Los Pinos - Línea E"/>
    <s v="Segundo Orden"/>
    <x v="1"/>
    <s v="Borde Urbano"/>
    <n v="-1"/>
    <m/>
    <n v="0"/>
    <x v="0"/>
    <n v="388"/>
    <s v="Z4_CN1_25"/>
    <x v="6"/>
    <s v="CN1"/>
    <s v="Urbano"/>
    <n v="1869.8828315066821"/>
    <n v="15623.683886519648"/>
  </r>
  <r>
    <n v="248"/>
    <n v="93"/>
    <x v="73"/>
    <s v="Barrial"/>
    <s v="Dotacional"/>
    <s v="Servicios de proximidad y cuidado"/>
    <m/>
    <s v="Nueva"/>
    <s v="Los Pinos - Línea E"/>
    <s v="Segundo Orden"/>
    <x v="1"/>
    <s v="Borde Urbano"/>
    <n v="-1"/>
    <m/>
    <n v="0"/>
    <x v="0"/>
    <n v="413"/>
    <s v="Z4_CN1_14"/>
    <x v="6"/>
    <s v="CN1"/>
    <s v="Urbano"/>
    <n v="5870.3663595049084"/>
    <n v="49745.44123164341"/>
  </r>
  <r>
    <n v="249"/>
    <n v="93"/>
    <x v="73"/>
    <s v="Barrial"/>
    <s v="Dotacional"/>
    <s v="Servicios de proximidad y cuidado"/>
    <m/>
    <s v="Nueva"/>
    <s v="Los Pinos - Línea E"/>
    <s v="Segundo Orden"/>
    <x v="1"/>
    <s v="Borde Urbano"/>
    <n v="-1"/>
    <m/>
    <n v="0"/>
    <x v="0"/>
    <n v="500"/>
    <s v="Z4_C2_10"/>
    <x v="8"/>
    <s v="C2"/>
    <s v="Urbano"/>
    <n v="1914.0009491039912"/>
    <n v="11595.187965796873"/>
  </r>
  <r>
    <n v="250"/>
    <n v="94"/>
    <x v="74"/>
    <s v="Distrital"/>
    <s v="Mixto"/>
    <s v="Desarrollo Orientado al Transporte - DOT"/>
    <m/>
    <s v="Redelimitada"/>
    <s v="No"/>
    <s v="Primer Orden "/>
    <x v="1"/>
    <s v="Media Ladera"/>
    <n v="-1"/>
    <m/>
    <n v="0"/>
    <x v="0"/>
    <n v="210"/>
    <s v="Z6_CN1_29"/>
    <x v="6"/>
    <s v="CN1"/>
    <s v="Urbano"/>
    <n v="2.9716002845924758"/>
    <n v="4.0722901223628222E-3"/>
  </r>
  <r>
    <n v="251"/>
    <n v="94"/>
    <x v="74"/>
    <s v="Distrital"/>
    <s v="Mixto"/>
    <s v="Desarrollo Orientado al Transporte - DOT"/>
    <m/>
    <s v="Redelimitada"/>
    <s v="No"/>
    <s v="Primer Orden "/>
    <x v="1"/>
    <s v="Media Ladera"/>
    <n v="-1"/>
    <m/>
    <n v="0"/>
    <x v="0"/>
    <n v="230"/>
    <s v="Z6_CN2_32"/>
    <x v="2"/>
    <s v="CN2"/>
    <s v="Urbano"/>
    <n v="470.45931151869036"/>
    <n v="785.85082427386703"/>
  </r>
  <r>
    <n v="252"/>
    <n v="94"/>
    <x v="74"/>
    <s v="Distrital"/>
    <s v="Mixto"/>
    <s v="Desarrollo Orientado al Transporte - DOT"/>
    <m/>
    <s v="Redelimitada"/>
    <s v="No"/>
    <s v="Primer Orden "/>
    <x v="1"/>
    <s v="Media Ladera"/>
    <n v="-1"/>
    <m/>
    <n v="0"/>
    <x v="0"/>
    <n v="231"/>
    <s v="Z6_CN2_30"/>
    <x v="2"/>
    <s v="CN2"/>
    <s v="Urbano"/>
    <n v="2502.2917873316828"/>
    <n v="9063.3972951795386"/>
  </r>
  <r>
    <n v="253"/>
    <n v="94"/>
    <x v="74"/>
    <s v="Distrital"/>
    <s v="Mixto"/>
    <s v="Desarrollo Orientado al Transporte - DOT"/>
    <m/>
    <s v="Redelimitada"/>
    <s v="No"/>
    <s v="Primer Orden "/>
    <x v="1"/>
    <s v="Media Ladera"/>
    <n v="-1"/>
    <m/>
    <n v="0"/>
    <x v="0"/>
    <n v="312"/>
    <s v="Z6_RED_30"/>
    <x v="9"/>
    <s v="RED"/>
    <s v="Urbano"/>
    <n v="396.63975141721619"/>
    <n v="354.71484746830635"/>
  </r>
  <r>
    <n v="254"/>
    <n v="94"/>
    <x v="74"/>
    <s v="Distrital"/>
    <s v="Mixto"/>
    <s v="Desarrollo Orientado al Transporte - DOT"/>
    <m/>
    <s v="Redelimitada"/>
    <s v="No"/>
    <s v="Primer Orden "/>
    <x v="1"/>
    <s v="Media Ladera"/>
    <n v="-1"/>
    <m/>
    <n v="0"/>
    <x v="0"/>
    <n v="315"/>
    <s v="Z6_CN2_31"/>
    <x v="2"/>
    <s v="CN2"/>
    <s v="Urbano"/>
    <n v="3798.3626647093874"/>
    <n v="23933.927119974956"/>
  </r>
  <r>
    <n v="255"/>
    <n v="94"/>
    <x v="74"/>
    <s v="Distrital"/>
    <s v="Mixto"/>
    <s v="Desarrollo Orientado al Transporte - DOT"/>
    <m/>
    <s v="Redelimitada"/>
    <s v="No"/>
    <s v="Primer Orden "/>
    <x v="1"/>
    <s v="Media Ladera"/>
    <n v="-1"/>
    <m/>
    <n v="0"/>
    <x v="0"/>
    <n v="409"/>
    <s v="Z6_API_33"/>
    <x v="5"/>
    <s v="API"/>
    <s v="Urbano"/>
    <n v="3604.7139326529718"/>
    <n v="32900.225496412742"/>
  </r>
  <r>
    <n v="256"/>
    <n v="94"/>
    <x v="74"/>
    <s v="Distrital"/>
    <s v="Mixto"/>
    <s v="Desarrollo Orientado al Transporte - DOT"/>
    <m/>
    <s v="Redelimitada"/>
    <s v="No"/>
    <s v="Primer Orden "/>
    <x v="1"/>
    <s v="Media Ladera"/>
    <n v="-1"/>
    <m/>
    <n v="0"/>
    <x v="0"/>
    <n v="475"/>
    <s v="Z6_C3_16"/>
    <x v="10"/>
    <s v="C3"/>
    <s v="Urbano"/>
    <n v="1562.7089859584892"/>
    <n v="6000.4047898561785"/>
  </r>
  <r>
    <n v="257"/>
    <n v="95"/>
    <x v="75"/>
    <s v="Barrial"/>
    <s v="Dotacional"/>
    <s v="Servicios de proximidad y cuidado"/>
    <m/>
    <s v="Nueva"/>
    <s v="Estación Metrocable Villa Sierra"/>
    <s v="Segundo Orden"/>
    <x v="1"/>
    <s v="Borde Urbano"/>
    <n v="-1"/>
    <m/>
    <n v="0"/>
    <x v="0"/>
    <n v="200"/>
    <s v="Z3_MI_10"/>
    <x v="1"/>
    <s v="MI"/>
    <s v="Urbano"/>
    <n v="347.66227176035517"/>
    <n v="852.06176840194746"/>
  </r>
  <r>
    <n v="258"/>
    <n v="96"/>
    <x v="76"/>
    <s v="Barrial"/>
    <s v="Dotacional"/>
    <s v="Servicios de proximidad y cuidado"/>
    <m/>
    <s v="Nueva"/>
    <s v="Estación Metrocable Trece de Noviembre"/>
    <s v="Segundo Orden"/>
    <x v="1"/>
    <s v="Borde Urbano"/>
    <n v="-1"/>
    <m/>
    <n v="0"/>
    <x v="0"/>
    <n v="369"/>
    <s v="Z3_MI_8"/>
    <x v="1"/>
    <s v="MI"/>
    <s v="Urbano"/>
    <n v="1160.6322644200945"/>
    <n v="4376.3458254161669"/>
  </r>
  <r>
    <n v="259"/>
    <n v="1"/>
    <x v="1"/>
    <s v="Barrial"/>
    <s v="Dotacional"/>
    <s v="Servicios de proximidad y cuidado"/>
    <m/>
    <s v="Redelimitada"/>
    <s v="La Aurora - Línea J"/>
    <s v="Segundo Orden"/>
    <x v="1"/>
    <s v="Borde Urbano"/>
    <n v="7148"/>
    <s v="P6098059"/>
    <n v="-5.8233524928396001E-2"/>
    <x v="1"/>
    <n v="457"/>
    <s v="Z2_CN2_43"/>
    <x v="2"/>
    <s v="CN2"/>
    <s v="Urbano"/>
    <n v="639.42687623264828"/>
    <n v="26104.58366839169"/>
  </r>
  <r>
    <n v="260"/>
    <n v="1"/>
    <x v="1"/>
    <s v="Barrial"/>
    <s v="Dotacional"/>
    <s v="Servicios de proximidad y cuidado"/>
    <m/>
    <s v="Redelimitada"/>
    <s v="La Aurora - Línea J"/>
    <s v="Segundo Orden"/>
    <x v="1"/>
    <s v="Borde Urbano"/>
    <n v="8991"/>
    <s v="P6098038"/>
    <n v="-2.168366083710755"/>
    <x v="1"/>
    <n v="181"/>
    <s v="Z2_Z4_MI_20"/>
    <x v="1"/>
    <s v="MI"/>
    <s v="Urbano"/>
    <n v="17.085025165977797"/>
    <n v="5.3173453314515253"/>
  </r>
  <r>
    <n v="261"/>
    <n v="1"/>
    <x v="1"/>
    <s v="Barrial"/>
    <s v="Dotacional"/>
    <s v="Servicios de proximidad y cuidado"/>
    <m/>
    <s v="Redelimitada"/>
    <s v="La Aurora - Línea J"/>
    <s v="Segundo Orden"/>
    <x v="1"/>
    <s v="Borde Urbano"/>
    <n v="8991"/>
    <s v="P6098038"/>
    <n v="-2.168366083710755"/>
    <x v="1"/>
    <n v="457"/>
    <s v="Z2_CN2_43"/>
    <x v="2"/>
    <s v="CN2"/>
    <s v="Urbano"/>
    <n v="2973.7935182521983"/>
    <n v="160129.09919086218"/>
  </r>
  <r>
    <n v="262"/>
    <n v="1"/>
    <x v="1"/>
    <s v="Barrial"/>
    <s v="Dotacional"/>
    <s v="Servicios de proximidad y cuidado"/>
    <m/>
    <s v="Redelimitada"/>
    <s v="La Aurora - Línea J"/>
    <s v="Segundo Orden"/>
    <x v="1"/>
    <s v="Borde Urbano"/>
    <n v="8991"/>
    <s v="P6098038"/>
    <n v="-2.168366083710755"/>
    <x v="1"/>
    <n v="531"/>
    <s v="Z2_D_3"/>
    <x v="17"/>
    <s v="D"/>
    <s v="Urbano"/>
    <n v="18.528963874069177"/>
    <n v="14.523505774109656"/>
  </r>
  <r>
    <n v="263"/>
    <n v="1"/>
    <x v="1"/>
    <s v="Barrial"/>
    <s v="Dotacional"/>
    <s v="Servicios de proximidad y cuidado"/>
    <m/>
    <s v="Redelimitada"/>
    <s v="La Aurora - Línea J"/>
    <s v="Segundo Orden"/>
    <x v="1"/>
    <s v="Borde Urbano"/>
    <n v="9068"/>
    <s v="P6098029"/>
    <n v="-0.85745444864078102"/>
    <x v="1"/>
    <n v="457"/>
    <s v="Z2_CN2_43"/>
    <x v="2"/>
    <s v="CN2"/>
    <s v="Urbano"/>
    <n v="1934.7837492108154"/>
    <n v="47170.271551397374"/>
  </r>
  <r>
    <n v="264"/>
    <n v="1"/>
    <x v="1"/>
    <s v="Barrial"/>
    <s v="Dotacional"/>
    <s v="Servicios de proximidad y cuidado"/>
    <m/>
    <s v="Redelimitada"/>
    <s v="La Aurora - Línea J"/>
    <s v="Segundo Orden"/>
    <x v="1"/>
    <s v="Borde Urbano"/>
    <n v="9512"/>
    <s v="P0718014"/>
    <n v="0.326275119708755"/>
    <x v="1"/>
    <n v="181"/>
    <s v="Z2_Z4_MI_20"/>
    <x v="1"/>
    <s v="MI"/>
    <s v="Urbano"/>
    <n v="40.58692170110551"/>
    <n v="59.210641214946214"/>
  </r>
  <r>
    <n v="265"/>
    <n v="1"/>
    <x v="1"/>
    <s v="Barrial"/>
    <s v="Dotacional"/>
    <s v="Servicios de proximidad y cuidado"/>
    <m/>
    <s v="Redelimitada"/>
    <s v="La Aurora - Línea J"/>
    <s v="Segundo Orden"/>
    <x v="1"/>
    <s v="Borde Urbano"/>
    <n v="9512"/>
    <s v="P0718014"/>
    <n v="0.326275119708755"/>
    <x v="1"/>
    <n v="457"/>
    <s v="Z2_CN2_43"/>
    <x v="2"/>
    <s v="CN2"/>
    <s v="Urbano"/>
    <n v="25.144273292532528"/>
    <n v="18.144257717924816"/>
  </r>
  <r>
    <n v="266"/>
    <n v="2"/>
    <x v="2"/>
    <s v="Corregimental"/>
    <s v="Económico"/>
    <s v="Impulso al desarrollo económico y generación de empleo"/>
    <s v="Consolidación Muy Alta"/>
    <s v="Se conserva"/>
    <s v="No"/>
    <s v="Segundo Orden"/>
    <x v="0"/>
    <s v="Borde Urbano"/>
    <n v="491"/>
    <s v="P6000010"/>
    <n v="-0.67984872115938999"/>
    <x v="1"/>
    <n v="332"/>
    <s v="SC_CN3_21"/>
    <x v="3"/>
    <s v="CN3"/>
    <s v="Urbano"/>
    <n v="1002.2862061571315"/>
    <n v="15927.432582232645"/>
  </r>
  <r>
    <n v="267"/>
    <n v="2"/>
    <x v="2"/>
    <s v="Corregimental"/>
    <s v="Económico"/>
    <s v="Impulso al desarrollo económico y generación de empleo"/>
    <s v="Consolidación Muy Alta"/>
    <s v="Se conserva"/>
    <s v="No"/>
    <s v="Segundo Orden"/>
    <x v="0"/>
    <s v="Borde Urbano"/>
    <n v="491"/>
    <s v="P6000010"/>
    <n v="-0.67984872115938999"/>
    <x v="1"/>
    <n v="505"/>
    <s v="SC_CN2_70"/>
    <x v="2"/>
    <s v="CN2"/>
    <s v="Urbano"/>
    <n v="204.73286444525439"/>
    <n v="340.16985123846399"/>
  </r>
  <r>
    <n v="268"/>
    <n v="2"/>
    <x v="2"/>
    <s v="Corregimental"/>
    <s v="Económico"/>
    <s v="Impulso al desarrollo económico y generación de empleo"/>
    <s v="Consolidación Muy Alta"/>
    <s v="Se conserva"/>
    <s v="No"/>
    <s v="Segundo Orden"/>
    <x v="0"/>
    <s v="Borde Urbano"/>
    <n v="700"/>
    <s v="P6000015"/>
    <n v="14.900804500592569"/>
    <x v="2"/>
    <n v="488"/>
    <s v="SC_CN4_16"/>
    <x v="4"/>
    <s v="CN4"/>
    <s v="Urbano"/>
    <n v="581.9711900520748"/>
    <n v="7493.3714058989144"/>
  </r>
  <r>
    <n v="269"/>
    <n v="2"/>
    <x v="2"/>
    <s v="Corregimental"/>
    <s v="Económico"/>
    <s v="Impulso al desarrollo económico y generación de empleo"/>
    <s v="Consolidación Muy Alta"/>
    <s v="Se conserva"/>
    <s v="No"/>
    <s v="Segundo Orden"/>
    <x v="0"/>
    <s v="Borde Urbano"/>
    <n v="2545"/>
    <s v="P6000046"/>
    <n v="-14.721284651322851"/>
    <x v="3"/>
    <n v="332"/>
    <s v="SC_CN3_21"/>
    <x v="3"/>
    <s v="CN3"/>
    <s v="Urbano"/>
    <n v="63.631648328256588"/>
    <n v="10.545028393298937"/>
  </r>
  <r>
    <n v="270"/>
    <n v="2"/>
    <x v="2"/>
    <s v="Corregimental"/>
    <s v="Económico"/>
    <s v="Impulso al desarrollo económico y generación de empleo"/>
    <s v="Consolidación Muy Alta"/>
    <s v="Se conserva"/>
    <s v="No"/>
    <s v="Segundo Orden"/>
    <x v="0"/>
    <s v="Borde Urbano"/>
    <n v="2545"/>
    <s v="P6000046"/>
    <n v="-14.721284651322851"/>
    <x v="3"/>
    <n v="505"/>
    <s v="SC_CN2_70"/>
    <x v="2"/>
    <s v="CN2"/>
    <s v="Urbano"/>
    <n v="114.14801363896206"/>
    <n v="98.161174919336446"/>
  </r>
  <r>
    <n v="271"/>
    <n v="2"/>
    <x v="2"/>
    <s v="Corregimental"/>
    <s v="Económico"/>
    <s v="Impulso al desarrollo económico y generación de empleo"/>
    <s v="Consolidación Muy Alta"/>
    <s v="Se conserva"/>
    <s v="No"/>
    <s v="Segundo Orden"/>
    <x v="0"/>
    <s v="Borde Urbano"/>
    <n v="6083"/>
    <s v="P6000014"/>
    <n v="12.722521942701871"/>
    <x v="2"/>
    <n v="488"/>
    <s v="SC_CN4_16"/>
    <x v="4"/>
    <s v="CN4"/>
    <s v="Urbano"/>
    <n v="541.74575507353529"/>
    <n v="14954.882496647675"/>
  </r>
  <r>
    <n v="272"/>
    <n v="2"/>
    <x v="2"/>
    <s v="Corregimental"/>
    <s v="Económico"/>
    <s v="Impulso al desarrollo económico y generación de empleo"/>
    <s v="Consolidación Muy Alta"/>
    <s v="Se conserva"/>
    <s v="No"/>
    <s v="Segundo Orden"/>
    <x v="0"/>
    <s v="Borde Urbano"/>
    <n v="8749"/>
    <s v="P6000079"/>
    <n v="8.5177769587794501"/>
    <x v="4"/>
    <n v="333"/>
    <s v="SC_CN3_22"/>
    <x v="3"/>
    <s v="CN3"/>
    <s v="Urbano"/>
    <n v="110.52004632856693"/>
    <n v="365.41015477106885"/>
  </r>
  <r>
    <n v="273"/>
    <n v="2"/>
    <x v="2"/>
    <s v="Corregimental"/>
    <s v="Económico"/>
    <s v="Impulso al desarrollo económico y generación de empleo"/>
    <s v="Consolidación Muy Alta"/>
    <s v="Se conserva"/>
    <s v="No"/>
    <s v="Segundo Orden"/>
    <x v="0"/>
    <s v="Borde Urbano"/>
    <n v="8753"/>
    <s v="P6000029"/>
    <n v="18.215064179176409"/>
    <x v="2"/>
    <n v="333"/>
    <s v="SC_CN3_22"/>
    <x v="3"/>
    <s v="CN3"/>
    <s v="Urbano"/>
    <n v="302.38251912445264"/>
    <n v="3145.5913762848973"/>
  </r>
  <r>
    <n v="274"/>
    <n v="2"/>
    <x v="2"/>
    <s v="Corregimental"/>
    <s v="Económico"/>
    <s v="Impulso al desarrollo económico y generación de empleo"/>
    <s v="Consolidación Muy Alta"/>
    <s v="Se conserva"/>
    <s v="No"/>
    <s v="Segundo Orden"/>
    <x v="0"/>
    <s v="Borde Urbano"/>
    <n v="8754"/>
    <s v="P6000025"/>
    <n v="2.889601198936429"/>
    <x v="1"/>
    <n v="333"/>
    <s v="SC_CN3_22"/>
    <x v="3"/>
    <s v="CN3"/>
    <s v="Urbano"/>
    <n v="344.71104904494985"/>
    <n v="2656.7901378409347"/>
  </r>
  <r>
    <n v="275"/>
    <n v="2"/>
    <x v="2"/>
    <s v="Corregimental"/>
    <s v="Económico"/>
    <s v="Impulso al desarrollo económico y generación de empleo"/>
    <s v="Consolidación Muy Alta"/>
    <s v="Se conserva"/>
    <s v="No"/>
    <s v="Segundo Orden"/>
    <x v="0"/>
    <s v="Borde Urbano"/>
    <n v="8784"/>
    <s v="P6000039"/>
    <n v="-4.8760406476707816"/>
    <x v="5"/>
    <n v="333"/>
    <s v="SC_CN3_22"/>
    <x v="3"/>
    <s v="CN3"/>
    <s v="Urbano"/>
    <n v="276.17429805611118"/>
    <n v="1445.1308594552718"/>
  </r>
  <r>
    <n v="276"/>
    <n v="2"/>
    <x v="2"/>
    <s v="Corregimental"/>
    <s v="Económico"/>
    <s v="Impulso al desarrollo económico y generación de empleo"/>
    <s v="Consolidación Muy Alta"/>
    <s v="Se conserva"/>
    <s v="No"/>
    <s v="Segundo Orden"/>
    <x v="0"/>
    <s v="Borde Urbano"/>
    <n v="8795"/>
    <s v="P6000012"/>
    <n v="-7.0188881362584237"/>
    <x v="5"/>
    <n v="332"/>
    <s v="SC_CN3_21"/>
    <x v="3"/>
    <s v="CN3"/>
    <s v="Urbano"/>
    <n v="342.78811511531273"/>
    <n v="1294.9969960392964"/>
  </r>
  <r>
    <n v="277"/>
    <n v="2"/>
    <x v="2"/>
    <s v="Corregimental"/>
    <s v="Económico"/>
    <s v="Impulso al desarrollo económico y generación de empleo"/>
    <s v="Consolidación Muy Alta"/>
    <s v="Se conserva"/>
    <s v="No"/>
    <s v="Segundo Orden"/>
    <x v="0"/>
    <s v="Borde Urbano"/>
    <n v="8804"/>
    <s v="P6000030"/>
    <n v="12.93804319867481"/>
    <x v="2"/>
    <n v="333"/>
    <s v="SC_CN3_22"/>
    <x v="3"/>
    <s v="CN3"/>
    <s v="Urbano"/>
    <n v="143.05389087256586"/>
    <n v="932.95496463178597"/>
  </r>
  <r>
    <n v="278"/>
    <n v="2"/>
    <x v="2"/>
    <s v="Corregimental"/>
    <s v="Económico"/>
    <s v="Impulso al desarrollo económico y generación de empleo"/>
    <s v="Consolidación Muy Alta"/>
    <s v="Se conserva"/>
    <s v="No"/>
    <s v="Segundo Orden"/>
    <x v="0"/>
    <s v="Borde Urbano"/>
    <n v="8827"/>
    <s v="P6000026"/>
    <n v="3.0402103719720648"/>
    <x v="1"/>
    <n v="333"/>
    <s v="SC_CN3_22"/>
    <x v="3"/>
    <s v="CN3"/>
    <s v="Urbano"/>
    <n v="183.38429007522217"/>
    <n v="1213.0851589392812"/>
  </r>
  <r>
    <n v="279"/>
    <n v="2"/>
    <x v="2"/>
    <s v="Corregimental"/>
    <s v="Económico"/>
    <s v="Impulso al desarrollo económico y generación de empleo"/>
    <s v="Consolidación Muy Alta"/>
    <s v="Se conserva"/>
    <s v="No"/>
    <s v="Segundo Orden"/>
    <x v="0"/>
    <s v="Borde Urbano"/>
    <n v="8840"/>
    <s v="P6000017"/>
    <n v="-2.1657356963007408"/>
    <x v="1"/>
    <n v="333"/>
    <s v="SC_CN3_22"/>
    <x v="3"/>
    <s v="CN3"/>
    <s v="Urbano"/>
    <n v="474.39670296741298"/>
    <n v="4037.6503210903834"/>
  </r>
  <r>
    <n v="280"/>
    <n v="2"/>
    <x v="2"/>
    <s v="Corregimental"/>
    <s v="Económico"/>
    <s v="Impulso al desarrollo económico y generación de empleo"/>
    <s v="Consolidación Muy Alta"/>
    <s v="Se conserva"/>
    <s v="No"/>
    <s v="Segundo Orden"/>
    <x v="0"/>
    <s v="Borde Urbano"/>
    <n v="8840"/>
    <s v="P6000017"/>
    <n v="-2.1657356963007408"/>
    <x v="1"/>
    <n v="488"/>
    <s v="SC_CN4_16"/>
    <x v="4"/>
    <s v="CN4"/>
    <s v="Urbano"/>
    <n v="272.93922523271681"/>
    <n v="384.88161614542753"/>
  </r>
  <r>
    <n v="281"/>
    <n v="2"/>
    <x v="2"/>
    <s v="Corregimental"/>
    <s v="Económico"/>
    <s v="Impulso al desarrollo económico y generación de empleo"/>
    <s v="Consolidación Muy Alta"/>
    <s v="Se conserva"/>
    <s v="No"/>
    <s v="Segundo Orden"/>
    <x v="0"/>
    <s v="Borde Urbano"/>
    <n v="8840"/>
    <s v="P6000017"/>
    <n v="-2.1657356963007408"/>
    <x v="1"/>
    <n v="506"/>
    <s v="SC_CN3_44"/>
    <x v="3"/>
    <s v="CN3"/>
    <s v="Urbano"/>
    <n v="31.865501611412142"/>
    <n v="25.035249930957892"/>
  </r>
  <r>
    <n v="282"/>
    <n v="2"/>
    <x v="2"/>
    <s v="Corregimental"/>
    <s v="Económico"/>
    <s v="Impulso al desarrollo económico y generación de empleo"/>
    <s v="Consolidación Muy Alta"/>
    <s v="Se conserva"/>
    <s v="No"/>
    <s v="Segundo Orden"/>
    <x v="0"/>
    <s v="Borde Urbano"/>
    <n v="8840"/>
    <s v="P6000017"/>
    <n v="-2.1657356963007408"/>
    <x v="1"/>
    <n v="507"/>
    <s v="SC_CN2_75"/>
    <x v="2"/>
    <s v="CN2"/>
    <s v="Urbano"/>
    <n v="714.27597510497105"/>
    <n v="21355.954243034736"/>
  </r>
  <r>
    <n v="283"/>
    <n v="2"/>
    <x v="2"/>
    <s v="Corregimental"/>
    <s v="Económico"/>
    <s v="Impulso al desarrollo económico y generación de empleo"/>
    <s v="Consolidación Muy Alta"/>
    <s v="Se conserva"/>
    <s v="No"/>
    <s v="Segundo Orden"/>
    <x v="0"/>
    <s v="Borde Urbano"/>
    <n v="8852"/>
    <s v="P6000009"/>
    <n v="1.7987952386932939"/>
    <x v="1"/>
    <n v="488"/>
    <s v="SC_CN4_16"/>
    <x v="4"/>
    <s v="CN4"/>
    <s v="Urbano"/>
    <n v="322.49550737718971"/>
    <n v="6101.9486507730053"/>
  </r>
  <r>
    <n v="284"/>
    <n v="2"/>
    <x v="2"/>
    <s v="Corregimental"/>
    <s v="Económico"/>
    <s v="Impulso al desarrollo económico y generación de empleo"/>
    <s v="Consolidación Muy Alta"/>
    <s v="Se conserva"/>
    <s v="No"/>
    <s v="Segundo Orden"/>
    <x v="0"/>
    <s v="Borde Urbano"/>
    <n v="8870"/>
    <s v="P6000013"/>
    <n v="2.829035792489992"/>
    <x v="1"/>
    <n v="332"/>
    <s v="SC_CN3_21"/>
    <x v="3"/>
    <s v="CN3"/>
    <s v="Urbano"/>
    <n v="72.125238276850737"/>
    <n v="46.789822078852197"/>
  </r>
  <r>
    <n v="285"/>
    <n v="2"/>
    <x v="2"/>
    <s v="Corregimental"/>
    <s v="Económico"/>
    <s v="Impulso al desarrollo económico y generación de empleo"/>
    <s v="Consolidación Muy Alta"/>
    <s v="Se conserva"/>
    <s v="No"/>
    <s v="Segundo Orden"/>
    <x v="0"/>
    <s v="Borde Urbano"/>
    <n v="8870"/>
    <s v="P6000013"/>
    <n v="2.829035792489992"/>
    <x v="1"/>
    <n v="505"/>
    <s v="SC_CN2_70"/>
    <x v="2"/>
    <s v="CN2"/>
    <s v="Urbano"/>
    <n v="905.93270474291273"/>
    <n v="16960.853272670916"/>
  </r>
  <r>
    <n v="286"/>
    <n v="2"/>
    <x v="2"/>
    <s v="Corregimental"/>
    <s v="Económico"/>
    <s v="Impulso al desarrollo económico y generación de empleo"/>
    <s v="Consolidación Muy Alta"/>
    <s v="Se conserva"/>
    <s v="No"/>
    <s v="Segundo Orden"/>
    <x v="0"/>
    <s v="Borde Urbano"/>
    <n v="8874"/>
    <s v="P6000051"/>
    <n v="-18.904894931549549"/>
    <x v="3"/>
    <n v="332"/>
    <s v="SC_CN3_21"/>
    <x v="3"/>
    <s v="CN3"/>
    <s v="Urbano"/>
    <n v="271.41262915531166"/>
    <n v="474.38687215096081"/>
  </r>
  <r>
    <n v="287"/>
    <n v="2"/>
    <x v="2"/>
    <s v="Corregimental"/>
    <s v="Económico"/>
    <s v="Impulso al desarrollo económico y generación de empleo"/>
    <s v="Consolidación Muy Alta"/>
    <s v="Se conserva"/>
    <s v="No"/>
    <s v="Segundo Orden"/>
    <x v="0"/>
    <s v="Borde Urbano"/>
    <n v="8878"/>
    <s v="P6000016"/>
    <n v="11.56491504343734"/>
    <x v="2"/>
    <n v="488"/>
    <s v="SC_CN4_16"/>
    <x v="4"/>
    <s v="CN4"/>
    <s v="Urbano"/>
    <n v="707.91306580897015"/>
    <n v="16208.417115163729"/>
  </r>
  <r>
    <n v="288"/>
    <n v="2"/>
    <x v="2"/>
    <s v="Corregimental"/>
    <s v="Económico"/>
    <s v="Impulso al desarrollo económico y generación de empleo"/>
    <s v="Consolidación Muy Alta"/>
    <s v="Se conserva"/>
    <s v="No"/>
    <s v="Segundo Orden"/>
    <x v="0"/>
    <s v="Borde Urbano"/>
    <n v="8914"/>
    <s v="P6000006"/>
    <n v="-4.6445532894405224"/>
    <x v="5"/>
    <n v="345"/>
    <s v="SC_MI_26"/>
    <x v="1"/>
    <s v="MI"/>
    <s v="Urbano"/>
    <n v="10.307420666246335"/>
    <n v="5.972797792131504E-2"/>
  </r>
  <r>
    <n v="289"/>
    <n v="2"/>
    <x v="2"/>
    <s v="Corregimental"/>
    <s v="Económico"/>
    <s v="Impulso al desarrollo económico y generación de empleo"/>
    <s v="Consolidación Muy Alta"/>
    <s v="Se conserva"/>
    <s v="No"/>
    <s v="Segundo Orden"/>
    <x v="0"/>
    <s v="Borde Urbano"/>
    <n v="8914"/>
    <s v="P6000006"/>
    <n v="-4.6445532894405224"/>
    <x v="5"/>
    <n v="488"/>
    <s v="SC_CN4_16"/>
    <x v="4"/>
    <s v="CN4"/>
    <s v="Urbano"/>
    <n v="410.51218633426879"/>
    <n v="8587.0687336624087"/>
  </r>
  <r>
    <n v="290"/>
    <n v="2"/>
    <x v="2"/>
    <s v="Corregimental"/>
    <s v="Económico"/>
    <s v="Impulso al desarrollo económico y generación de empleo"/>
    <s v="Consolidación Muy Alta"/>
    <s v="Se conserva"/>
    <s v="No"/>
    <s v="Segundo Orden"/>
    <x v="0"/>
    <s v="Borde Urbano"/>
    <n v="8944"/>
    <s v="P6000028"/>
    <n v="17.38884240418524"/>
    <x v="2"/>
    <n v="333"/>
    <s v="SC_CN3_22"/>
    <x v="3"/>
    <s v="CN3"/>
    <s v="Urbano"/>
    <n v="239.34231202202187"/>
    <n v="2113.6177377652925"/>
  </r>
  <r>
    <n v="291"/>
    <n v="2"/>
    <x v="2"/>
    <s v="Corregimental"/>
    <s v="Económico"/>
    <s v="Impulso al desarrollo económico y generación de empleo"/>
    <s v="Consolidación Muy Alta"/>
    <s v="Se conserva"/>
    <s v="No"/>
    <s v="Segundo Orden"/>
    <x v="0"/>
    <s v="Borde Urbano"/>
    <n v="8964"/>
    <s v="P6000007"/>
    <n v="0.79817068895504595"/>
    <x v="1"/>
    <n v="488"/>
    <s v="SC_CN4_16"/>
    <x v="4"/>
    <s v="CN4"/>
    <s v="Urbano"/>
    <n v="529.3642633440852"/>
    <n v="7225.4978972049448"/>
  </r>
  <r>
    <n v="292"/>
    <n v="2"/>
    <x v="2"/>
    <s v="Corregimental"/>
    <s v="Económico"/>
    <s v="Impulso al desarrollo económico y generación de empleo"/>
    <s v="Consolidación Muy Alta"/>
    <s v="Se conserva"/>
    <s v="No"/>
    <s v="Segundo Orden"/>
    <x v="0"/>
    <s v="Borde Urbano"/>
    <n v="8964"/>
    <s v="P6000007"/>
    <n v="0.79817068895504595"/>
    <x v="1"/>
    <n v="507"/>
    <s v="SC_CN2_75"/>
    <x v="2"/>
    <s v="CN2"/>
    <s v="Urbano"/>
    <n v="11.470362990284872"/>
    <n v="0.2734296486905482"/>
  </r>
  <r>
    <n v="293"/>
    <n v="2"/>
    <x v="2"/>
    <s v="Corregimental"/>
    <s v="Económico"/>
    <s v="Impulso al desarrollo económico y generación de empleo"/>
    <s v="Consolidación Muy Alta"/>
    <s v="Se conserva"/>
    <s v="No"/>
    <s v="Segundo Orden"/>
    <x v="0"/>
    <s v="Borde Urbano"/>
    <n v="8987"/>
    <s v="P6000027"/>
    <n v="10.930027632087141"/>
    <x v="2"/>
    <n v="333"/>
    <s v="SC_CN3_22"/>
    <x v="3"/>
    <s v="CN3"/>
    <s v="Urbano"/>
    <n v="168.16493835674368"/>
    <n v="1089.8075320628673"/>
  </r>
  <r>
    <n v="294"/>
    <n v="2"/>
    <x v="2"/>
    <s v="Corregimental"/>
    <s v="Económico"/>
    <s v="Impulso al desarrollo económico y generación de empleo"/>
    <s v="Consolidación Muy Alta"/>
    <s v="Se conserva"/>
    <s v="No"/>
    <s v="Segundo Orden"/>
    <x v="0"/>
    <s v="Borde Urbano"/>
    <n v="9020"/>
    <s v="P6084045"/>
    <n v="-12.752166497082969"/>
    <x v="3"/>
    <n v="488"/>
    <s v="SC_CN4_16"/>
    <x v="4"/>
    <s v="CN4"/>
    <s v="Urbano"/>
    <n v="42.526250510553723"/>
    <n v="49.791102523669167"/>
  </r>
  <r>
    <n v="295"/>
    <n v="2"/>
    <x v="2"/>
    <s v="Corregimental"/>
    <s v="Económico"/>
    <s v="Impulso al desarrollo económico y generación de empleo"/>
    <s v="Consolidación Muy Alta"/>
    <s v="Se conserva"/>
    <s v="No"/>
    <s v="Segundo Orden"/>
    <x v="0"/>
    <s v="Borde Urbano"/>
    <n v="9044"/>
    <s v="P6000048"/>
    <n v="-13.21001177368775"/>
    <x v="3"/>
    <n v="332"/>
    <s v="SC_CN3_21"/>
    <x v="3"/>
    <s v="CN3"/>
    <s v="Urbano"/>
    <n v="114.81968035301662"/>
    <n v="109.47688873022472"/>
  </r>
  <r>
    <n v="296"/>
    <n v="3"/>
    <x v="3"/>
    <s v="Distrital"/>
    <s v="Mixto"/>
    <s v="Innovación para la cultura, la creatividad y los saberes"/>
    <m/>
    <s v="Se conserva"/>
    <s v="No"/>
    <s v="Primer Orden "/>
    <x v="1"/>
    <s v="Media Ladera"/>
    <n v="1833"/>
    <s v="P0513018"/>
    <n v="22.558780240045991"/>
    <x v="2"/>
    <n v="447"/>
    <s v="Z2_CN2_76"/>
    <x v="2"/>
    <s v="CN2"/>
    <s v="Urbano"/>
    <n v="142.74878673928509"/>
    <n v="1020.1896712620226"/>
  </r>
  <r>
    <n v="297"/>
    <n v="3"/>
    <x v="3"/>
    <s v="Distrital"/>
    <s v="Mixto"/>
    <s v="Innovación para la cultura, la creatividad y los saberes"/>
    <m/>
    <s v="Se conserva"/>
    <s v="No"/>
    <s v="Primer Orden "/>
    <x v="1"/>
    <s v="Media Ladera"/>
    <n v="1835"/>
    <s v="P0513071"/>
    <n v="6.0902652086606039"/>
    <x v="4"/>
    <n v="447"/>
    <s v="Z2_CN2_76"/>
    <x v="2"/>
    <s v="CN2"/>
    <s v="Urbano"/>
    <n v="175.88482578885652"/>
    <n v="1354.7978008513569"/>
  </r>
  <r>
    <n v="298"/>
    <n v="3"/>
    <x v="3"/>
    <s v="Distrital"/>
    <s v="Mixto"/>
    <s v="Innovación para la cultura, la creatividad y los saberes"/>
    <m/>
    <s v="Se conserva"/>
    <s v="No"/>
    <s v="Primer Orden "/>
    <x v="1"/>
    <s v="Media Ladera"/>
    <n v="1837"/>
    <s v="P0511040"/>
    <n v="7.8933576558956844"/>
    <x v="4"/>
    <n v="385"/>
    <s v="Z2_CN2_58"/>
    <x v="2"/>
    <s v="CN2"/>
    <s v="Urbano"/>
    <n v="311.70218728725177"/>
    <n v="2938.7627454675726"/>
  </r>
  <r>
    <n v="299"/>
    <n v="3"/>
    <x v="3"/>
    <s v="Distrital"/>
    <s v="Mixto"/>
    <s v="Innovación para la cultura, la creatividad y los saberes"/>
    <m/>
    <s v="Se conserva"/>
    <s v="No"/>
    <s v="Primer Orden "/>
    <x v="1"/>
    <s v="Media Ladera"/>
    <n v="1845"/>
    <s v="P0514023"/>
    <n v="10.44600345078311"/>
    <x v="2"/>
    <n v="447"/>
    <s v="Z2_CN2_76"/>
    <x v="2"/>
    <s v="CN2"/>
    <s v="Urbano"/>
    <n v="27.24200673240912"/>
    <n v="2.4377814580105781"/>
  </r>
  <r>
    <n v="300"/>
    <n v="3"/>
    <x v="3"/>
    <s v="Distrital"/>
    <s v="Mixto"/>
    <s v="Innovación para la cultura, la creatividad y los saberes"/>
    <m/>
    <s v="Se conserva"/>
    <s v="No"/>
    <s v="Primer Orden "/>
    <x v="1"/>
    <s v="Media Ladera"/>
    <n v="1848"/>
    <s v="P0511020"/>
    <n v="5.1617512417393057"/>
    <x v="1"/>
    <n v="538"/>
    <s v="Z2_CN2_57"/>
    <x v="2"/>
    <s v="CN2"/>
    <s v="Urbano"/>
    <n v="306.31224596128095"/>
    <n v="3289.4007226694889"/>
  </r>
  <r>
    <n v="301"/>
    <n v="3"/>
    <x v="3"/>
    <s v="Distrital"/>
    <s v="Mixto"/>
    <s v="Innovación para la cultura, la creatividad y los saberes"/>
    <m/>
    <s v="Se conserva"/>
    <s v="No"/>
    <s v="Primer Orden "/>
    <x v="1"/>
    <s v="Media Ladera"/>
    <n v="1859"/>
    <s v="P0513029"/>
    <n v="19.775979318822181"/>
    <x v="2"/>
    <n v="447"/>
    <s v="Z2_CN2_76"/>
    <x v="2"/>
    <s v="CN2"/>
    <s v="Urbano"/>
    <n v="145.73491325082131"/>
    <n v="1061.8739613422704"/>
  </r>
  <r>
    <n v="302"/>
    <n v="3"/>
    <x v="3"/>
    <s v="Distrital"/>
    <s v="Mixto"/>
    <s v="Innovación para la cultura, la creatividad y los saberes"/>
    <m/>
    <s v="Se conserva"/>
    <s v="No"/>
    <s v="Primer Orden "/>
    <x v="1"/>
    <s v="Media Ladera"/>
    <n v="1877"/>
    <s v="P0513036"/>
    <n v="21.816985027384199"/>
    <x v="2"/>
    <n v="447"/>
    <s v="Z2_CN2_76"/>
    <x v="2"/>
    <s v="CN2"/>
    <s v="Urbano"/>
    <n v="87.013478750264625"/>
    <n v="324.97285145461132"/>
  </r>
  <r>
    <n v="303"/>
    <n v="3"/>
    <x v="3"/>
    <s v="Distrital"/>
    <s v="Mixto"/>
    <s v="Innovación para la cultura, la creatividad y los saberes"/>
    <m/>
    <s v="Se conserva"/>
    <s v="No"/>
    <s v="Primer Orden "/>
    <x v="1"/>
    <s v="Media Ladera"/>
    <n v="1878"/>
    <s v="P0513027"/>
    <n v="21.539873832260991"/>
    <x v="2"/>
    <n v="447"/>
    <s v="Z2_CN2_76"/>
    <x v="2"/>
    <s v="CN2"/>
    <s v="Urbano"/>
    <n v="158.58734474184601"/>
    <n v="1192.3144023197679"/>
  </r>
  <r>
    <n v="304"/>
    <n v="3"/>
    <x v="3"/>
    <s v="Distrital"/>
    <s v="Mixto"/>
    <s v="Innovación para la cultura, la creatividad y los saberes"/>
    <m/>
    <s v="Se conserva"/>
    <s v="No"/>
    <s v="Primer Orden "/>
    <x v="1"/>
    <s v="Media Ladera"/>
    <n v="1883"/>
    <s v="P0513024"/>
    <n v="21.350590782862959"/>
    <x v="2"/>
    <n v="447"/>
    <s v="Z2_CN2_76"/>
    <x v="2"/>
    <s v="CN2"/>
    <s v="Urbano"/>
    <n v="155.43701791285471"/>
    <n v="1145.9240481147842"/>
  </r>
  <r>
    <n v="305"/>
    <n v="3"/>
    <x v="3"/>
    <s v="Distrital"/>
    <s v="Mixto"/>
    <s v="Innovación para la cultura, la creatividad y los saberes"/>
    <m/>
    <s v="Se conserva"/>
    <s v="No"/>
    <s v="Primer Orden "/>
    <x v="1"/>
    <s v="Media Ladera"/>
    <n v="1900"/>
    <s v="P0511038"/>
    <n v="3.3761738566484731"/>
    <x v="1"/>
    <n v="538"/>
    <s v="Z2_CN2_57"/>
    <x v="2"/>
    <s v="CN2"/>
    <s v="Urbano"/>
    <n v="416.4588344836227"/>
    <n v="7808.1671137846688"/>
  </r>
  <r>
    <n v="306"/>
    <n v="3"/>
    <x v="3"/>
    <s v="Distrital"/>
    <s v="Mixto"/>
    <s v="Innovación para la cultura, la creatividad y los saberes"/>
    <m/>
    <s v="Se conserva"/>
    <s v="No"/>
    <s v="Primer Orden "/>
    <x v="1"/>
    <s v="Media Ladera"/>
    <n v="1917"/>
    <s v="P0511044"/>
    <n v="6.31135428608364"/>
    <x v="4"/>
    <n v="538"/>
    <s v="Z2_CN2_57"/>
    <x v="2"/>
    <s v="CN2"/>
    <s v="Urbano"/>
    <n v="448.91882613878391"/>
    <n v="8774.6132808599323"/>
  </r>
  <r>
    <n v="307"/>
    <n v="3"/>
    <x v="3"/>
    <s v="Distrital"/>
    <s v="Mixto"/>
    <s v="Innovación para la cultura, la creatividad y los saberes"/>
    <m/>
    <s v="Se conserva"/>
    <s v="No"/>
    <s v="Primer Orden "/>
    <x v="1"/>
    <s v="Media Ladera"/>
    <n v="1919"/>
    <s v="P0513039"/>
    <n v="16.073961271706739"/>
    <x v="2"/>
    <n v="447"/>
    <s v="Z2_CN2_76"/>
    <x v="2"/>
    <s v="CN2"/>
    <s v="Urbano"/>
    <n v="160.19374651288803"/>
    <n v="1134.0440891027108"/>
  </r>
  <r>
    <n v="308"/>
    <n v="3"/>
    <x v="3"/>
    <s v="Distrital"/>
    <s v="Mixto"/>
    <s v="Innovación para la cultura, la creatividad y los saberes"/>
    <m/>
    <s v="Se conserva"/>
    <s v="No"/>
    <s v="Primer Orden "/>
    <x v="1"/>
    <s v="Media Ladera"/>
    <n v="1923"/>
    <s v="P0513037"/>
    <n v="20.031315409652859"/>
    <x v="2"/>
    <n v="447"/>
    <s v="Z2_CN2_76"/>
    <x v="2"/>
    <s v="CN2"/>
    <s v="Urbano"/>
    <n v="119.84425240901501"/>
    <n v="485.44449207863062"/>
  </r>
  <r>
    <n v="309"/>
    <n v="3"/>
    <x v="3"/>
    <s v="Distrital"/>
    <s v="Mixto"/>
    <s v="Innovación para la cultura, la creatividad y los saberes"/>
    <m/>
    <s v="Se conserva"/>
    <s v="No"/>
    <s v="Primer Orden "/>
    <x v="1"/>
    <s v="Media Ladera"/>
    <n v="1924"/>
    <s v="P0513019"/>
    <n v="14.34508419736836"/>
    <x v="2"/>
    <n v="447"/>
    <s v="Z2_CN2_76"/>
    <x v="2"/>
    <s v="CN2"/>
    <s v="Urbano"/>
    <n v="1.7893968846988262"/>
    <n v="9.2839010070912317E-2"/>
  </r>
  <r>
    <n v="310"/>
    <n v="3"/>
    <x v="3"/>
    <s v="Distrital"/>
    <s v="Mixto"/>
    <s v="Innovación para la cultura, la creatividad y los saberes"/>
    <m/>
    <s v="Se conserva"/>
    <s v="No"/>
    <s v="Primer Orden "/>
    <x v="1"/>
    <s v="Media Ladera"/>
    <n v="1953"/>
    <s v="P0513079"/>
    <n v="15.226809177209811"/>
    <x v="2"/>
    <n v="269"/>
    <s v="Z2_CN2_55"/>
    <x v="2"/>
    <s v="CN2"/>
    <s v="Urbano"/>
    <n v="193.85773394240297"/>
    <n v="1898.954434612159"/>
  </r>
  <r>
    <n v="311"/>
    <n v="3"/>
    <x v="3"/>
    <s v="Distrital"/>
    <s v="Mixto"/>
    <s v="Innovación para la cultura, la creatividad y los saberes"/>
    <m/>
    <s v="Se conserva"/>
    <s v="No"/>
    <s v="Primer Orden "/>
    <x v="1"/>
    <s v="Media Ladera"/>
    <n v="1955"/>
    <s v="P0513012"/>
    <n v="18.608551666941018"/>
    <x v="2"/>
    <n v="447"/>
    <s v="Z2_CN2_76"/>
    <x v="2"/>
    <s v="CN2"/>
    <s v="Urbano"/>
    <n v="112.79508270049465"/>
    <n v="730.00090695583754"/>
  </r>
  <r>
    <n v="312"/>
    <n v="3"/>
    <x v="3"/>
    <s v="Distrital"/>
    <s v="Mixto"/>
    <s v="Innovación para la cultura, la creatividad y los saberes"/>
    <m/>
    <s v="Se conserva"/>
    <s v="No"/>
    <s v="Primer Orden "/>
    <x v="1"/>
    <s v="Media Ladera"/>
    <n v="1956"/>
    <s v="P0513011"/>
    <n v="23.692429711754286"/>
    <x v="2"/>
    <n v="447"/>
    <s v="Z2_CN2_76"/>
    <x v="2"/>
    <s v="CN2"/>
    <s v="Urbano"/>
    <n v="167.641691590357"/>
    <n v="1268.2907219813383"/>
  </r>
  <r>
    <n v="313"/>
    <n v="3"/>
    <x v="3"/>
    <s v="Distrital"/>
    <s v="Mixto"/>
    <s v="Innovación para la cultura, la creatividad y los saberes"/>
    <m/>
    <s v="Se conserva"/>
    <s v="No"/>
    <s v="Primer Orden "/>
    <x v="1"/>
    <s v="Media Ladera"/>
    <n v="1963"/>
    <s v="P0513078"/>
    <n v="14.330159021192809"/>
    <x v="2"/>
    <n v="269"/>
    <s v="Z2_CN2_55"/>
    <x v="2"/>
    <s v="CN2"/>
    <s v="Urbano"/>
    <n v="192.56528533115033"/>
    <n v="1725.2674923147979"/>
  </r>
  <r>
    <n v="314"/>
    <n v="3"/>
    <x v="3"/>
    <s v="Distrital"/>
    <s v="Mixto"/>
    <s v="Innovación para la cultura, la creatividad y los saberes"/>
    <m/>
    <s v="Se conserva"/>
    <s v="No"/>
    <s v="Primer Orden "/>
    <x v="1"/>
    <s v="Media Ladera"/>
    <n v="1967"/>
    <s v="P0511046"/>
    <n v="-1.366216755009092"/>
    <x v="1"/>
    <n v="538"/>
    <s v="Z2_CN2_57"/>
    <x v="2"/>
    <s v="CN2"/>
    <s v="Urbano"/>
    <n v="335.01208896223119"/>
    <n v="4373.3200712588541"/>
  </r>
  <r>
    <n v="315"/>
    <n v="3"/>
    <x v="3"/>
    <s v="Distrital"/>
    <s v="Mixto"/>
    <s v="Innovación para la cultura, la creatividad y los saberes"/>
    <m/>
    <s v="Se conserva"/>
    <s v="No"/>
    <s v="Primer Orden "/>
    <x v="1"/>
    <s v="Media Ladera"/>
    <n v="1972"/>
    <s v="P0513052"/>
    <n v="11.91759959309641"/>
    <x v="2"/>
    <n v="447"/>
    <s v="Z2_CN2_76"/>
    <x v="2"/>
    <s v="CN2"/>
    <s v="Urbano"/>
    <n v="121.4533022093128"/>
    <n v="845.15601434323548"/>
  </r>
  <r>
    <n v="316"/>
    <n v="3"/>
    <x v="3"/>
    <s v="Distrital"/>
    <s v="Mixto"/>
    <s v="Innovación para la cultura, la creatividad y los saberes"/>
    <m/>
    <s v="Se conserva"/>
    <s v="No"/>
    <s v="Primer Orden "/>
    <x v="1"/>
    <s v="Media Ladera"/>
    <n v="1995"/>
    <s v="P0513028"/>
    <n v="22.679221235885699"/>
    <x v="2"/>
    <n v="447"/>
    <s v="Z2_CN2_76"/>
    <x v="2"/>
    <s v="CN2"/>
    <s v="Urbano"/>
    <n v="181.75863419346527"/>
    <n v="1428.0869946191569"/>
  </r>
  <r>
    <n v="317"/>
    <n v="3"/>
    <x v="3"/>
    <s v="Distrital"/>
    <s v="Mixto"/>
    <s v="Innovación para la cultura, la creatividad y los saberes"/>
    <m/>
    <s v="Se conserva"/>
    <s v="No"/>
    <s v="Primer Orden "/>
    <x v="1"/>
    <s v="Media Ladera"/>
    <n v="2003"/>
    <s v="P0513041"/>
    <n v="11.447644425250401"/>
    <x v="2"/>
    <n v="447"/>
    <s v="Z2_CN2_76"/>
    <x v="2"/>
    <s v="CN2"/>
    <s v="Urbano"/>
    <n v="121.47887690285663"/>
    <n v="501.58095183451911"/>
  </r>
  <r>
    <n v="318"/>
    <n v="3"/>
    <x v="3"/>
    <s v="Distrital"/>
    <s v="Mixto"/>
    <s v="Innovación para la cultura, la creatividad y los saberes"/>
    <m/>
    <s v="Se conserva"/>
    <s v="No"/>
    <s v="Primer Orden "/>
    <x v="1"/>
    <s v="Media Ladera"/>
    <n v="2047"/>
    <s v="P0513075"/>
    <n v="14.971879764795149"/>
    <x v="2"/>
    <n v="447"/>
    <s v="Z2_CN2_76"/>
    <x v="2"/>
    <s v="CN2"/>
    <s v="Urbano"/>
    <n v="123.68290445943023"/>
    <n v="688.49365649509605"/>
  </r>
  <r>
    <n v="319"/>
    <n v="3"/>
    <x v="3"/>
    <s v="Distrital"/>
    <s v="Mixto"/>
    <s v="Innovación para la cultura, la creatividad y los saberes"/>
    <m/>
    <s v="Se conserva"/>
    <s v="No"/>
    <s v="Primer Orden "/>
    <x v="1"/>
    <s v="Media Ladera"/>
    <n v="2053"/>
    <s v="P0513072"/>
    <n v="6.8219339036016198"/>
    <x v="4"/>
    <n v="447"/>
    <s v="Z2_CN2_76"/>
    <x v="2"/>
    <s v="CN2"/>
    <s v="Urbano"/>
    <n v="88.699520862226478"/>
    <n v="330.35191510552863"/>
  </r>
  <r>
    <n v="320"/>
    <n v="3"/>
    <x v="3"/>
    <s v="Distrital"/>
    <s v="Mixto"/>
    <s v="Innovación para la cultura, la creatividad y los saberes"/>
    <m/>
    <s v="Se conserva"/>
    <s v="No"/>
    <s v="Primer Orden "/>
    <x v="1"/>
    <s v="Media Ladera"/>
    <n v="2054"/>
    <s v="P0513055"/>
    <n v="19.39262048585902"/>
    <x v="2"/>
    <n v="447"/>
    <s v="Z2_CN2_76"/>
    <x v="2"/>
    <s v="CN2"/>
    <s v="Urbano"/>
    <n v="190.26122181631146"/>
    <n v="1499.3606108481183"/>
  </r>
  <r>
    <n v="321"/>
    <n v="3"/>
    <x v="3"/>
    <s v="Distrital"/>
    <s v="Mixto"/>
    <s v="Innovación para la cultura, la creatividad y los saberes"/>
    <m/>
    <s v="Se conserva"/>
    <s v="No"/>
    <s v="Primer Orden "/>
    <x v="1"/>
    <s v="Media Ladera"/>
    <n v="2064"/>
    <s v="P0513077"/>
    <n v="11.282429462434241"/>
    <x v="2"/>
    <n v="269"/>
    <s v="Z2_CN2_55"/>
    <x v="2"/>
    <s v="CN2"/>
    <s v="Urbano"/>
    <n v="146.12918446981746"/>
    <n v="1240.9469315465863"/>
  </r>
  <r>
    <n v="322"/>
    <n v="3"/>
    <x v="3"/>
    <s v="Distrital"/>
    <s v="Mixto"/>
    <s v="Innovación para la cultura, la creatividad y los saberes"/>
    <m/>
    <s v="Se conserva"/>
    <s v="No"/>
    <s v="Primer Orden "/>
    <x v="1"/>
    <s v="Media Ladera"/>
    <n v="2073"/>
    <s v="P0511052"/>
    <n v="1.1413311575576821"/>
    <x v="1"/>
    <n v="269"/>
    <s v="Z2_CN2_55"/>
    <x v="2"/>
    <s v="CN2"/>
    <s v="Urbano"/>
    <n v="83.634042733846769"/>
    <n v="249.31904143087485"/>
  </r>
  <r>
    <n v="323"/>
    <n v="3"/>
    <x v="3"/>
    <s v="Distrital"/>
    <s v="Mixto"/>
    <s v="Innovación para la cultura, la creatividad y los saberes"/>
    <m/>
    <s v="Se conserva"/>
    <s v="No"/>
    <s v="Primer Orden "/>
    <x v="1"/>
    <s v="Media Ladera"/>
    <n v="2096"/>
    <s v="P0513034"/>
    <n v="19.09823397098544"/>
    <x v="2"/>
    <n v="447"/>
    <s v="Z2_CN2_76"/>
    <x v="2"/>
    <s v="CN2"/>
    <s v="Urbano"/>
    <n v="175.31650141280954"/>
    <n v="1703.3015466261381"/>
  </r>
  <r>
    <n v="324"/>
    <n v="3"/>
    <x v="3"/>
    <s v="Distrital"/>
    <s v="Mixto"/>
    <s v="Innovación para la cultura, la creatividad y los saberes"/>
    <m/>
    <s v="Se conserva"/>
    <s v="No"/>
    <s v="Primer Orden "/>
    <x v="1"/>
    <s v="Media Ladera"/>
    <n v="2100"/>
    <s v="P0513013"/>
    <n v="16.718301827525838"/>
    <x v="2"/>
    <n v="447"/>
    <s v="Z2_CN2_76"/>
    <x v="2"/>
    <s v="CN2"/>
    <s v="Urbano"/>
    <n v="28.503782284387402"/>
    <n v="2.2912114986507071"/>
  </r>
  <r>
    <n v="325"/>
    <n v="3"/>
    <x v="3"/>
    <s v="Distrital"/>
    <s v="Mixto"/>
    <s v="Innovación para la cultura, la creatividad y los saberes"/>
    <m/>
    <s v="Se conserva"/>
    <s v="No"/>
    <s v="Primer Orden "/>
    <x v="1"/>
    <s v="Media Ladera"/>
    <n v="2105"/>
    <s v="P0511006"/>
    <n v="11.12612911027429"/>
    <x v="2"/>
    <n v="269"/>
    <s v="Z2_CN2_55"/>
    <x v="2"/>
    <s v="CN2"/>
    <s v="Urbano"/>
    <n v="299.13408650767911"/>
    <n v="3302.607091536413"/>
  </r>
  <r>
    <n v="326"/>
    <n v="3"/>
    <x v="3"/>
    <s v="Distrital"/>
    <s v="Mixto"/>
    <s v="Innovación para la cultura, la creatividad y los saberes"/>
    <m/>
    <s v="Se conserva"/>
    <s v="No"/>
    <s v="Primer Orden "/>
    <x v="1"/>
    <s v="Media Ladera"/>
    <n v="2124"/>
    <s v="P0513040"/>
    <n v="12.043889029639629"/>
    <x v="2"/>
    <n v="447"/>
    <s v="Z2_CN2_76"/>
    <x v="2"/>
    <s v="CN2"/>
    <s v="Urbano"/>
    <n v="117.6476834756201"/>
    <n v="478.72168275145896"/>
  </r>
  <r>
    <n v="327"/>
    <n v="3"/>
    <x v="3"/>
    <s v="Distrital"/>
    <s v="Mixto"/>
    <s v="Innovación para la cultura, la creatividad y los saberes"/>
    <m/>
    <s v="Se conserva"/>
    <s v="No"/>
    <s v="Primer Orden "/>
    <x v="1"/>
    <s v="Media Ladera"/>
    <n v="2127"/>
    <s v="P0513025"/>
    <n v="18.35039385464346"/>
    <x v="2"/>
    <n v="447"/>
    <s v="Z2_CN2_76"/>
    <x v="2"/>
    <s v="CN2"/>
    <s v="Urbano"/>
    <n v="154.23612482196006"/>
    <n v="1136.0613296736014"/>
  </r>
  <r>
    <n v="328"/>
    <n v="3"/>
    <x v="3"/>
    <s v="Distrital"/>
    <s v="Mixto"/>
    <s v="Innovación para la cultura, la creatividad y los saberes"/>
    <m/>
    <s v="Se conserva"/>
    <s v="No"/>
    <s v="Primer Orden "/>
    <x v="1"/>
    <s v="Media Ladera"/>
    <n v="2131"/>
    <s v="P0513009"/>
    <n v="20.73810813259756"/>
    <x v="2"/>
    <n v="447"/>
    <s v="Z2_CN2_76"/>
    <x v="2"/>
    <s v="CN2"/>
    <s v="Urbano"/>
    <n v="118.46894603776344"/>
    <n v="528.69804955068912"/>
  </r>
  <r>
    <n v="329"/>
    <n v="3"/>
    <x v="3"/>
    <s v="Distrital"/>
    <s v="Mixto"/>
    <s v="Innovación para la cultura, la creatividad y los saberes"/>
    <m/>
    <s v="Se conserva"/>
    <s v="No"/>
    <s v="Primer Orden "/>
    <x v="1"/>
    <s v="Media Ladera"/>
    <n v="2139"/>
    <s v="P0513063"/>
    <n v="17.717798150630241"/>
    <x v="2"/>
    <n v="447"/>
    <s v="Z2_CN2_76"/>
    <x v="2"/>
    <s v="CN2"/>
    <s v="Urbano"/>
    <n v="185.16835619166778"/>
    <n v="782.396082103965"/>
  </r>
  <r>
    <n v="330"/>
    <n v="3"/>
    <x v="3"/>
    <s v="Distrital"/>
    <s v="Mixto"/>
    <s v="Innovación para la cultura, la creatividad y los saberes"/>
    <m/>
    <s v="Se conserva"/>
    <s v="No"/>
    <s v="Primer Orden "/>
    <x v="1"/>
    <s v="Media Ladera"/>
    <n v="2143"/>
    <s v="P0513056"/>
    <n v="13.79342518579641"/>
    <x v="2"/>
    <n v="368"/>
    <s v="Z2_API_57"/>
    <x v="5"/>
    <s v="API"/>
    <s v="Urbano"/>
    <n v="500.91605216695365"/>
    <n v="11233.600854129394"/>
  </r>
  <r>
    <n v="331"/>
    <n v="3"/>
    <x v="3"/>
    <s v="Distrital"/>
    <s v="Mixto"/>
    <s v="Innovación para la cultura, la creatividad y los saberes"/>
    <m/>
    <s v="Se conserva"/>
    <s v="No"/>
    <s v="Primer Orden "/>
    <x v="1"/>
    <s v="Media Ladera"/>
    <n v="2143"/>
    <s v="P0513056"/>
    <n v="13.79342518579641"/>
    <x v="2"/>
    <n v="447"/>
    <s v="Z2_CN2_76"/>
    <x v="2"/>
    <s v="CN2"/>
    <s v="Urbano"/>
    <n v="264.36903217543727"/>
    <n v="1436.1582366666983"/>
  </r>
  <r>
    <n v="332"/>
    <n v="3"/>
    <x v="3"/>
    <s v="Distrital"/>
    <s v="Mixto"/>
    <s v="Innovación para la cultura, la creatividad y los saberes"/>
    <m/>
    <s v="Se conserva"/>
    <s v="No"/>
    <s v="Primer Orden "/>
    <x v="1"/>
    <s v="Media Ladera"/>
    <n v="2145"/>
    <s v="P0513033"/>
    <n v="14.95588084823309"/>
    <x v="2"/>
    <n v="269"/>
    <s v="Z2_CN2_55"/>
    <x v="2"/>
    <s v="CN2"/>
    <s v="Urbano"/>
    <n v="106.18110839588222"/>
    <n v="565.80986367951766"/>
  </r>
  <r>
    <n v="333"/>
    <n v="3"/>
    <x v="3"/>
    <s v="Distrital"/>
    <s v="Mixto"/>
    <s v="Innovación para la cultura, la creatividad y los saberes"/>
    <m/>
    <s v="Se conserva"/>
    <s v="No"/>
    <s v="Primer Orden "/>
    <x v="1"/>
    <s v="Media Ladera"/>
    <n v="2152"/>
    <s v="P0511004"/>
    <n v="13.37869728771568"/>
    <x v="2"/>
    <n v="269"/>
    <s v="Z2_CN2_55"/>
    <x v="2"/>
    <s v="CN2"/>
    <s v="Urbano"/>
    <n v="306.81648197906236"/>
    <n v="3447.3844498936342"/>
  </r>
  <r>
    <n v="334"/>
    <n v="3"/>
    <x v="3"/>
    <s v="Distrital"/>
    <s v="Mixto"/>
    <s v="Innovación para la cultura, la creatividad y los saberes"/>
    <m/>
    <s v="Se conserva"/>
    <s v="No"/>
    <s v="Primer Orden "/>
    <x v="1"/>
    <s v="Media Ladera"/>
    <n v="2154"/>
    <s v="P0513005"/>
    <n v="19.81847353649033"/>
    <x v="2"/>
    <n v="447"/>
    <s v="Z2_CN2_76"/>
    <x v="2"/>
    <s v="CN2"/>
    <s v="Urbano"/>
    <n v="144.72484891166255"/>
    <n v="1043.7233379250513"/>
  </r>
  <r>
    <n v="335"/>
    <n v="3"/>
    <x v="3"/>
    <s v="Distrital"/>
    <s v="Mixto"/>
    <s v="Innovación para la cultura, la creatividad y los saberes"/>
    <m/>
    <s v="Se conserva"/>
    <s v="No"/>
    <s v="Primer Orden "/>
    <x v="1"/>
    <s v="Media Ladera"/>
    <n v="2155"/>
    <s v="P0513051"/>
    <n v="12.312105844090549"/>
    <x v="2"/>
    <n v="447"/>
    <s v="Z2_CN2_76"/>
    <x v="2"/>
    <s v="CN2"/>
    <s v="Urbano"/>
    <n v="103.85939505098978"/>
    <n v="418.6560880144292"/>
  </r>
  <r>
    <n v="336"/>
    <n v="3"/>
    <x v="3"/>
    <s v="Distrital"/>
    <s v="Mixto"/>
    <s v="Innovación para la cultura, la creatividad y los saberes"/>
    <m/>
    <s v="Se conserva"/>
    <s v="No"/>
    <s v="Primer Orden "/>
    <x v="1"/>
    <s v="Media Ladera"/>
    <n v="2159"/>
    <s v="P0513022"/>
    <n v="21.163101450374722"/>
    <x v="2"/>
    <n v="447"/>
    <s v="Z2_CN2_76"/>
    <x v="2"/>
    <s v="CN2"/>
    <s v="Urbano"/>
    <n v="141.2989597745281"/>
    <n v="995.31163294643443"/>
  </r>
  <r>
    <n v="337"/>
    <n v="3"/>
    <x v="3"/>
    <s v="Distrital"/>
    <s v="Mixto"/>
    <s v="Innovación para la cultura, la creatividad y los saberes"/>
    <m/>
    <s v="Se conserva"/>
    <s v="No"/>
    <s v="Primer Orden "/>
    <x v="1"/>
    <s v="Media Ladera"/>
    <n v="2172"/>
    <s v="P0511045"/>
    <n v="2.951008555031192"/>
    <x v="1"/>
    <n v="538"/>
    <s v="Z2_CN2_57"/>
    <x v="2"/>
    <s v="CN2"/>
    <s v="Urbano"/>
    <n v="548.32533511822908"/>
    <n v="9068.3859551052992"/>
  </r>
  <r>
    <n v="338"/>
    <n v="3"/>
    <x v="3"/>
    <s v="Distrital"/>
    <s v="Mixto"/>
    <s v="Innovación para la cultura, la creatividad y los saberes"/>
    <m/>
    <s v="Se conserva"/>
    <s v="No"/>
    <s v="Primer Orden "/>
    <x v="1"/>
    <s v="Media Ladera"/>
    <n v="2178"/>
    <s v="P0513026"/>
    <n v="17.741073780072401"/>
    <x v="2"/>
    <n v="447"/>
    <s v="Z2_CN2_76"/>
    <x v="2"/>
    <s v="CN2"/>
    <s v="Urbano"/>
    <n v="202.37497863972592"/>
    <n v="1597.0791877937404"/>
  </r>
  <r>
    <n v="339"/>
    <n v="3"/>
    <x v="3"/>
    <s v="Distrital"/>
    <s v="Mixto"/>
    <s v="Innovación para la cultura, la creatividad y los saberes"/>
    <m/>
    <s v="Se conserva"/>
    <s v="No"/>
    <s v="Primer Orden "/>
    <x v="1"/>
    <s v="Media Ladera"/>
    <n v="2189"/>
    <s v="P0513082"/>
    <n v="11.81986155974676"/>
    <x v="2"/>
    <n v="269"/>
    <s v="Z2_CN2_55"/>
    <x v="2"/>
    <s v="CN2"/>
    <s v="Urbano"/>
    <n v="26.45037326773598"/>
    <n v="3.8890273090112366"/>
  </r>
  <r>
    <n v="340"/>
    <n v="3"/>
    <x v="3"/>
    <s v="Distrital"/>
    <s v="Mixto"/>
    <s v="Innovación para la cultura, la creatividad y los saberes"/>
    <m/>
    <s v="Se conserva"/>
    <s v="No"/>
    <s v="Primer Orden "/>
    <x v="1"/>
    <s v="Media Ladera"/>
    <n v="2196"/>
    <s v="P0513053"/>
    <n v="12.68914598408232"/>
    <x v="2"/>
    <n v="447"/>
    <s v="Z2_CN2_76"/>
    <x v="2"/>
    <s v="CN2"/>
    <s v="Urbano"/>
    <n v="157.17306518367968"/>
    <n v="1170.7988365120618"/>
  </r>
  <r>
    <n v="341"/>
    <n v="3"/>
    <x v="3"/>
    <s v="Distrital"/>
    <s v="Mixto"/>
    <s v="Innovación para la cultura, la creatividad y los saberes"/>
    <m/>
    <s v="Se conserva"/>
    <s v="No"/>
    <s v="Primer Orden "/>
    <x v="1"/>
    <s v="Media Ladera"/>
    <n v="2199"/>
    <s v="P0513015"/>
    <n v="22.417949277402311"/>
    <x v="2"/>
    <n v="447"/>
    <s v="Z2_CN2_76"/>
    <x v="2"/>
    <s v="CN2"/>
    <s v="Urbano"/>
    <n v="133.53028682406597"/>
    <n v="938.38818715589355"/>
  </r>
  <r>
    <n v="342"/>
    <n v="3"/>
    <x v="3"/>
    <s v="Distrital"/>
    <s v="Mixto"/>
    <s v="Innovación para la cultura, la creatividad y los saberes"/>
    <m/>
    <s v="Se conserva"/>
    <s v="No"/>
    <s v="Primer Orden "/>
    <x v="1"/>
    <s v="Media Ladera"/>
    <n v="2216"/>
    <s v="P0513057"/>
    <n v="10.43037932172891"/>
    <x v="2"/>
    <n v="447"/>
    <s v="Z2_CN2_76"/>
    <x v="2"/>
    <s v="CN2"/>
    <s v="Urbano"/>
    <n v="299.24010655381636"/>
    <n v="5285.1835225628956"/>
  </r>
  <r>
    <n v="343"/>
    <n v="3"/>
    <x v="3"/>
    <s v="Distrital"/>
    <s v="Mixto"/>
    <s v="Innovación para la cultura, la creatividad y los saberes"/>
    <m/>
    <s v="Se conserva"/>
    <s v="No"/>
    <s v="Primer Orden "/>
    <x v="1"/>
    <s v="Media Ladera"/>
    <n v="2218"/>
    <s v="P0511039"/>
    <n v="5.2425256604037376"/>
    <x v="1"/>
    <n v="538"/>
    <s v="Z2_CN2_57"/>
    <x v="2"/>
    <s v="CN2"/>
    <s v="Urbano"/>
    <n v="379.56552013718897"/>
    <n v="8021.1134007535429"/>
  </r>
  <r>
    <n v="344"/>
    <n v="3"/>
    <x v="3"/>
    <s v="Distrital"/>
    <s v="Mixto"/>
    <s v="Innovación para la cultura, la creatividad y los saberes"/>
    <m/>
    <s v="Se conserva"/>
    <s v="No"/>
    <s v="Primer Orden "/>
    <x v="1"/>
    <s v="Media Ladera"/>
    <n v="2228"/>
    <s v="P0513050"/>
    <n v="11.46544962823204"/>
    <x v="2"/>
    <n v="447"/>
    <s v="Z2_CN2_76"/>
    <x v="2"/>
    <s v="CN2"/>
    <s v="Urbano"/>
    <n v="154.2494852388522"/>
    <n v="1130.459226641261"/>
  </r>
  <r>
    <n v="345"/>
    <n v="3"/>
    <x v="3"/>
    <s v="Distrital"/>
    <s v="Mixto"/>
    <s v="Innovación para la cultura, la creatividad y los saberes"/>
    <m/>
    <s v="Se conserva"/>
    <s v="No"/>
    <s v="Primer Orden "/>
    <x v="1"/>
    <s v="Media Ladera"/>
    <n v="2231"/>
    <s v="P0511054"/>
    <n v="7.8677008768106784"/>
    <x v="4"/>
    <n v="269"/>
    <s v="Z2_CN2_55"/>
    <x v="2"/>
    <s v="CN2"/>
    <s v="Urbano"/>
    <n v="93.834397098239748"/>
    <n v="444.98104866477865"/>
  </r>
  <r>
    <n v="346"/>
    <n v="3"/>
    <x v="3"/>
    <s v="Distrital"/>
    <s v="Mixto"/>
    <s v="Innovación para la cultura, la creatividad y los saberes"/>
    <m/>
    <s v="Se conserva"/>
    <s v="No"/>
    <s v="Primer Orden "/>
    <x v="1"/>
    <s v="Media Ladera"/>
    <n v="2238"/>
    <s v="P0513023"/>
    <n v="23.588331710931339"/>
    <x v="2"/>
    <n v="447"/>
    <s v="Z2_CN2_76"/>
    <x v="2"/>
    <s v="CN2"/>
    <s v="Urbano"/>
    <n v="179.96066432290652"/>
    <n v="1392.9003926262089"/>
  </r>
  <r>
    <n v="347"/>
    <n v="3"/>
    <x v="3"/>
    <s v="Distrital"/>
    <s v="Mixto"/>
    <s v="Innovación para la cultura, la creatividad y los saberes"/>
    <m/>
    <s v="Se conserva"/>
    <s v="No"/>
    <s v="Primer Orden "/>
    <x v="1"/>
    <s v="Media Ladera"/>
    <n v="2239"/>
    <s v="P0511053"/>
    <n v="5.1716326237759516"/>
    <x v="1"/>
    <n v="269"/>
    <s v="Z2_CN2_55"/>
    <x v="2"/>
    <s v="CN2"/>
    <s v="Urbano"/>
    <n v="187.98438778867234"/>
    <n v="1972.9224751839786"/>
  </r>
  <r>
    <n v="348"/>
    <n v="3"/>
    <x v="3"/>
    <s v="Distrital"/>
    <s v="Mixto"/>
    <s v="Innovación para la cultura, la creatividad y los saberes"/>
    <m/>
    <s v="Se conserva"/>
    <s v="No"/>
    <s v="Primer Orden "/>
    <x v="1"/>
    <s v="Media Ladera"/>
    <n v="2240"/>
    <s v="P0513076"/>
    <n v="9.3856458417493709"/>
    <x v="4"/>
    <n v="269"/>
    <s v="Z2_CN2_55"/>
    <x v="2"/>
    <s v="CN2"/>
    <s v="Urbano"/>
    <n v="185.83483608545163"/>
    <n v="1446.0127068107199"/>
  </r>
  <r>
    <n v="349"/>
    <n v="3"/>
    <x v="3"/>
    <s v="Distrital"/>
    <s v="Mixto"/>
    <s v="Innovación para la cultura, la creatividad y los saberes"/>
    <m/>
    <s v="Se conserva"/>
    <s v="No"/>
    <s v="Primer Orden "/>
    <x v="1"/>
    <s v="Media Ladera"/>
    <n v="2261"/>
    <s v="P0513054"/>
    <n v="14.40262860672615"/>
    <x v="2"/>
    <n v="447"/>
    <s v="Z2_CN2_76"/>
    <x v="2"/>
    <s v="CN2"/>
    <s v="Urbano"/>
    <n v="153.23535331268624"/>
    <n v="1118.8046983894951"/>
  </r>
  <r>
    <n v="350"/>
    <n v="3"/>
    <x v="3"/>
    <s v="Distrital"/>
    <s v="Mixto"/>
    <s v="Innovación para la cultura, la creatividad y los saberes"/>
    <m/>
    <s v="Se conserva"/>
    <s v="No"/>
    <s v="Primer Orden "/>
    <x v="1"/>
    <s v="Media Ladera"/>
    <n v="2264"/>
    <s v="P0513017"/>
    <n v="23.187730329628771"/>
    <x v="2"/>
    <n v="447"/>
    <s v="Z2_CN2_76"/>
    <x v="2"/>
    <s v="CN2"/>
    <s v="Urbano"/>
    <n v="132.95790756851724"/>
    <n v="924.26777478340887"/>
  </r>
  <r>
    <n v="351"/>
    <n v="3"/>
    <x v="3"/>
    <s v="Distrital"/>
    <s v="Mixto"/>
    <s v="Innovación para la cultura, la creatividad y los saberes"/>
    <m/>
    <s v="Se conserva"/>
    <s v="No"/>
    <s v="Primer Orden "/>
    <x v="1"/>
    <s v="Media Ladera"/>
    <n v="2269"/>
    <s v="P0513038"/>
    <n v="18.489705959470541"/>
    <x v="2"/>
    <n v="447"/>
    <s v="Z2_CN2_76"/>
    <x v="2"/>
    <s v="CN2"/>
    <s v="Urbano"/>
    <n v="112.46429486179485"/>
    <n v="447.40584867717985"/>
  </r>
  <r>
    <n v="352"/>
    <n v="3"/>
    <x v="3"/>
    <s v="Distrital"/>
    <s v="Mixto"/>
    <s v="Innovación para la cultura, la creatividad y los saberes"/>
    <m/>
    <s v="Se conserva"/>
    <s v="No"/>
    <s v="Primer Orden "/>
    <x v="1"/>
    <s v="Media Ladera"/>
    <n v="2277"/>
    <s v="P0513008"/>
    <n v="21.759529478914551"/>
    <x v="2"/>
    <n v="447"/>
    <s v="Z2_CN2_76"/>
    <x v="2"/>
    <s v="CN2"/>
    <s v="Urbano"/>
    <n v="166.30037410130782"/>
    <n v="1255.0653045867186"/>
  </r>
  <r>
    <n v="353"/>
    <n v="3"/>
    <x v="3"/>
    <s v="Distrital"/>
    <s v="Mixto"/>
    <s v="Innovación para la cultura, la creatividad y los saberes"/>
    <m/>
    <s v="Se conserva"/>
    <s v="No"/>
    <s v="Primer Orden "/>
    <x v="1"/>
    <s v="Media Ladera"/>
    <n v="2285"/>
    <s v="P0513074"/>
    <n v="11.50065210802169"/>
    <x v="2"/>
    <n v="447"/>
    <s v="Z2_CN2_76"/>
    <x v="2"/>
    <s v="CN2"/>
    <s v="Urbano"/>
    <n v="84.409798570781348"/>
    <n v="304.35457722942328"/>
  </r>
  <r>
    <n v="354"/>
    <n v="3"/>
    <x v="3"/>
    <s v="Distrital"/>
    <s v="Mixto"/>
    <s v="Innovación para la cultura, la creatividad y los saberes"/>
    <m/>
    <s v="Se conserva"/>
    <s v="No"/>
    <s v="Primer Orden "/>
    <x v="1"/>
    <s v="Media Ladera"/>
    <n v="2288"/>
    <s v="P0513010"/>
    <n v="21.913165580051359"/>
    <x v="2"/>
    <n v="447"/>
    <s v="Z2_CN2_76"/>
    <x v="2"/>
    <s v="CN2"/>
    <s v="Urbano"/>
    <n v="158.9709530753307"/>
    <n v="1194.7830923626079"/>
  </r>
  <r>
    <n v="355"/>
    <n v="3"/>
    <x v="3"/>
    <s v="Distrital"/>
    <s v="Mixto"/>
    <s v="Innovación para la cultura, la creatividad y los saberes"/>
    <m/>
    <s v="Se conserva"/>
    <s v="No"/>
    <s v="Primer Orden "/>
    <x v="1"/>
    <s v="Media Ladera"/>
    <n v="2289"/>
    <s v="P0513035"/>
    <n v="21.333192025779066"/>
    <x v="2"/>
    <n v="447"/>
    <s v="Z2_CN2_76"/>
    <x v="2"/>
    <s v="CN2"/>
    <s v="Urbano"/>
    <n v="178.64664823032851"/>
    <n v="1380.7992852193177"/>
  </r>
  <r>
    <n v="356"/>
    <n v="3"/>
    <x v="3"/>
    <s v="Distrital"/>
    <s v="Mixto"/>
    <s v="Innovación para la cultura, la creatividad y los saberes"/>
    <m/>
    <s v="Se conserva"/>
    <s v="No"/>
    <s v="Primer Orden "/>
    <x v="1"/>
    <s v="Media Ladera"/>
    <n v="2298"/>
    <s v="P0513021"/>
    <n v="13.931476956854031"/>
    <x v="2"/>
    <n v="447"/>
    <s v="Z2_CN2_76"/>
    <x v="2"/>
    <s v="CN2"/>
    <s v="Urbano"/>
    <n v="30.764677336285338"/>
    <n v="38.700547671314233"/>
  </r>
  <r>
    <n v="357"/>
    <n v="3"/>
    <x v="3"/>
    <s v="Distrital"/>
    <s v="Mixto"/>
    <s v="Innovación para la cultura, la creatividad y los saberes"/>
    <m/>
    <s v="Se conserva"/>
    <s v="No"/>
    <s v="Primer Orden "/>
    <x v="1"/>
    <s v="Media Ladera"/>
    <n v="2299"/>
    <s v="P0514019"/>
    <n v="14.181184884926431"/>
    <x v="2"/>
    <n v="447"/>
    <s v="Z2_CN2_76"/>
    <x v="2"/>
    <s v="CN2"/>
    <s v="Urbano"/>
    <n v="989.2834180899074"/>
    <n v="18786.902538644928"/>
  </r>
  <r>
    <n v="358"/>
    <n v="3"/>
    <x v="3"/>
    <s v="Distrital"/>
    <s v="Mixto"/>
    <s v="Innovación para la cultura, la creatividad y los saberes"/>
    <m/>
    <s v="Se conserva"/>
    <s v="No"/>
    <s v="Primer Orden "/>
    <x v="1"/>
    <s v="Media Ladera"/>
    <n v="2304"/>
    <s v="P0513014"/>
    <n v="23.714114312629441"/>
    <x v="2"/>
    <n v="447"/>
    <s v="Z2_CN2_76"/>
    <x v="2"/>
    <s v="CN2"/>
    <s v="Urbano"/>
    <n v="142.03077532576052"/>
    <n v="1013.6903675432727"/>
  </r>
  <r>
    <n v="359"/>
    <n v="3"/>
    <x v="3"/>
    <s v="Distrital"/>
    <s v="Mixto"/>
    <s v="Innovación para la cultura, la creatividad y los saberes"/>
    <m/>
    <s v="Se conserva"/>
    <s v="No"/>
    <s v="Primer Orden "/>
    <x v="1"/>
    <s v="Media Ladera"/>
    <n v="2309"/>
    <s v="P0513004"/>
    <n v="19.821931681343301"/>
    <x v="2"/>
    <n v="447"/>
    <s v="Z2_CN2_76"/>
    <x v="2"/>
    <s v="CN2"/>
    <s v="Urbano"/>
    <n v="187.8719132933108"/>
    <n v="1522.2214760398765"/>
  </r>
  <r>
    <n v="360"/>
    <n v="3"/>
    <x v="3"/>
    <s v="Distrital"/>
    <s v="Mixto"/>
    <s v="Innovación para la cultura, la creatividad y los saberes"/>
    <m/>
    <s v="Se conserva"/>
    <s v="No"/>
    <s v="Primer Orden "/>
    <x v="1"/>
    <s v="Media Ladera"/>
    <n v="2311"/>
    <s v="P0511005"/>
    <n v="12.599392680904749"/>
    <x v="2"/>
    <n v="269"/>
    <s v="Z2_CN2_55"/>
    <x v="2"/>
    <s v="CN2"/>
    <s v="Urbano"/>
    <n v="308.96065038953543"/>
    <n v="3487.056321287213"/>
  </r>
  <r>
    <n v="361"/>
    <n v="3"/>
    <x v="3"/>
    <s v="Distrital"/>
    <s v="Mixto"/>
    <s v="Innovación para la cultura, la creatividad y los saberes"/>
    <m/>
    <s v="Se conserva"/>
    <s v="No"/>
    <s v="Primer Orden "/>
    <x v="1"/>
    <s v="Media Ladera"/>
    <n v="2316"/>
    <s v="P0511037"/>
    <n v="-0.56645590871155105"/>
    <x v="1"/>
    <n v="538"/>
    <s v="Z2_CN2_57"/>
    <x v="2"/>
    <s v="CN2"/>
    <s v="Urbano"/>
    <n v="163.63453583844017"/>
    <n v="1530.701770539516"/>
  </r>
  <r>
    <n v="362"/>
    <n v="3"/>
    <x v="3"/>
    <s v="Distrital"/>
    <s v="Mixto"/>
    <s v="Innovación para la cultura, la creatividad y los saberes"/>
    <m/>
    <s v="Se conserva"/>
    <s v="No"/>
    <s v="Primer Orden "/>
    <x v="1"/>
    <s v="Media Ladera"/>
    <n v="2318"/>
    <s v="P0513030"/>
    <n v="14.68555035938396"/>
    <x v="2"/>
    <n v="447"/>
    <s v="Z2_CN2_76"/>
    <x v="2"/>
    <s v="CN2"/>
    <s v="Urbano"/>
    <n v="2.3595413192359533"/>
    <n v="9.7631639862096539E-2"/>
  </r>
  <r>
    <n v="363"/>
    <n v="3"/>
    <x v="3"/>
    <s v="Distrital"/>
    <s v="Mixto"/>
    <s v="Innovación para la cultura, la creatividad y los saberes"/>
    <m/>
    <s v="Se conserva"/>
    <s v="No"/>
    <s v="Primer Orden "/>
    <x v="1"/>
    <s v="Media Ladera"/>
    <n v="2343"/>
    <s v="P0514020"/>
    <n v="16.662182862257769"/>
    <x v="2"/>
    <n v="447"/>
    <s v="Z2_CN2_76"/>
    <x v="2"/>
    <s v="CN2"/>
    <s v="Urbano"/>
    <n v="519.99976714301772"/>
    <n v="11024.89817880921"/>
  </r>
  <r>
    <n v="364"/>
    <n v="3"/>
    <x v="3"/>
    <s v="Distrital"/>
    <s v="Mixto"/>
    <s v="Innovación para la cultura, la creatividad y los saberes"/>
    <m/>
    <s v="Se conserva"/>
    <s v="No"/>
    <s v="Primer Orden "/>
    <x v="1"/>
    <s v="Media Ladera"/>
    <n v="2349"/>
    <s v="P0511026"/>
    <n v="7.6226407877105018"/>
    <x v="4"/>
    <n v="538"/>
    <s v="Z2_CN2_57"/>
    <x v="2"/>
    <s v="CN2"/>
    <s v="Urbano"/>
    <n v="367.71253169165726"/>
    <n v="7539.2851697937813"/>
  </r>
  <r>
    <n v="365"/>
    <n v="3"/>
    <x v="3"/>
    <s v="Distrital"/>
    <s v="Mixto"/>
    <s v="Innovación para la cultura, la creatividad y los saberes"/>
    <m/>
    <s v="Se conserva"/>
    <s v="No"/>
    <s v="Primer Orden "/>
    <x v="1"/>
    <s v="Media Ladera"/>
    <n v="2353"/>
    <s v="P0513073"/>
    <n v="8.4870508879594535"/>
    <x v="4"/>
    <n v="447"/>
    <s v="Z2_CN2_76"/>
    <x v="2"/>
    <s v="CN2"/>
    <s v="Urbano"/>
    <n v="84.023189660707118"/>
    <n v="300.54294867337086"/>
  </r>
  <r>
    <n v="366"/>
    <n v="3"/>
    <x v="3"/>
    <s v="Distrital"/>
    <s v="Mixto"/>
    <s v="Innovación para la cultura, la creatividad y los saberes"/>
    <m/>
    <s v="Se conserva"/>
    <s v="No"/>
    <s v="Primer Orden "/>
    <x v="1"/>
    <s v="Media Ladera"/>
    <n v="2354"/>
    <s v="P0513003"/>
    <n v="18.366836598959846"/>
    <x v="2"/>
    <n v="447"/>
    <s v="Z2_CN2_76"/>
    <x v="2"/>
    <s v="CN2"/>
    <s v="Urbano"/>
    <n v="142.78724644100603"/>
    <n v="1011.6761364257404"/>
  </r>
  <r>
    <n v="367"/>
    <n v="3"/>
    <x v="3"/>
    <s v="Distrital"/>
    <s v="Mixto"/>
    <s v="Innovación para la cultura, la creatividad y los saberes"/>
    <m/>
    <s v="Se conserva"/>
    <s v="No"/>
    <s v="Primer Orden "/>
    <x v="1"/>
    <s v="Media Ladera"/>
    <n v="2383"/>
    <s v="P0511021"/>
    <n v="9.1373295581238256"/>
    <x v="4"/>
    <n v="538"/>
    <s v="Z2_CN2_57"/>
    <x v="2"/>
    <s v="CN2"/>
    <s v="Urbano"/>
    <n v="378.71751175082511"/>
    <n v="7979.257463782631"/>
  </r>
  <r>
    <n v="368"/>
    <n v="3"/>
    <x v="3"/>
    <s v="Distrital"/>
    <s v="Mixto"/>
    <s v="Innovación para la cultura, la creatividad y los saberes"/>
    <m/>
    <s v="Se conserva"/>
    <s v="No"/>
    <s v="Primer Orden "/>
    <x v="1"/>
    <s v="Media Ladera"/>
    <n v="2425"/>
    <s v="P0511007"/>
    <n v="8.5287992563819444"/>
    <x v="4"/>
    <n v="269"/>
    <s v="Z2_CN2_55"/>
    <x v="2"/>
    <s v="CN2"/>
    <s v="Urbano"/>
    <n v="281.21151932408929"/>
    <n v="1711.446895180165"/>
  </r>
  <r>
    <n v="369"/>
    <n v="3"/>
    <x v="3"/>
    <s v="Distrital"/>
    <s v="Mixto"/>
    <s v="Innovación para la cultura, la creatividad y los saberes"/>
    <m/>
    <s v="Se conserva"/>
    <s v="No"/>
    <s v="Primer Orden "/>
    <x v="1"/>
    <s v="Media Ladera"/>
    <n v="2770"/>
    <s v="P0511027"/>
    <n v="5.1217223661654936"/>
    <x v="1"/>
    <n v="538"/>
    <s v="Z2_CN2_57"/>
    <x v="2"/>
    <s v="CN2"/>
    <s v="Urbano"/>
    <n v="385.46500529374623"/>
    <n v="4547.2658695111122"/>
  </r>
  <r>
    <n v="370"/>
    <n v="3"/>
    <x v="3"/>
    <s v="Distrital"/>
    <s v="Mixto"/>
    <s v="Innovación para la cultura, la creatividad y los saberes"/>
    <m/>
    <s v="Se conserva"/>
    <s v="No"/>
    <s v="Primer Orden "/>
    <x v="1"/>
    <s v="Media Ladera"/>
    <n v="2916"/>
    <s v="P0511025"/>
    <n v="8.428338674050492"/>
    <x v="4"/>
    <n v="385"/>
    <s v="Z2_CN2_58"/>
    <x v="2"/>
    <s v="CN2"/>
    <s v="Urbano"/>
    <n v="217.4149412375684"/>
    <n v="1892.1732860006318"/>
  </r>
  <r>
    <n v="371"/>
    <n v="4"/>
    <x v="4"/>
    <s v="Distrital"/>
    <s v="Económico"/>
    <s v="Innovación y diversificación del turismo urbano"/>
    <m/>
    <s v="Redelimitada"/>
    <s v="Estadio - Línea B"/>
    <s v="Primer Orden "/>
    <x v="1"/>
    <s v="Media Ladera"/>
    <n v="1192"/>
    <s v="P1115004"/>
    <n v="15.58606160215035"/>
    <x v="2"/>
    <n v="238"/>
    <s v="Z4_CN5_40"/>
    <x v="7"/>
    <s v="CN5"/>
    <s v="Urbano"/>
    <n v="190.82415725272853"/>
    <n v="1762.5973323478167"/>
  </r>
  <r>
    <n v="372"/>
    <n v="4"/>
    <x v="4"/>
    <s v="Distrital"/>
    <s v="Económico"/>
    <s v="Innovación y diversificación del turismo urbano"/>
    <m/>
    <s v="Redelimitada"/>
    <s v="Estadio - Línea B"/>
    <s v="Primer Orden "/>
    <x v="1"/>
    <s v="Media Ladera"/>
    <n v="1801"/>
    <s v="P1113037"/>
    <n v="15.05367265594292"/>
    <x v="2"/>
    <n v="240"/>
    <s v="Z4_CN1_18"/>
    <x v="6"/>
    <s v="CN1"/>
    <s v="Urbano"/>
    <n v="288.38672824085086"/>
    <n v="4208.5969227594633"/>
  </r>
  <r>
    <n v="373"/>
    <n v="4"/>
    <x v="4"/>
    <s v="Distrital"/>
    <s v="Económico"/>
    <s v="Innovación y diversificación del turismo urbano"/>
    <m/>
    <s v="Redelimitada"/>
    <s v="Estadio - Línea B"/>
    <s v="Primer Orden "/>
    <x v="1"/>
    <s v="Media Ladera"/>
    <n v="3296"/>
    <s v="P1117001"/>
    <n v="14.107435466551729"/>
    <x v="2"/>
    <n v="413"/>
    <s v="Z4_CN1_14"/>
    <x v="6"/>
    <s v="CN1"/>
    <s v="Urbano"/>
    <n v="382.66380772082874"/>
    <n v="7264.8266314210523"/>
  </r>
  <r>
    <n v="374"/>
    <n v="4"/>
    <x v="4"/>
    <s v="Distrital"/>
    <s v="Económico"/>
    <s v="Innovación y diversificación del turismo urbano"/>
    <m/>
    <s v="Redelimitada"/>
    <s v="Estadio - Línea B"/>
    <s v="Primer Orden "/>
    <x v="1"/>
    <s v="Media Ladera"/>
    <n v="3636"/>
    <s v="P1117003"/>
    <n v="15.98541518972349"/>
    <x v="2"/>
    <n v="413"/>
    <s v="Z4_CN1_14"/>
    <x v="6"/>
    <s v="CN1"/>
    <s v="Urbano"/>
    <n v="297.66811273935099"/>
    <n v="5146.0448040029123"/>
  </r>
  <r>
    <n v="375"/>
    <n v="4"/>
    <x v="4"/>
    <s v="Distrital"/>
    <s v="Económico"/>
    <s v="Innovación y diversificación del turismo urbano"/>
    <m/>
    <s v="Redelimitada"/>
    <s v="Estadio - Línea B"/>
    <s v="Primer Orden "/>
    <x v="1"/>
    <s v="Media Ladera"/>
    <n v="3802"/>
    <s v="P1117010"/>
    <n v="10.48417764115279"/>
    <x v="2"/>
    <n v="413"/>
    <s v="Z4_CN1_14"/>
    <x v="6"/>
    <s v="CN1"/>
    <s v="Urbano"/>
    <n v="210.72114198111618"/>
    <n v="2606.524099959347"/>
  </r>
  <r>
    <n v="376"/>
    <n v="4"/>
    <x v="4"/>
    <s v="Distrital"/>
    <s v="Económico"/>
    <s v="Innovación y diversificación del turismo urbano"/>
    <m/>
    <s v="Redelimitada"/>
    <s v="Estadio - Línea B"/>
    <s v="Primer Orden "/>
    <x v="1"/>
    <s v="Media Ladera"/>
    <n v="4689"/>
    <s v="P1117026"/>
    <n v="20.80021289472235"/>
    <x v="2"/>
    <n v="413"/>
    <s v="Z4_CN1_14"/>
    <x v="6"/>
    <s v="CN1"/>
    <s v="Urbano"/>
    <n v="527.55347446602525"/>
    <n v="9125.3556908871178"/>
  </r>
  <r>
    <n v="377"/>
    <n v="4"/>
    <x v="4"/>
    <s v="Distrital"/>
    <s v="Económico"/>
    <s v="Innovación y diversificación del turismo urbano"/>
    <m/>
    <s v="Redelimitada"/>
    <s v="Estadio - Línea B"/>
    <s v="Primer Orden "/>
    <x v="1"/>
    <s v="Media Ladera"/>
    <n v="4690"/>
    <s v="P1117023"/>
    <n v="15.99206003120965"/>
    <x v="2"/>
    <n v="413"/>
    <s v="Z4_CN1_14"/>
    <x v="6"/>
    <s v="CN1"/>
    <s v="Urbano"/>
    <n v="187.75684759273352"/>
    <n v="2195.1222712967815"/>
  </r>
  <r>
    <n v="378"/>
    <n v="4"/>
    <x v="4"/>
    <s v="Distrital"/>
    <s v="Económico"/>
    <s v="Innovación y diversificación del turismo urbano"/>
    <m/>
    <s v="Redelimitada"/>
    <s v="Estadio - Línea B"/>
    <s v="Primer Orden "/>
    <x v="1"/>
    <s v="Media Ladera"/>
    <n v="5107"/>
    <s v="P1117025"/>
    <n v="17.016412699900211"/>
    <x v="2"/>
    <n v="413"/>
    <s v="Z4_CN1_14"/>
    <x v="6"/>
    <s v="CN1"/>
    <s v="Urbano"/>
    <n v="434.18440358298824"/>
    <n v="6958.6121807005538"/>
  </r>
  <r>
    <n v="379"/>
    <n v="4"/>
    <x v="4"/>
    <s v="Distrital"/>
    <s v="Económico"/>
    <s v="Innovación y diversificación del turismo urbano"/>
    <m/>
    <s v="Redelimitada"/>
    <s v="Estadio - Línea B"/>
    <s v="Primer Orden "/>
    <x v="1"/>
    <s v="Media Ladera"/>
    <n v="5110"/>
    <s v="P1113016"/>
    <n v="18.76772785843259"/>
    <x v="2"/>
    <n v="240"/>
    <s v="Z4_CN1_18"/>
    <x v="6"/>
    <s v="CN1"/>
    <s v="Urbano"/>
    <n v="161.88046744997081"/>
    <n v="1573.8912633253342"/>
  </r>
  <r>
    <n v="380"/>
    <n v="4"/>
    <x v="4"/>
    <s v="Distrital"/>
    <s v="Económico"/>
    <s v="Innovación y diversificación del turismo urbano"/>
    <m/>
    <s v="Redelimitada"/>
    <s v="Estadio - Línea B"/>
    <s v="Primer Orden "/>
    <x v="1"/>
    <s v="Media Ladera"/>
    <n v="5111"/>
    <s v="P1113017"/>
    <n v="18.871982402262994"/>
    <x v="2"/>
    <n v="240"/>
    <s v="Z4_CN1_18"/>
    <x v="6"/>
    <s v="CN1"/>
    <s v="Urbano"/>
    <n v="245.49402973744688"/>
    <n v="3543.156842578599"/>
  </r>
  <r>
    <n v="381"/>
    <n v="4"/>
    <x v="4"/>
    <s v="Distrital"/>
    <s v="Económico"/>
    <s v="Innovación y diversificación del turismo urbano"/>
    <m/>
    <s v="Redelimitada"/>
    <s v="Estadio - Línea B"/>
    <s v="Primer Orden "/>
    <x v="1"/>
    <s v="Media Ladera"/>
    <n v="6129"/>
    <s v="P1103015"/>
    <n v="19.056040689035171"/>
    <x v="2"/>
    <n v="413"/>
    <s v="Z4_CN1_14"/>
    <x v="6"/>
    <s v="CN1"/>
    <s v="Urbano"/>
    <n v="201.89939986565471"/>
    <n v="2464.3984480205495"/>
  </r>
  <r>
    <n v="382"/>
    <n v="4"/>
    <x v="4"/>
    <s v="Distrital"/>
    <s v="Económico"/>
    <s v="Innovación y diversificación del turismo urbano"/>
    <m/>
    <s v="Redelimitada"/>
    <s v="Estadio - Línea B"/>
    <s v="Primer Orden "/>
    <x v="1"/>
    <s v="Media Ladera"/>
    <n v="6173"/>
    <s v="P1102006"/>
    <n v="24.24165106579596"/>
    <x v="2"/>
    <n v="225"/>
    <s v="Z4_API_46"/>
    <x v="5"/>
    <s v="API"/>
    <s v="Urbano"/>
    <n v="1246.1324917043121"/>
    <n v="62717.870833045366"/>
  </r>
  <r>
    <n v="383"/>
    <n v="4"/>
    <x v="4"/>
    <s v="Distrital"/>
    <s v="Económico"/>
    <s v="Innovación y diversificación del turismo urbano"/>
    <m/>
    <s v="Redelimitada"/>
    <s v="Estadio - Línea B"/>
    <s v="Primer Orden "/>
    <x v="1"/>
    <s v="Media Ladera"/>
    <n v="6176"/>
    <s v="P1103012"/>
    <n v="10.6133735455909"/>
    <x v="2"/>
    <n v="413"/>
    <s v="Z4_CN1_14"/>
    <x v="6"/>
    <s v="CN1"/>
    <s v="Urbano"/>
    <n v="287.93279418534433"/>
    <n v="4322.9575365295241"/>
  </r>
  <r>
    <n v="384"/>
    <n v="4"/>
    <x v="4"/>
    <s v="Distrital"/>
    <s v="Económico"/>
    <s v="Innovación y diversificación del turismo urbano"/>
    <m/>
    <s v="Redelimitada"/>
    <s v="Estadio - Línea B"/>
    <s v="Primer Orden "/>
    <x v="1"/>
    <s v="Media Ladera"/>
    <n v="6177"/>
    <s v="P1103006"/>
    <n v="13.802926014495331"/>
    <x v="2"/>
    <n v="413"/>
    <s v="Z4_CN1_14"/>
    <x v="6"/>
    <s v="CN1"/>
    <s v="Urbano"/>
    <n v="197.26032643089678"/>
    <n v="2326.5634778596573"/>
  </r>
  <r>
    <n v="385"/>
    <n v="4"/>
    <x v="4"/>
    <s v="Distrital"/>
    <s v="Económico"/>
    <s v="Innovación y diversificación del turismo urbano"/>
    <m/>
    <s v="Redelimitada"/>
    <s v="Estadio - Línea B"/>
    <s v="Primer Orden "/>
    <x v="1"/>
    <s v="Media Ladera"/>
    <n v="6178"/>
    <s v="P1103014"/>
    <n v="14.720883427682869"/>
    <x v="2"/>
    <n v="413"/>
    <s v="Z4_CN1_14"/>
    <x v="6"/>
    <s v="CN1"/>
    <s v="Urbano"/>
    <n v="201.89798573247356"/>
    <n v="2318.7116194043956"/>
  </r>
  <r>
    <n v="386"/>
    <n v="4"/>
    <x v="4"/>
    <s v="Distrital"/>
    <s v="Económico"/>
    <s v="Innovación y diversificación del turismo urbano"/>
    <m/>
    <s v="Redelimitada"/>
    <s v="Estadio - Línea B"/>
    <s v="Primer Orden "/>
    <x v="1"/>
    <s v="Media Ladera"/>
    <n v="6179"/>
    <s v="P1103013"/>
    <n v="10.710658233574071"/>
    <x v="2"/>
    <n v="413"/>
    <s v="Z4_CN1_14"/>
    <x v="6"/>
    <s v="CN1"/>
    <s v="Urbano"/>
    <n v="273.85009596459616"/>
    <n v="4106.2074592202534"/>
  </r>
  <r>
    <n v="387"/>
    <n v="4"/>
    <x v="4"/>
    <s v="Distrital"/>
    <s v="Económico"/>
    <s v="Innovación y diversificación del turismo urbano"/>
    <m/>
    <s v="Redelimitada"/>
    <s v="Estadio - Línea B"/>
    <s v="Primer Orden "/>
    <x v="1"/>
    <s v="Media Ladera"/>
    <n v="6181"/>
    <s v="P1103011"/>
    <n v="6.4008937911232104"/>
    <x v="4"/>
    <n v="413"/>
    <s v="Z4_CN1_14"/>
    <x v="6"/>
    <s v="CN1"/>
    <s v="Urbano"/>
    <n v="267.97038717682346"/>
    <n v="4153.2943950362123"/>
  </r>
  <r>
    <n v="388"/>
    <n v="4"/>
    <x v="4"/>
    <s v="Distrital"/>
    <s v="Económico"/>
    <s v="Innovación y diversificación del turismo urbano"/>
    <m/>
    <s v="Redelimitada"/>
    <s v="Estadio - Línea B"/>
    <s v="Primer Orden "/>
    <x v="1"/>
    <s v="Media Ladera"/>
    <n v="6188"/>
    <s v="P1101009"/>
    <n v="13.51290603404917"/>
    <x v="2"/>
    <n v="443"/>
    <s v="Z4_CN2_40"/>
    <x v="2"/>
    <s v="CN2"/>
    <s v="Urbano"/>
    <n v="519.38309383439866"/>
    <n v="7749.6567471245498"/>
  </r>
  <r>
    <n v="389"/>
    <n v="4"/>
    <x v="4"/>
    <s v="Distrital"/>
    <s v="Económico"/>
    <s v="Innovación y diversificación del turismo urbano"/>
    <m/>
    <s v="Redelimitada"/>
    <s v="Estadio - Línea B"/>
    <s v="Primer Orden "/>
    <x v="1"/>
    <s v="Media Ladera"/>
    <n v="6191"/>
    <s v="P1103008"/>
    <n v="7.5363045176989418"/>
    <x v="4"/>
    <n v="413"/>
    <s v="Z4_CN1_14"/>
    <x v="6"/>
    <s v="CN1"/>
    <s v="Urbano"/>
    <n v="412.77707433260906"/>
    <n v="8209.7704791631677"/>
  </r>
  <r>
    <n v="390"/>
    <n v="4"/>
    <x v="4"/>
    <s v="Distrital"/>
    <s v="Económico"/>
    <s v="Innovación y diversificación del turismo urbano"/>
    <m/>
    <s v="Redelimitada"/>
    <s v="Estadio - Línea B"/>
    <s v="Primer Orden "/>
    <x v="1"/>
    <s v="Media Ladera"/>
    <n v="6224"/>
    <s v="P1117024"/>
    <n v="20.846366074615592"/>
    <x v="2"/>
    <n v="413"/>
    <s v="Z4_CN1_14"/>
    <x v="6"/>
    <s v="CN1"/>
    <s v="Urbano"/>
    <n v="218.7290413906214"/>
    <n v="2678.6284404575008"/>
  </r>
  <r>
    <n v="391"/>
    <n v="4"/>
    <x v="4"/>
    <s v="Distrital"/>
    <s v="Económico"/>
    <s v="Innovación y diversificación del turismo urbano"/>
    <m/>
    <s v="Redelimitada"/>
    <s v="Estadio - Línea B"/>
    <s v="Primer Orden "/>
    <x v="1"/>
    <s v="Media Ladera"/>
    <n v="6237"/>
    <s v="P1115007"/>
    <n v="18.320649487219288"/>
    <x v="2"/>
    <n v="238"/>
    <s v="Z4_CN5_40"/>
    <x v="7"/>
    <s v="CN5"/>
    <s v="Urbano"/>
    <n v="215.54813948921378"/>
    <n v="2596.5990599551096"/>
  </r>
  <r>
    <n v="392"/>
    <n v="4"/>
    <x v="4"/>
    <s v="Distrital"/>
    <s v="Económico"/>
    <s v="Innovación y diversificación del turismo urbano"/>
    <m/>
    <s v="Redelimitada"/>
    <s v="Estadio - Línea B"/>
    <s v="Primer Orden "/>
    <x v="1"/>
    <s v="Media Ladera"/>
    <n v="6261"/>
    <s v="P1115006"/>
    <n v="18.250138710308391"/>
    <x v="2"/>
    <n v="238"/>
    <s v="Z4_CN5_40"/>
    <x v="7"/>
    <s v="CN5"/>
    <s v="Urbano"/>
    <n v="166.71756375889578"/>
    <n v="1376.4098748899828"/>
  </r>
  <r>
    <n v="393"/>
    <n v="4"/>
    <x v="4"/>
    <s v="Distrital"/>
    <s v="Económico"/>
    <s v="Innovación y diversificación del turismo urbano"/>
    <m/>
    <s v="Redelimitada"/>
    <s v="Estadio - Línea B"/>
    <s v="Primer Orden "/>
    <x v="1"/>
    <s v="Media Ladera"/>
    <n v="6274"/>
    <s v="P1113036"/>
    <n v="17.52888739957471"/>
    <x v="2"/>
    <n v="240"/>
    <s v="Z4_CN1_18"/>
    <x v="6"/>
    <s v="CN1"/>
    <s v="Urbano"/>
    <n v="331.78493963508811"/>
    <n v="5644.4271100914093"/>
  </r>
  <r>
    <n v="394"/>
    <n v="4"/>
    <x v="4"/>
    <s v="Distrital"/>
    <s v="Económico"/>
    <s v="Innovación y diversificación del turismo urbano"/>
    <m/>
    <s v="Redelimitada"/>
    <s v="Estadio - Línea B"/>
    <s v="Primer Orden "/>
    <x v="1"/>
    <s v="Media Ladera"/>
    <n v="6298"/>
    <s v="P1101019"/>
    <n v="3.8915132833990489"/>
    <x v="1"/>
    <n v="237"/>
    <s v="Z4_CN5_42"/>
    <x v="7"/>
    <s v="CN5"/>
    <s v="Urbano"/>
    <n v="238.80988447302744"/>
    <n v="2814.8035346392335"/>
  </r>
  <r>
    <n v="395"/>
    <n v="4"/>
    <x v="4"/>
    <s v="Distrital"/>
    <s v="Económico"/>
    <s v="Innovación y diversificación del turismo urbano"/>
    <m/>
    <s v="Redelimitada"/>
    <s v="Estadio - Línea B"/>
    <s v="Primer Orden "/>
    <x v="1"/>
    <s v="Media Ladera"/>
    <n v="6298"/>
    <s v="P1101019"/>
    <n v="3.8915132833990489"/>
    <x v="1"/>
    <n v="443"/>
    <s v="Z4_CN2_40"/>
    <x v="2"/>
    <s v="CN2"/>
    <s v="Urbano"/>
    <n v="703.85530375242183"/>
    <n v="22924.823201306175"/>
  </r>
  <r>
    <n v="396"/>
    <n v="4"/>
    <x v="4"/>
    <s v="Distrital"/>
    <s v="Económico"/>
    <s v="Innovación y diversificación del turismo urbano"/>
    <m/>
    <s v="Redelimitada"/>
    <s v="Estadio - Línea B"/>
    <s v="Primer Orden "/>
    <x v="1"/>
    <s v="Media Ladera"/>
    <n v="6317"/>
    <s v="P1113015"/>
    <n v="13.17816669480942"/>
    <x v="2"/>
    <n v="239"/>
    <s v="Z4_CN5_41"/>
    <x v="7"/>
    <s v="CN5"/>
    <s v="Urbano"/>
    <n v="234.54497917631022"/>
    <n v="2967.5796315394864"/>
  </r>
  <r>
    <n v="397"/>
    <n v="4"/>
    <x v="4"/>
    <s v="Distrital"/>
    <s v="Económico"/>
    <s v="Innovación y diversificación del turismo urbano"/>
    <m/>
    <s v="Redelimitada"/>
    <s v="Estadio - Línea B"/>
    <s v="Primer Orden "/>
    <x v="1"/>
    <s v="Media Ladera"/>
    <n v="6347"/>
    <s v="P1117002"/>
    <n v="16.51905200783791"/>
    <x v="2"/>
    <n v="413"/>
    <s v="Z4_CN1_14"/>
    <x v="6"/>
    <s v="CN1"/>
    <s v="Urbano"/>
    <n v="300.77656081902495"/>
    <n v="5120.4870748199728"/>
  </r>
  <r>
    <n v="398"/>
    <n v="4"/>
    <x v="4"/>
    <s v="Distrital"/>
    <s v="Económico"/>
    <s v="Innovación y diversificación del turismo urbano"/>
    <m/>
    <s v="Redelimitada"/>
    <s v="Estadio - Línea B"/>
    <s v="Primer Orden "/>
    <x v="1"/>
    <s v="Media Ladera"/>
    <n v="6368"/>
    <s v="P1116004"/>
    <n v="0.70350702539172405"/>
    <x v="1"/>
    <n v="225"/>
    <s v="Z4_API_46"/>
    <x v="5"/>
    <s v="API"/>
    <s v="Urbano"/>
    <n v="2027.4483467910318"/>
    <n v="280170.18048856861"/>
  </r>
  <r>
    <n v="399"/>
    <n v="4"/>
    <x v="4"/>
    <s v="Distrital"/>
    <s v="Económico"/>
    <s v="Innovación y diversificación del turismo urbano"/>
    <m/>
    <s v="Redelimitada"/>
    <s v="Estadio - Línea B"/>
    <s v="Primer Orden "/>
    <x v="1"/>
    <s v="Media Ladera"/>
    <n v="6370"/>
    <s v="P1116002"/>
    <n v="9.2855532140736852"/>
    <x v="4"/>
    <n v="225"/>
    <s v="Z4_API_46"/>
    <x v="5"/>
    <s v="API"/>
    <s v="Urbano"/>
    <n v="1123.8538883519993"/>
    <n v="55611.075804937682"/>
  </r>
  <r>
    <n v="400"/>
    <n v="4"/>
    <x v="4"/>
    <s v="Distrital"/>
    <s v="Económico"/>
    <s v="Innovación y diversificación del turismo urbano"/>
    <m/>
    <s v="Redelimitada"/>
    <s v="Estadio - Línea B"/>
    <s v="Primer Orden "/>
    <x v="1"/>
    <s v="Media Ladera"/>
    <n v="6400"/>
    <s v="P1112027"/>
    <n v="2.5723629762616129"/>
    <x v="1"/>
    <n v="225"/>
    <s v="Z4_API_46"/>
    <x v="5"/>
    <s v="API"/>
    <s v="Urbano"/>
    <n v="461.77469994089421"/>
    <n v="14112.27025181001"/>
  </r>
  <r>
    <n v="401"/>
    <n v="4"/>
    <x v="4"/>
    <s v="Distrital"/>
    <s v="Económico"/>
    <s v="Innovación y diversificación del turismo urbano"/>
    <m/>
    <s v="Redelimitada"/>
    <s v="Estadio - Línea B"/>
    <s v="Primer Orden "/>
    <x v="1"/>
    <s v="Media Ladera"/>
    <n v="6403"/>
    <s v="P1101017"/>
    <n v="5.6837011792566638"/>
    <x v="4"/>
    <n v="443"/>
    <s v="Z4_CN2_40"/>
    <x v="2"/>
    <s v="CN2"/>
    <s v="Urbano"/>
    <n v="223.52050627595236"/>
    <n v="2440.8835840645183"/>
  </r>
  <r>
    <n v="402"/>
    <n v="4"/>
    <x v="4"/>
    <s v="Distrital"/>
    <s v="Económico"/>
    <s v="Innovación y diversificación del turismo urbano"/>
    <m/>
    <s v="Redelimitada"/>
    <s v="Estadio - Línea B"/>
    <s v="Primer Orden "/>
    <x v="1"/>
    <s v="Media Ladera"/>
    <n v="6404"/>
    <s v="P1115018"/>
    <n v="10.214685240493781"/>
    <x v="2"/>
    <n v="238"/>
    <s v="Z4_CN5_40"/>
    <x v="7"/>
    <s v="CN5"/>
    <s v="Urbano"/>
    <n v="744.77067560478599"/>
    <n v="15388.152614877705"/>
  </r>
  <r>
    <n v="403"/>
    <n v="4"/>
    <x v="4"/>
    <s v="Distrital"/>
    <s v="Económico"/>
    <s v="Innovación y diversificación del turismo urbano"/>
    <m/>
    <s v="Redelimitada"/>
    <s v="Estadio - Línea B"/>
    <s v="Primer Orden "/>
    <x v="1"/>
    <s v="Media Ladera"/>
    <n v="6404"/>
    <s v="P1115018"/>
    <n v="10.214685240493781"/>
    <x v="2"/>
    <n v="443"/>
    <s v="Z4_CN2_40"/>
    <x v="2"/>
    <s v="CN2"/>
    <s v="Urbano"/>
    <n v="514.84356945106776"/>
    <n v="15173.370990815305"/>
  </r>
  <r>
    <n v="404"/>
    <n v="4"/>
    <x v="4"/>
    <s v="Distrital"/>
    <s v="Económico"/>
    <s v="Innovación y diversificación del turismo urbano"/>
    <m/>
    <s v="Redelimitada"/>
    <s v="Estadio - Línea B"/>
    <s v="Primer Orden "/>
    <x v="1"/>
    <s v="Media Ladera"/>
    <n v="6410"/>
    <s v="P1103009"/>
    <n v="9.4390603783216331"/>
    <x v="4"/>
    <n v="413"/>
    <s v="Z4_CN1_14"/>
    <x v="6"/>
    <s v="CN1"/>
    <s v="Urbano"/>
    <n v="323.976887782593"/>
    <n v="5090.1961840974036"/>
  </r>
  <r>
    <n v="405"/>
    <n v="4"/>
    <x v="4"/>
    <s v="Distrital"/>
    <s v="Económico"/>
    <s v="Innovación y diversificación del turismo urbano"/>
    <m/>
    <s v="Redelimitada"/>
    <s v="Estadio - Línea B"/>
    <s v="Primer Orden "/>
    <x v="1"/>
    <s v="Media Ladera"/>
    <n v="6421"/>
    <s v="P1115001"/>
    <n v="13.93640557732934"/>
    <x v="2"/>
    <n v="238"/>
    <s v="Z4_CN5_40"/>
    <x v="7"/>
    <s v="CN5"/>
    <s v="Urbano"/>
    <n v="749.38053628594344"/>
    <n v="11303.145449506896"/>
  </r>
  <r>
    <n v="406"/>
    <n v="4"/>
    <x v="4"/>
    <s v="Distrital"/>
    <s v="Económico"/>
    <s v="Innovación y diversificación del turismo urbano"/>
    <m/>
    <s v="Redelimitada"/>
    <s v="Estadio - Línea B"/>
    <s v="Primer Orden "/>
    <x v="1"/>
    <s v="Media Ladera"/>
    <n v="6429"/>
    <s v="P1115009"/>
    <n v="17.715896511506539"/>
    <x v="2"/>
    <n v="238"/>
    <s v="Z4_CN5_40"/>
    <x v="7"/>
    <s v="CN5"/>
    <s v="Urbano"/>
    <n v="260.00621968886782"/>
    <n v="4170.9193447135922"/>
  </r>
  <r>
    <n v="407"/>
    <n v="4"/>
    <x v="4"/>
    <s v="Distrital"/>
    <s v="Económico"/>
    <s v="Innovación y diversificación del turismo urbano"/>
    <m/>
    <s v="Redelimitada"/>
    <s v="Estadio - Línea B"/>
    <s v="Primer Orden "/>
    <x v="1"/>
    <s v="Media Ladera"/>
    <n v="6439"/>
    <s v="P1115002"/>
    <n v="9.9464444544551061"/>
    <x v="4"/>
    <n v="238"/>
    <s v="Z4_CN5_40"/>
    <x v="7"/>
    <s v="CN5"/>
    <s v="Urbano"/>
    <n v="299.80405369738207"/>
    <n v="4402.0205689807608"/>
  </r>
  <r>
    <n v="408"/>
    <n v="4"/>
    <x v="4"/>
    <s v="Distrital"/>
    <s v="Económico"/>
    <s v="Innovación y diversificación del turismo urbano"/>
    <m/>
    <s v="Redelimitada"/>
    <s v="Estadio - Línea B"/>
    <s v="Primer Orden "/>
    <x v="1"/>
    <s v="Media Ladera"/>
    <n v="6467"/>
    <s v="P1117012"/>
    <n v="10.41486607820886"/>
    <x v="2"/>
    <n v="413"/>
    <s v="Z4_CN1_14"/>
    <x v="6"/>
    <s v="CN1"/>
    <s v="Urbano"/>
    <n v="171.55068279958448"/>
    <n v="1828.9362545432466"/>
  </r>
  <r>
    <n v="409"/>
    <n v="4"/>
    <x v="4"/>
    <s v="Distrital"/>
    <s v="Económico"/>
    <s v="Innovación y diversificación del turismo urbano"/>
    <m/>
    <s v="Redelimitada"/>
    <s v="Estadio - Línea B"/>
    <s v="Primer Orden "/>
    <x v="1"/>
    <s v="Media Ladera"/>
    <n v="6476"/>
    <s v="P1115005"/>
    <n v="16.86168619704619"/>
    <x v="2"/>
    <n v="238"/>
    <s v="Z4_CN5_40"/>
    <x v="7"/>
    <s v="CN5"/>
    <s v="Urbano"/>
    <n v="177.68736606341446"/>
    <n v="1533.3085016790365"/>
  </r>
  <r>
    <n v="410"/>
    <n v="4"/>
    <x v="4"/>
    <s v="Distrital"/>
    <s v="Económico"/>
    <s v="Innovación y diversificación del turismo urbano"/>
    <m/>
    <s v="Redelimitada"/>
    <s v="Estadio - Línea B"/>
    <s v="Primer Orden "/>
    <x v="1"/>
    <s v="Media Ladera"/>
    <n v="6511"/>
    <s v="P1115011"/>
    <n v="15.884391703719929"/>
    <x v="2"/>
    <n v="238"/>
    <s v="Z4_CN5_40"/>
    <x v="7"/>
    <s v="CN5"/>
    <s v="Urbano"/>
    <n v="278.51678942154922"/>
    <n v="4839.2913183848204"/>
  </r>
  <r>
    <n v="411"/>
    <n v="4"/>
    <x v="4"/>
    <s v="Distrital"/>
    <s v="Económico"/>
    <s v="Innovación y diversificación del turismo urbano"/>
    <m/>
    <s v="Redelimitada"/>
    <s v="Estadio - Línea B"/>
    <s v="Primer Orden "/>
    <x v="1"/>
    <s v="Media Ladera"/>
    <n v="6539"/>
    <s v="P1101008"/>
    <n v="7.9001417173322777"/>
    <x v="4"/>
    <n v="443"/>
    <s v="Z4_CN2_40"/>
    <x v="2"/>
    <s v="CN2"/>
    <s v="Urbano"/>
    <n v="593.7346790433935"/>
    <n v="9622.5599281229388"/>
  </r>
  <r>
    <n v="412"/>
    <n v="4"/>
    <x v="4"/>
    <s v="Distrital"/>
    <s v="Económico"/>
    <s v="Innovación y diversificación del turismo urbano"/>
    <m/>
    <s v="Redelimitada"/>
    <s v="Estadio - Línea B"/>
    <s v="Primer Orden "/>
    <x v="1"/>
    <s v="Media Ladera"/>
    <n v="6542"/>
    <s v="P1117011"/>
    <n v="7.9871784334286398"/>
    <x v="4"/>
    <n v="413"/>
    <s v="Z4_CN1_14"/>
    <x v="6"/>
    <s v="CN1"/>
    <s v="Urbano"/>
    <n v="196.90454839616461"/>
    <n v="1866.4697038431345"/>
  </r>
  <r>
    <n v="413"/>
    <n v="4"/>
    <x v="4"/>
    <s v="Distrital"/>
    <s v="Económico"/>
    <s v="Innovación y diversificación del turismo urbano"/>
    <m/>
    <s v="Redelimitada"/>
    <s v="Estadio - Línea B"/>
    <s v="Primer Orden "/>
    <x v="1"/>
    <s v="Media Ladera"/>
    <n v="6544"/>
    <s v="P1115010"/>
    <n v="17.030422463441521"/>
    <x v="2"/>
    <n v="238"/>
    <s v="Z4_CN5_40"/>
    <x v="7"/>
    <s v="CN5"/>
    <s v="Urbano"/>
    <n v="279.10133059849426"/>
    <n v="4874.0285728548142"/>
  </r>
  <r>
    <n v="414"/>
    <n v="4"/>
    <x v="4"/>
    <s v="Distrital"/>
    <s v="Económico"/>
    <s v="Innovación y diversificación del turismo urbano"/>
    <m/>
    <s v="Redelimitada"/>
    <s v="Estadio - Línea B"/>
    <s v="Primer Orden "/>
    <x v="1"/>
    <s v="Media Ladera"/>
    <n v="6549"/>
    <s v="P1101011"/>
    <n v="11.37455818834726"/>
    <x v="2"/>
    <n v="443"/>
    <s v="Z4_CN2_40"/>
    <x v="2"/>
    <s v="CN2"/>
    <s v="Urbano"/>
    <n v="451.76685913448648"/>
    <n v="11520.299267562074"/>
  </r>
  <r>
    <n v="415"/>
    <n v="4"/>
    <x v="4"/>
    <s v="Distrital"/>
    <s v="Económico"/>
    <s v="Innovación y diversificación del turismo urbano"/>
    <m/>
    <s v="Redelimitada"/>
    <s v="Estadio - Línea B"/>
    <s v="Primer Orden "/>
    <x v="1"/>
    <s v="Media Ladera"/>
    <n v="6557"/>
    <s v="P1103010"/>
    <n v="5.607062463201526"/>
    <x v="4"/>
    <n v="413"/>
    <s v="Z4_CN1_14"/>
    <x v="6"/>
    <s v="CN1"/>
    <s v="Urbano"/>
    <n v="334.99872012495348"/>
    <n v="5926.2207960373307"/>
  </r>
  <r>
    <n v="416"/>
    <n v="4"/>
    <x v="4"/>
    <s v="Distrital"/>
    <s v="Económico"/>
    <s v="Innovación y diversificación del turismo urbano"/>
    <m/>
    <s v="Redelimitada"/>
    <s v="Estadio - Línea B"/>
    <s v="Primer Orden "/>
    <x v="1"/>
    <s v="Media Ladera"/>
    <n v="6586"/>
    <s v="P1101010"/>
    <n v="12.80052636929755"/>
    <x v="2"/>
    <n v="443"/>
    <s v="Z4_CN2_40"/>
    <x v="2"/>
    <s v="CN2"/>
    <s v="Urbano"/>
    <n v="316.92580779109483"/>
    <n v="4628.3833349254292"/>
  </r>
  <r>
    <n v="417"/>
    <n v="4"/>
    <x v="4"/>
    <s v="Distrital"/>
    <s v="Económico"/>
    <s v="Innovación y diversificación del turismo urbano"/>
    <m/>
    <s v="Redelimitada"/>
    <s v="Estadio - Línea B"/>
    <s v="Primer Orden "/>
    <x v="1"/>
    <s v="Media Ladera"/>
    <n v="6588"/>
    <s v="P1115008"/>
    <n v="16.895732014313591"/>
    <x v="2"/>
    <n v="238"/>
    <s v="Z4_CN5_40"/>
    <x v="7"/>
    <s v="CN5"/>
    <s v="Urbano"/>
    <n v="228.6895319625539"/>
    <n v="2982.5216036536867"/>
  </r>
  <r>
    <n v="418"/>
    <n v="4"/>
    <x v="4"/>
    <s v="Distrital"/>
    <s v="Económico"/>
    <s v="Innovación y diversificación del turismo urbano"/>
    <m/>
    <s v="Redelimitada"/>
    <s v="Estadio - Línea B"/>
    <s v="Primer Orden "/>
    <x v="1"/>
    <s v="Media Ladera"/>
    <n v="6588"/>
    <s v="P1115008"/>
    <n v="16.895732014313591"/>
    <x v="2"/>
    <n v="443"/>
    <s v="Z4_CN2_40"/>
    <x v="2"/>
    <s v="CN2"/>
    <s v="Urbano"/>
    <n v="366.72778183032534"/>
    <n v="8059.0103427599679"/>
  </r>
  <r>
    <n v="419"/>
    <n v="4"/>
    <x v="4"/>
    <s v="Distrital"/>
    <s v="Económico"/>
    <s v="Innovación y diversificación del turismo urbano"/>
    <m/>
    <s v="Redelimitada"/>
    <s v="Estadio - Línea B"/>
    <s v="Primer Orden "/>
    <x v="1"/>
    <s v="Media Ladera"/>
    <n v="6733"/>
    <s v="P1101018"/>
    <n v="10.385925382999259"/>
    <x v="2"/>
    <n v="237"/>
    <s v="Z4_CN5_42"/>
    <x v="7"/>
    <s v="CN5"/>
    <s v="Urbano"/>
    <n v="756.95768267613562"/>
    <n v="14837.118214963108"/>
  </r>
  <r>
    <n v="420"/>
    <n v="4"/>
    <x v="4"/>
    <s v="Distrital"/>
    <s v="Económico"/>
    <s v="Innovación y diversificación del turismo urbano"/>
    <m/>
    <s v="Redelimitada"/>
    <s v="Estadio - Línea B"/>
    <s v="Primer Orden "/>
    <x v="1"/>
    <s v="Media Ladera"/>
    <n v="6733"/>
    <s v="P1101018"/>
    <n v="10.385925382999259"/>
    <x v="2"/>
    <n v="443"/>
    <s v="Z4_CN2_40"/>
    <x v="2"/>
    <s v="CN2"/>
    <s v="Urbano"/>
    <n v="887.4991866808665"/>
    <n v="35773.018168006005"/>
  </r>
  <r>
    <n v="421"/>
    <n v="4"/>
    <x v="4"/>
    <s v="Distrital"/>
    <s v="Económico"/>
    <s v="Innovación y diversificación del turismo urbano"/>
    <m/>
    <s v="Redelimitada"/>
    <s v="Estadio - Línea B"/>
    <s v="Primer Orden "/>
    <x v="1"/>
    <s v="Media Ladera"/>
    <n v="6769"/>
    <s v="P1103016"/>
    <n v="15.61730547577954"/>
    <x v="2"/>
    <n v="413"/>
    <s v="Z4_CN1_14"/>
    <x v="6"/>
    <s v="CN1"/>
    <s v="Urbano"/>
    <n v="366.19467391846104"/>
    <n v="7004.0846508347749"/>
  </r>
  <r>
    <n v="422"/>
    <n v="4"/>
    <x v="4"/>
    <s v="Distrital"/>
    <s v="Económico"/>
    <s v="Innovación y diversificación del turismo urbano"/>
    <m/>
    <s v="Redelimitada"/>
    <s v="Estadio - Línea B"/>
    <s v="Primer Orden "/>
    <x v="1"/>
    <s v="Media Ladera"/>
    <n v="6793"/>
    <s v="P1101012"/>
    <n v="11.620939774510109"/>
    <x v="2"/>
    <n v="443"/>
    <s v="Z4_CN2_40"/>
    <x v="2"/>
    <s v="CN2"/>
    <s v="Urbano"/>
    <n v="320.84061750857353"/>
    <n v="3665.7222113858566"/>
  </r>
  <r>
    <n v="423"/>
    <n v="4"/>
    <x v="4"/>
    <s v="Distrital"/>
    <s v="Económico"/>
    <s v="Innovación y diversificación del turismo urbano"/>
    <m/>
    <s v="Redelimitada"/>
    <s v="Estadio - Línea B"/>
    <s v="Primer Orden "/>
    <x v="1"/>
    <s v="Media Ladera"/>
    <n v="6798"/>
    <s v="P1103007"/>
    <n v="12.233575726155991"/>
    <x v="2"/>
    <n v="413"/>
    <s v="Z4_CN1_14"/>
    <x v="6"/>
    <s v="CN1"/>
    <s v="Urbano"/>
    <n v="352.70941927306581"/>
    <n v="6372.2900279469741"/>
  </r>
  <r>
    <n v="424"/>
    <n v="4"/>
    <x v="4"/>
    <s v="Distrital"/>
    <s v="Económico"/>
    <s v="Innovación y diversificación del turismo urbano"/>
    <m/>
    <s v="Redelimitada"/>
    <s v="Estadio - Línea B"/>
    <s v="Primer Orden "/>
    <x v="1"/>
    <s v="Media Ladera"/>
    <n v="9491"/>
    <s v="P1112026"/>
    <n v="8.9770402458786105"/>
    <x v="4"/>
    <n v="225"/>
    <s v="Z4_API_46"/>
    <x v="5"/>
    <s v="API"/>
    <s v="Urbano"/>
    <n v="554.45189194152636"/>
    <n v="17215.251409030014"/>
  </r>
  <r>
    <n v="425"/>
    <n v="5"/>
    <x v="77"/>
    <s v="Zonal"/>
    <s v="Mixto"/>
    <s v="Desarrollo Orientado al Transporte - DOT"/>
    <m/>
    <s v="Redelimitada"/>
    <s v="Miraflores - Línea TA"/>
    <s v="Segundo Orden"/>
    <x v="1"/>
    <s v="Media Ladera"/>
    <n v="3373"/>
    <s v="P0905030"/>
    <n v="11.092654297420539"/>
    <x v="2"/>
    <n v="259"/>
    <s v="Z3_CN2_16"/>
    <x v="2"/>
    <s v="CN2"/>
    <s v="Urbano"/>
    <n v="215.74710997941997"/>
    <n v="2540.7433862581943"/>
  </r>
  <r>
    <n v="426"/>
    <n v="5"/>
    <x v="77"/>
    <s v="Zonal"/>
    <s v="Mixto"/>
    <s v="Desarrollo Orientado al Transporte - DOT"/>
    <m/>
    <s v="Redelimitada"/>
    <s v="Miraflores - Línea TA"/>
    <s v="Segundo Orden"/>
    <x v="1"/>
    <s v="Media Ladera"/>
    <n v="4374"/>
    <s v="P0810003"/>
    <n v="8.5802948240654047"/>
    <x v="4"/>
    <n v="250"/>
    <s v="Z3_CN3_5"/>
    <x v="3"/>
    <s v="CN3"/>
    <s v="Urbano"/>
    <n v="458.99857314038098"/>
    <n v="3579.5433262746142"/>
  </r>
  <r>
    <n v="427"/>
    <n v="5"/>
    <x v="77"/>
    <s v="Zonal"/>
    <s v="Mixto"/>
    <s v="Desarrollo Orientado al Transporte - DOT"/>
    <m/>
    <s v="Redelimitada"/>
    <s v="Miraflores - Línea TA"/>
    <s v="Segundo Orden"/>
    <x v="1"/>
    <s v="Media Ladera"/>
    <n v="4374"/>
    <s v="P0810003"/>
    <n v="8.5802948240654047"/>
    <x v="4"/>
    <n v="259"/>
    <s v="Z3_CN2_16"/>
    <x v="2"/>
    <s v="CN2"/>
    <s v="Urbano"/>
    <n v="5519.9343234912049"/>
    <n v="41513.52449989022"/>
  </r>
  <r>
    <n v="428"/>
    <n v="5"/>
    <x v="77"/>
    <s v="Zonal"/>
    <s v="Mixto"/>
    <s v="Desarrollo Orientado al Transporte - DOT"/>
    <m/>
    <s v="Redelimitada"/>
    <s v="Miraflores - Línea TA"/>
    <s v="Segundo Orden"/>
    <x v="1"/>
    <s v="Media Ladera"/>
    <n v="4374"/>
    <s v="P0810003"/>
    <n v="8.5802948240654047"/>
    <x v="4"/>
    <n v="384"/>
    <s v="Z3_CN2_14"/>
    <x v="2"/>
    <s v="CN2"/>
    <s v="Urbano"/>
    <n v="274.07895094321918"/>
    <n v="1151.0695939468217"/>
  </r>
  <r>
    <n v="429"/>
    <n v="5"/>
    <x v="77"/>
    <s v="Zonal"/>
    <s v="Mixto"/>
    <s v="Desarrollo Orientado al Transporte - DOT"/>
    <m/>
    <s v="Redelimitada"/>
    <s v="Miraflores - Línea TA"/>
    <s v="Segundo Orden"/>
    <x v="1"/>
    <s v="Media Ladera"/>
    <n v="4374"/>
    <s v="P0810003"/>
    <n v="8.5802948240654047"/>
    <x v="4"/>
    <n v="412"/>
    <s v="Z3_CN5_4"/>
    <x v="7"/>
    <s v="CN5"/>
    <s v="Urbano"/>
    <n v="294.94725104374862"/>
    <n v="412.86671076840628"/>
  </r>
  <r>
    <n v="430"/>
    <n v="5"/>
    <x v="77"/>
    <s v="Zonal"/>
    <s v="Mixto"/>
    <s v="Desarrollo Orientado al Transporte - DOT"/>
    <m/>
    <s v="Redelimitada"/>
    <s v="Miraflores - Línea TA"/>
    <s v="Segundo Orden"/>
    <x v="1"/>
    <s v="Media Ladera"/>
    <n v="4374"/>
    <s v="P0810003"/>
    <n v="8.5802948240654047"/>
    <x v="4"/>
    <n v="499"/>
    <s v="Z3_CN2_18"/>
    <x v="2"/>
    <s v="CN2"/>
    <s v="Urbano"/>
    <n v="454.77234912643149"/>
    <n v="157.13095370898159"/>
  </r>
  <r>
    <n v="431"/>
    <n v="5"/>
    <x v="77"/>
    <s v="Zonal"/>
    <s v="Mixto"/>
    <s v="Desarrollo Orientado al Transporte - DOT"/>
    <m/>
    <s v="Redelimitada"/>
    <s v="Miraflores - Línea TA"/>
    <s v="Segundo Orden"/>
    <x v="1"/>
    <s v="Media Ladera"/>
    <n v="4631"/>
    <s v="P0906019"/>
    <n v="11.34494874987001"/>
    <x v="2"/>
    <n v="259"/>
    <s v="Z3_CN2_16"/>
    <x v="2"/>
    <s v="CN2"/>
    <s v="Urbano"/>
    <n v="257.28630656226295"/>
    <n v="4132.9514794672423"/>
  </r>
  <r>
    <n v="432"/>
    <n v="5"/>
    <x v="77"/>
    <s v="Zonal"/>
    <s v="Mixto"/>
    <s v="Desarrollo Orientado al Transporte - DOT"/>
    <m/>
    <s v="Redelimitada"/>
    <s v="Miraflores - Línea TA"/>
    <s v="Segundo Orden"/>
    <x v="1"/>
    <s v="Media Ladera"/>
    <n v="4680"/>
    <s v="P0905034"/>
    <n v="8.5170267500738621"/>
    <x v="4"/>
    <n v="259"/>
    <s v="Z3_CN2_16"/>
    <x v="2"/>
    <s v="CN2"/>
    <s v="Urbano"/>
    <n v="1081.7755128281465"/>
    <n v="50688.33769300198"/>
  </r>
  <r>
    <n v="433"/>
    <n v="5"/>
    <x v="77"/>
    <s v="Zonal"/>
    <s v="Mixto"/>
    <s v="Desarrollo Orientado al Transporte - DOT"/>
    <m/>
    <s v="Redelimitada"/>
    <s v="Miraflores - Línea TA"/>
    <s v="Segundo Orden"/>
    <x v="1"/>
    <s v="Media Ladera"/>
    <n v="4680"/>
    <s v="P0905034"/>
    <n v="8.5170267500738621"/>
    <x v="4"/>
    <n v="412"/>
    <s v="Z3_CN5_4"/>
    <x v="7"/>
    <s v="CN5"/>
    <s v="Urbano"/>
    <n v="1.6836171064077916"/>
    <n v="8.2069649686625612E-2"/>
  </r>
  <r>
    <n v="434"/>
    <n v="5"/>
    <x v="77"/>
    <s v="Zonal"/>
    <s v="Mixto"/>
    <s v="Desarrollo Orientado al Transporte - DOT"/>
    <m/>
    <s v="Redelimitada"/>
    <s v="Miraflores - Línea TA"/>
    <s v="Segundo Orden"/>
    <x v="1"/>
    <s v="Media Ladera"/>
    <n v="4752"/>
    <s v="P0905041"/>
    <n v="7.1890758424742618"/>
    <x v="4"/>
    <n v="259"/>
    <s v="Z3_CN2_16"/>
    <x v="2"/>
    <s v="CN2"/>
    <s v="Urbano"/>
    <n v="267.21053494836036"/>
    <n v="2718.2389748161772"/>
  </r>
  <r>
    <n v="435"/>
    <n v="5"/>
    <x v="77"/>
    <s v="Zonal"/>
    <s v="Mixto"/>
    <s v="Desarrollo Orientado al Transporte - DOT"/>
    <m/>
    <s v="Redelimitada"/>
    <s v="Miraflores - Línea TA"/>
    <s v="Segundo Orden"/>
    <x v="1"/>
    <s v="Media Ladera"/>
    <n v="4784"/>
    <s v="P0905040"/>
    <n v="8.6953118502269682"/>
    <x v="4"/>
    <n v="259"/>
    <s v="Z3_CN2_16"/>
    <x v="2"/>
    <s v="CN2"/>
    <s v="Urbano"/>
    <n v="250.35610554496674"/>
    <n v="3833.7319631600917"/>
  </r>
  <r>
    <n v="436"/>
    <n v="5"/>
    <x v="77"/>
    <s v="Zonal"/>
    <s v="Mixto"/>
    <s v="Desarrollo Orientado al Transporte - DOT"/>
    <m/>
    <s v="Redelimitada"/>
    <s v="Miraflores - Línea TA"/>
    <s v="Segundo Orden"/>
    <x v="1"/>
    <s v="Media Ladera"/>
    <n v="4837"/>
    <s v="P0905038"/>
    <n v="6.2807952643177583"/>
    <x v="4"/>
    <n v="259"/>
    <s v="Z3_CN2_16"/>
    <x v="2"/>
    <s v="CN2"/>
    <s v="Urbano"/>
    <n v="205.30799262575016"/>
    <n v="1681.6449160931988"/>
  </r>
  <r>
    <n v="437"/>
    <n v="5"/>
    <x v="77"/>
    <s v="Zonal"/>
    <s v="Mixto"/>
    <s v="Desarrollo Orientado al Transporte - DOT"/>
    <m/>
    <s v="Redelimitada"/>
    <s v="Miraflores - Línea TA"/>
    <s v="Segundo Orden"/>
    <x v="1"/>
    <s v="Media Ladera"/>
    <n v="4959"/>
    <s v="P0906001"/>
    <n v="11.945883680383441"/>
    <x v="2"/>
    <n v="259"/>
    <s v="Z3_CN2_16"/>
    <x v="2"/>
    <s v="CN2"/>
    <s v="Urbano"/>
    <n v="248.18434560772459"/>
    <n v="3820.0801865734529"/>
  </r>
  <r>
    <n v="438"/>
    <n v="5"/>
    <x v="77"/>
    <s v="Zonal"/>
    <s v="Mixto"/>
    <s v="Desarrollo Orientado al Transporte - DOT"/>
    <m/>
    <s v="Redelimitada"/>
    <s v="Miraflores - Línea TA"/>
    <s v="Segundo Orden"/>
    <x v="1"/>
    <s v="Media Ladera"/>
    <n v="4988"/>
    <s v="P0905033"/>
    <n v="9.5775145421656713"/>
    <x v="4"/>
    <n v="259"/>
    <s v="Z3_CN2_16"/>
    <x v="2"/>
    <s v="CN2"/>
    <s v="Urbano"/>
    <n v="264.71472223875577"/>
    <n v="3368.6719194976758"/>
  </r>
  <r>
    <n v="439"/>
    <n v="5"/>
    <x v="77"/>
    <s v="Zonal"/>
    <s v="Mixto"/>
    <s v="Desarrollo Orientado al Transporte - DOT"/>
    <m/>
    <s v="Redelimitada"/>
    <s v="Miraflores - Línea TA"/>
    <s v="Segundo Orden"/>
    <x v="1"/>
    <s v="Media Ladera"/>
    <n v="5018"/>
    <s v="P0905029"/>
    <n v="15.582038625086151"/>
    <x v="2"/>
    <n v="259"/>
    <s v="Z3_CN2_16"/>
    <x v="2"/>
    <s v="CN2"/>
    <s v="Urbano"/>
    <n v="451.75608333404335"/>
    <n v="12180.35146036138"/>
  </r>
  <r>
    <n v="440"/>
    <n v="5"/>
    <x v="77"/>
    <s v="Zonal"/>
    <s v="Mixto"/>
    <s v="Desarrollo Orientado al Transporte - DOT"/>
    <m/>
    <s v="Redelimitada"/>
    <s v="Miraflores - Línea TA"/>
    <s v="Segundo Orden"/>
    <x v="1"/>
    <s v="Media Ladera"/>
    <n v="5027"/>
    <s v="P0906020"/>
    <n v="9.7269236782690562"/>
    <x v="4"/>
    <n v="259"/>
    <s v="Z3_CN2_16"/>
    <x v="2"/>
    <s v="CN2"/>
    <s v="Urbano"/>
    <n v="171.97307273153984"/>
    <n v="1297.0396354652094"/>
  </r>
  <r>
    <n v="441"/>
    <n v="5"/>
    <x v="77"/>
    <s v="Zonal"/>
    <s v="Mixto"/>
    <s v="Desarrollo Orientado al Transporte - DOT"/>
    <m/>
    <s v="Redelimitada"/>
    <s v="Miraflores - Línea TA"/>
    <s v="Segundo Orden"/>
    <x v="1"/>
    <s v="Media Ladera"/>
    <n v="5050"/>
    <s v="P0905031"/>
    <n v="11.549372006821001"/>
    <x v="2"/>
    <n v="259"/>
    <s v="Z3_CN2_16"/>
    <x v="2"/>
    <s v="CN2"/>
    <s v="Urbano"/>
    <n v="197.53690587643339"/>
    <n v="2380.266884227859"/>
  </r>
  <r>
    <n v="442"/>
    <n v="5"/>
    <x v="77"/>
    <s v="Zonal"/>
    <s v="Mixto"/>
    <s v="Desarrollo Orientado al Transporte - DOT"/>
    <m/>
    <s v="Redelimitada"/>
    <s v="Miraflores - Línea TA"/>
    <s v="Segundo Orden"/>
    <x v="1"/>
    <s v="Media Ladera"/>
    <n v="5084"/>
    <s v="P0906018"/>
    <n v="12.240348524040471"/>
    <x v="2"/>
    <n v="259"/>
    <s v="Z3_CN2_16"/>
    <x v="2"/>
    <s v="CN2"/>
    <s v="Urbano"/>
    <n v="255.73167233514363"/>
    <n v="4087.2425024455547"/>
  </r>
  <r>
    <n v="443"/>
    <n v="5"/>
    <x v="77"/>
    <s v="Zonal"/>
    <s v="Mixto"/>
    <s v="Desarrollo Orientado al Transporte - DOT"/>
    <m/>
    <s v="Redelimitada"/>
    <s v="Miraflores - Línea TA"/>
    <s v="Segundo Orden"/>
    <x v="1"/>
    <s v="Media Ladera"/>
    <n v="5095"/>
    <s v="P0906021"/>
    <n v="10.68624945132904"/>
    <x v="2"/>
    <n v="259"/>
    <s v="Z3_CN2_16"/>
    <x v="2"/>
    <s v="CN2"/>
    <s v="Urbano"/>
    <n v="37.56597989283631"/>
    <n v="27.143883037864448"/>
  </r>
  <r>
    <n v="444"/>
    <n v="5"/>
    <x v="77"/>
    <s v="Zonal"/>
    <s v="Mixto"/>
    <s v="Desarrollo Orientado al Transporte - DOT"/>
    <m/>
    <s v="Redelimitada"/>
    <s v="Miraflores - Línea TA"/>
    <s v="Segundo Orden"/>
    <x v="1"/>
    <s v="Media Ladera"/>
    <n v="5154"/>
    <s v="P0905028"/>
    <n v="5.0470023016189698"/>
    <x v="1"/>
    <n v="259"/>
    <s v="Z3_CN2_16"/>
    <x v="2"/>
    <s v="CN2"/>
    <s v="Urbano"/>
    <n v="26.514940529567564"/>
    <n v="0.33991124865783351"/>
  </r>
  <r>
    <n v="445"/>
    <n v="5"/>
    <x v="77"/>
    <s v="Zonal"/>
    <s v="Mixto"/>
    <s v="Desarrollo Orientado al Transporte - DOT"/>
    <m/>
    <s v="Redelimitada"/>
    <s v="Miraflores - Línea TA"/>
    <s v="Segundo Orden"/>
    <x v="1"/>
    <s v="Media Ladera"/>
    <n v="5154"/>
    <s v="P0905028"/>
    <n v="5.0470023016189698"/>
    <x v="1"/>
    <n v="412"/>
    <s v="Z3_CN5_4"/>
    <x v="7"/>
    <s v="CN5"/>
    <s v="Urbano"/>
    <n v="15.794904299737039"/>
    <n v="0.92841958478468189"/>
  </r>
  <r>
    <n v="446"/>
    <n v="5"/>
    <x v="77"/>
    <s v="Zonal"/>
    <s v="Mixto"/>
    <s v="Desarrollo Orientado al Transporte - DOT"/>
    <m/>
    <s v="Redelimitada"/>
    <s v="Miraflores - Línea TA"/>
    <s v="Segundo Orden"/>
    <x v="1"/>
    <s v="Media Ladera"/>
    <n v="5207"/>
    <s v="P0905039"/>
    <n v="9.0027631345212225"/>
    <x v="4"/>
    <n v="259"/>
    <s v="Z3_CN2_16"/>
    <x v="2"/>
    <s v="CN2"/>
    <s v="Urbano"/>
    <n v="248.07330383495298"/>
    <n v="3824.3216231619954"/>
  </r>
  <r>
    <n v="447"/>
    <n v="5"/>
    <x v="77"/>
    <s v="Zonal"/>
    <s v="Mixto"/>
    <s v="Desarrollo Orientado al Transporte - DOT"/>
    <m/>
    <s v="Redelimitada"/>
    <s v="Miraflores - Línea TA"/>
    <s v="Segundo Orden"/>
    <x v="1"/>
    <s v="Media Ladera"/>
    <n v="5598"/>
    <s v="P0905032"/>
    <n v="11.30028810018519"/>
    <x v="2"/>
    <n v="259"/>
    <s v="Z3_CN2_16"/>
    <x v="2"/>
    <s v="CN2"/>
    <s v="Urbano"/>
    <n v="219.55594998367818"/>
    <n v="2936.5493180505077"/>
  </r>
  <r>
    <n v="448"/>
    <n v="6"/>
    <x v="5"/>
    <s v="Corregimental"/>
    <s v="Económico"/>
    <s v="Impulso al desarrollo económico y generación de empleo"/>
    <s v="Consolidación Muy Alta"/>
    <s v="Redelimitada"/>
    <s v="No"/>
    <s v="Segundo Orden"/>
    <x v="0"/>
    <s v="Media Ladera"/>
    <n v="305"/>
    <s v="P8000304"/>
    <n v="-26.60547128340443"/>
    <x v="3"/>
    <n v="455"/>
    <s v="SA_CN3_23"/>
    <x v="3"/>
    <s v="CN3"/>
    <s v="Urbano"/>
    <n v="71.53427777671115"/>
    <n v="217.46265470604465"/>
  </r>
  <r>
    <n v="449"/>
    <n v="6"/>
    <x v="5"/>
    <s v="Corregimental"/>
    <s v="Económico"/>
    <s v="Impulso al desarrollo económico y generación de empleo"/>
    <s v="Consolidación Muy Alta"/>
    <s v="Redelimitada"/>
    <s v="No"/>
    <s v="Segundo Orden"/>
    <x v="0"/>
    <s v="Media Ladera"/>
    <n v="306"/>
    <s v="P8000080"/>
    <n v="-9.4197269517137556"/>
    <x v="5"/>
    <n v="455"/>
    <s v="SA_CN3_23"/>
    <x v="3"/>
    <s v="CN3"/>
    <s v="Urbano"/>
    <n v="79.234515703297831"/>
    <n v="106.20929758700871"/>
  </r>
  <r>
    <n v="450"/>
    <n v="6"/>
    <x v="5"/>
    <s v="Corregimental"/>
    <s v="Económico"/>
    <s v="Impulso al desarrollo económico y generación de empleo"/>
    <s v="Consolidación Muy Alta"/>
    <s v="Redelimitada"/>
    <s v="No"/>
    <s v="Segundo Orden"/>
    <x v="0"/>
    <s v="Media Ladera"/>
    <n v="306"/>
    <s v="P8000080"/>
    <n v="-9.4197269517137556"/>
    <x v="5"/>
    <n v="489"/>
    <s v="SA_CN4_17"/>
    <x v="4"/>
    <s v="CN4"/>
    <s v="Urbano"/>
    <n v="367.1172974549857"/>
    <n v="4356.3368986545674"/>
  </r>
  <r>
    <n v="451"/>
    <n v="6"/>
    <x v="5"/>
    <s v="Corregimental"/>
    <s v="Económico"/>
    <s v="Impulso al desarrollo económico y generación de empleo"/>
    <s v="Consolidación Muy Alta"/>
    <s v="Redelimitada"/>
    <s v="No"/>
    <s v="Segundo Orden"/>
    <x v="0"/>
    <s v="Media Ladera"/>
    <n v="308"/>
    <s v="P8000305"/>
    <n v="-29.896413358918181"/>
    <x v="3"/>
    <n v="455"/>
    <s v="SA_CN3_23"/>
    <x v="3"/>
    <s v="CN3"/>
    <s v="Urbano"/>
    <n v="202.85016521570242"/>
    <n v="1866.9562262406694"/>
  </r>
  <r>
    <n v="452"/>
    <n v="6"/>
    <x v="5"/>
    <s v="Corregimental"/>
    <s v="Económico"/>
    <s v="Impulso al desarrollo económico y generación de empleo"/>
    <s v="Consolidación Muy Alta"/>
    <s v="Redelimitada"/>
    <s v="No"/>
    <s v="Segundo Orden"/>
    <x v="0"/>
    <s v="Media Ladera"/>
    <n v="662"/>
    <s v="P8000132"/>
    <n v="-25.532927747278311"/>
    <x v="3"/>
    <n v="455"/>
    <s v="SA_CN3_23"/>
    <x v="3"/>
    <s v="CN3"/>
    <s v="Urbano"/>
    <n v="215.87584204647732"/>
    <n v="2548.8807658067685"/>
  </r>
  <r>
    <n v="453"/>
    <n v="6"/>
    <x v="5"/>
    <s v="Corregimental"/>
    <s v="Económico"/>
    <s v="Impulso al desarrollo económico y generación de empleo"/>
    <s v="Consolidación Muy Alta"/>
    <s v="Redelimitada"/>
    <s v="No"/>
    <s v="Segundo Orden"/>
    <x v="0"/>
    <s v="Media Ladera"/>
    <n v="702"/>
    <s v="P8000145"/>
    <n v="-29.308595281753021"/>
    <x v="3"/>
    <n v="455"/>
    <s v="SA_CN3_23"/>
    <x v="3"/>
    <s v="CN3"/>
    <s v="Urbano"/>
    <n v="124.34827163431279"/>
    <n v="328.28202454413037"/>
  </r>
  <r>
    <n v="454"/>
    <n v="6"/>
    <x v="5"/>
    <s v="Corregimental"/>
    <s v="Económico"/>
    <s v="Impulso al desarrollo económico y generación de empleo"/>
    <s v="Consolidación Muy Alta"/>
    <s v="Redelimitada"/>
    <s v="No"/>
    <s v="Segundo Orden"/>
    <x v="0"/>
    <s v="Media Ladera"/>
    <n v="2911"/>
    <s v="P8000131"/>
    <n v="-26.8271599748869"/>
    <x v="3"/>
    <n v="455"/>
    <s v="SA_CN3_23"/>
    <x v="3"/>
    <s v="CN3"/>
    <s v="Urbano"/>
    <n v="922.14966501811"/>
    <n v="28039.968202806445"/>
  </r>
  <r>
    <n v="455"/>
    <n v="6"/>
    <x v="5"/>
    <s v="Corregimental"/>
    <s v="Económico"/>
    <s v="Impulso al desarrollo económico y generación de empleo"/>
    <s v="Consolidación Muy Alta"/>
    <s v="Redelimitada"/>
    <s v="No"/>
    <s v="Segundo Orden"/>
    <x v="0"/>
    <s v="Media Ladera"/>
    <n v="4540"/>
    <s v="P8000419"/>
    <n v="-21.556533036260301"/>
    <x v="3"/>
    <n v="455"/>
    <s v="SA_CN3_23"/>
    <x v="3"/>
    <s v="CN3"/>
    <s v="Urbano"/>
    <n v="171.83705966811371"/>
    <n v="1064.3194781005961"/>
  </r>
  <r>
    <n v="456"/>
    <n v="6"/>
    <x v="5"/>
    <s v="Corregimental"/>
    <s v="Económico"/>
    <s v="Impulso al desarrollo económico y generación de empleo"/>
    <s v="Consolidación Muy Alta"/>
    <s v="Redelimitada"/>
    <s v="No"/>
    <s v="Segundo Orden"/>
    <x v="0"/>
    <s v="Media Ladera"/>
    <n v="5427"/>
    <s v="P8000306"/>
    <n v="-27.474196973132809"/>
    <x v="3"/>
    <n v="455"/>
    <s v="SA_CN3_23"/>
    <x v="3"/>
    <s v="CN3"/>
    <s v="Urbano"/>
    <n v="203.14694694019951"/>
    <n v="1339.0569700620752"/>
  </r>
  <r>
    <n v="457"/>
    <n v="6"/>
    <x v="5"/>
    <s v="Corregimental"/>
    <s v="Económico"/>
    <s v="Impulso al desarrollo económico y generación de empleo"/>
    <s v="Consolidación Muy Alta"/>
    <s v="Redelimitada"/>
    <s v="No"/>
    <s v="Segundo Orden"/>
    <x v="0"/>
    <s v="Media Ladera"/>
    <n v="6156"/>
    <s v="P8000439"/>
    <n v="-27.85590835438666"/>
    <x v="3"/>
    <n v="455"/>
    <s v="SA_CN3_23"/>
    <x v="3"/>
    <s v="CN3"/>
    <s v="Urbano"/>
    <n v="119.62209390821103"/>
    <n v="29.296646261613851"/>
  </r>
  <r>
    <n v="458"/>
    <n v="6"/>
    <x v="5"/>
    <s v="Corregimental"/>
    <s v="Económico"/>
    <s v="Impulso al desarrollo económico y generación de empleo"/>
    <s v="Consolidación Muy Alta"/>
    <s v="Redelimitada"/>
    <s v="No"/>
    <s v="Segundo Orden"/>
    <x v="0"/>
    <s v="Media Ladera"/>
    <n v="8798"/>
    <s v="P8000125"/>
    <n v="-21.35698457723603"/>
    <x v="3"/>
    <n v="455"/>
    <s v="SA_CN3_23"/>
    <x v="3"/>
    <s v="CN3"/>
    <s v="Urbano"/>
    <n v="913.6908492115158"/>
    <n v="13098.479950013971"/>
  </r>
  <r>
    <n v="459"/>
    <n v="6"/>
    <x v="5"/>
    <s v="Corregimental"/>
    <s v="Económico"/>
    <s v="Impulso al desarrollo económico y generación de empleo"/>
    <s v="Consolidación Muy Alta"/>
    <s v="Redelimitada"/>
    <s v="No"/>
    <s v="Segundo Orden"/>
    <x v="0"/>
    <s v="Media Ladera"/>
    <n v="8931"/>
    <s v="P8000087"/>
    <n v="-10.87426580166705"/>
    <x v="3"/>
    <n v="455"/>
    <s v="SA_CN3_23"/>
    <x v="3"/>
    <s v="CN3"/>
    <s v="Urbano"/>
    <n v="121.9900226324124"/>
    <n v="659.12011682555874"/>
  </r>
  <r>
    <n v="460"/>
    <n v="6"/>
    <x v="5"/>
    <s v="Corregimental"/>
    <s v="Económico"/>
    <s v="Impulso al desarrollo económico y generación de empleo"/>
    <s v="Consolidación Muy Alta"/>
    <s v="Redelimitada"/>
    <s v="No"/>
    <s v="Segundo Orden"/>
    <x v="0"/>
    <s v="Media Ladera"/>
    <n v="8932"/>
    <s v="P8000088"/>
    <n v="-12.71971262218735"/>
    <x v="3"/>
    <n v="455"/>
    <s v="SA_CN3_23"/>
    <x v="3"/>
    <s v="CN3"/>
    <s v="Urbano"/>
    <n v="187.65842070799718"/>
    <n v="1841.7223895353491"/>
  </r>
  <r>
    <n v="461"/>
    <n v="6"/>
    <x v="5"/>
    <s v="Corregimental"/>
    <s v="Económico"/>
    <s v="Impulso al desarrollo económico y generación de empleo"/>
    <s v="Consolidación Muy Alta"/>
    <s v="Redelimitada"/>
    <s v="No"/>
    <s v="Segundo Orden"/>
    <x v="0"/>
    <s v="Media Ladera"/>
    <n v="9111"/>
    <s v="P8000081"/>
    <n v="-12.358385111060951"/>
    <x v="3"/>
    <n v="455"/>
    <s v="SA_CN3_23"/>
    <x v="3"/>
    <s v="CN3"/>
    <s v="Urbano"/>
    <n v="586.39444062862674"/>
    <n v="12741.609802160845"/>
  </r>
  <r>
    <n v="462"/>
    <n v="6"/>
    <x v="5"/>
    <s v="Corregimental"/>
    <s v="Económico"/>
    <s v="Impulso al desarrollo económico y generación de empleo"/>
    <s v="Consolidación Muy Alta"/>
    <s v="Redelimitada"/>
    <s v="No"/>
    <s v="Segundo Orden"/>
    <x v="0"/>
    <s v="Media Ladera"/>
    <n v="9111"/>
    <s v="P8000081"/>
    <n v="-12.358385111060951"/>
    <x v="3"/>
    <n v="489"/>
    <s v="SA_CN4_17"/>
    <x v="4"/>
    <s v="CN4"/>
    <s v="Urbano"/>
    <n v="74.515765975744287"/>
    <n v="169.07267517056565"/>
  </r>
  <r>
    <n v="463"/>
    <n v="6"/>
    <x v="5"/>
    <s v="Corregimental"/>
    <s v="Económico"/>
    <s v="Impulso al desarrollo económico y generación de empleo"/>
    <s v="Consolidación Muy Alta"/>
    <s v="Redelimitada"/>
    <s v="No"/>
    <s v="Segundo Orden"/>
    <x v="0"/>
    <s v="Media Ladera"/>
    <n v="9114"/>
    <s v="P8000083"/>
    <n v="-12.496905011996461"/>
    <x v="3"/>
    <n v="455"/>
    <s v="SA_CN3_23"/>
    <x v="3"/>
    <s v="CN3"/>
    <s v="Urbano"/>
    <n v="193.70458085589146"/>
    <n v="2000.6760887823523"/>
  </r>
  <r>
    <n v="464"/>
    <n v="6"/>
    <x v="5"/>
    <s v="Corregimental"/>
    <s v="Económico"/>
    <s v="Impulso al desarrollo económico y generación de empleo"/>
    <s v="Consolidación Muy Alta"/>
    <s v="Redelimitada"/>
    <s v="No"/>
    <s v="Segundo Orden"/>
    <x v="0"/>
    <s v="Media Ladera"/>
    <n v="9115"/>
    <s v="P8000504"/>
    <n v="-12.92525681585364"/>
    <x v="3"/>
    <n v="455"/>
    <s v="SA_CN3_23"/>
    <x v="3"/>
    <s v="CN3"/>
    <s v="Urbano"/>
    <n v="0.39926691616394888"/>
    <n v="2.0245749077063054E-3"/>
  </r>
  <r>
    <n v="465"/>
    <n v="6"/>
    <x v="5"/>
    <s v="Corregimental"/>
    <s v="Económico"/>
    <s v="Impulso al desarrollo económico y generación de empleo"/>
    <s v="Consolidación Muy Alta"/>
    <s v="Redelimitada"/>
    <s v="No"/>
    <s v="Segundo Orden"/>
    <x v="0"/>
    <s v="Media Ladera"/>
    <n v="9120"/>
    <s v="P8000076"/>
    <n v="-17.61038163271002"/>
    <x v="3"/>
    <n v="455"/>
    <s v="SA_CN3_23"/>
    <x v="3"/>
    <s v="CN3"/>
    <s v="Urbano"/>
    <n v="511.76321796858161"/>
    <n v="5497.675092494299"/>
  </r>
  <r>
    <n v="466"/>
    <n v="6"/>
    <x v="5"/>
    <s v="Corregimental"/>
    <s v="Económico"/>
    <s v="Impulso al desarrollo económico y generación de empleo"/>
    <s v="Consolidación Muy Alta"/>
    <s v="Redelimitada"/>
    <s v="No"/>
    <s v="Segundo Orden"/>
    <x v="0"/>
    <s v="Media Ladera"/>
    <n v="9140"/>
    <s v="P8000103"/>
    <n v="-10.78940828161991"/>
    <x v="3"/>
    <n v="455"/>
    <s v="SA_CN3_23"/>
    <x v="3"/>
    <s v="CN3"/>
    <s v="Urbano"/>
    <n v="281.9567579343535"/>
    <n v="4961.8004802681435"/>
  </r>
  <r>
    <n v="467"/>
    <n v="6"/>
    <x v="5"/>
    <s v="Corregimental"/>
    <s v="Económico"/>
    <s v="Impulso al desarrollo económico y generación de empleo"/>
    <s v="Consolidación Muy Alta"/>
    <s v="Redelimitada"/>
    <s v="No"/>
    <s v="Segundo Orden"/>
    <x v="0"/>
    <s v="Media Ladera"/>
    <n v="9151"/>
    <s v="P8000118"/>
    <n v="-16.612114436913949"/>
    <x v="3"/>
    <n v="455"/>
    <s v="SA_CN3_23"/>
    <x v="3"/>
    <s v="CN3"/>
    <s v="Urbano"/>
    <n v="282.49839959137967"/>
    <n v="3838.136814238374"/>
  </r>
  <r>
    <n v="468"/>
    <n v="6"/>
    <x v="5"/>
    <s v="Corregimental"/>
    <s v="Económico"/>
    <s v="Impulso al desarrollo económico y generación de empleo"/>
    <s v="Consolidación Muy Alta"/>
    <s v="Redelimitada"/>
    <s v="No"/>
    <s v="Segundo Orden"/>
    <x v="0"/>
    <s v="Media Ladera"/>
    <n v="9165"/>
    <s v="P8000090"/>
    <n v="-5.6001207617811621"/>
    <x v="5"/>
    <n v="489"/>
    <s v="SA_CN4_17"/>
    <x v="4"/>
    <s v="CN4"/>
    <s v="Urbano"/>
    <n v="284.0383300771756"/>
    <n v="4916.5068047936393"/>
  </r>
  <r>
    <n v="469"/>
    <n v="6"/>
    <x v="5"/>
    <s v="Corregimental"/>
    <s v="Económico"/>
    <s v="Impulso al desarrollo económico y generación de empleo"/>
    <s v="Consolidación Muy Alta"/>
    <s v="Redelimitada"/>
    <s v="No"/>
    <s v="Segundo Orden"/>
    <x v="0"/>
    <s v="Media Ladera"/>
    <n v="9169"/>
    <s v="P8000110"/>
    <n v="-8.4545031074627879"/>
    <x v="5"/>
    <n v="455"/>
    <s v="SA_CN3_23"/>
    <x v="3"/>
    <s v="CN3"/>
    <s v="Urbano"/>
    <n v="703.85086181663462"/>
    <n v="30723.623860440195"/>
  </r>
  <r>
    <n v="470"/>
    <n v="6"/>
    <x v="5"/>
    <s v="Corregimental"/>
    <s v="Económico"/>
    <s v="Impulso al desarrollo económico y generación de empleo"/>
    <s v="Consolidación Muy Alta"/>
    <s v="Redelimitada"/>
    <s v="No"/>
    <s v="Segundo Orden"/>
    <x v="0"/>
    <s v="Media Ladera"/>
    <n v="9186"/>
    <s v="P8000117"/>
    <n v="-19.267921644753766"/>
    <x v="3"/>
    <n v="455"/>
    <s v="SA_CN3_23"/>
    <x v="3"/>
    <s v="CN3"/>
    <s v="Urbano"/>
    <n v="290.67622120873233"/>
    <n v="2342.1808024221446"/>
  </r>
  <r>
    <n v="471"/>
    <n v="6"/>
    <x v="5"/>
    <s v="Corregimental"/>
    <s v="Económico"/>
    <s v="Impulso al desarrollo económico y generación de empleo"/>
    <s v="Consolidación Muy Alta"/>
    <s v="Redelimitada"/>
    <s v="No"/>
    <s v="Segundo Orden"/>
    <x v="0"/>
    <s v="Media Ladera"/>
    <n v="9190"/>
    <s v="P8000112"/>
    <n v="-10.44051384605898"/>
    <x v="3"/>
    <n v="489"/>
    <s v="SA_CN4_17"/>
    <x v="4"/>
    <s v="CN4"/>
    <s v="Urbano"/>
    <n v="252.39118419229422"/>
    <n v="3862.7992890779033"/>
  </r>
  <r>
    <n v="472"/>
    <n v="6"/>
    <x v="5"/>
    <s v="Corregimental"/>
    <s v="Económico"/>
    <s v="Impulso al desarrollo económico y generación de empleo"/>
    <s v="Consolidación Muy Alta"/>
    <s v="Redelimitada"/>
    <s v="No"/>
    <s v="Segundo Orden"/>
    <x v="0"/>
    <s v="Media Ladera"/>
    <n v="9202"/>
    <s v="P8000302"/>
    <n v="-29.196071332818914"/>
    <x v="3"/>
    <n v="455"/>
    <s v="SA_CN3_23"/>
    <x v="3"/>
    <s v="CN3"/>
    <s v="Urbano"/>
    <n v="131.50503496448601"/>
    <n v="1006.6076119338398"/>
  </r>
  <r>
    <n v="473"/>
    <n v="6"/>
    <x v="5"/>
    <s v="Corregimental"/>
    <s v="Económico"/>
    <s v="Impulso al desarrollo económico y generación de empleo"/>
    <s v="Consolidación Muy Alta"/>
    <s v="Redelimitada"/>
    <s v="No"/>
    <s v="Segundo Orden"/>
    <x v="0"/>
    <s v="Media Ladera"/>
    <n v="9204"/>
    <s v="P8000135"/>
    <n v="-30.81165439846767"/>
    <x v="3"/>
    <n v="455"/>
    <s v="SA_CN3_23"/>
    <x v="3"/>
    <s v="CN3"/>
    <s v="Urbano"/>
    <n v="134.72186920149829"/>
    <n v="724.80289826850503"/>
  </r>
  <r>
    <n v="474"/>
    <n v="6"/>
    <x v="5"/>
    <s v="Corregimental"/>
    <s v="Económico"/>
    <s v="Impulso al desarrollo económico y generación de empleo"/>
    <s v="Consolidación Muy Alta"/>
    <s v="Redelimitada"/>
    <s v="No"/>
    <s v="Segundo Orden"/>
    <x v="0"/>
    <s v="Media Ladera"/>
    <n v="9209"/>
    <s v="P8000416"/>
    <n v="-25.515226817558808"/>
    <x v="3"/>
    <n v="455"/>
    <s v="SA_CN3_23"/>
    <x v="3"/>
    <s v="CN3"/>
    <s v="Urbano"/>
    <n v="144.98395278679985"/>
    <n v="305.77010146378535"/>
  </r>
  <r>
    <n v="475"/>
    <n v="6"/>
    <x v="5"/>
    <s v="Corregimental"/>
    <s v="Económico"/>
    <s v="Impulso al desarrollo económico y generación de empleo"/>
    <s v="Consolidación Muy Alta"/>
    <s v="Redelimitada"/>
    <s v="No"/>
    <s v="Segundo Orden"/>
    <x v="0"/>
    <s v="Media Ladera"/>
    <n v="9215"/>
    <s v="P8000134"/>
    <n v="-27.015639306603774"/>
    <x v="3"/>
    <n v="455"/>
    <s v="SA_CN3_23"/>
    <x v="3"/>
    <s v="CN3"/>
    <s v="Urbano"/>
    <n v="135.83386750554291"/>
    <n v="1095.837592261815"/>
  </r>
  <r>
    <n v="476"/>
    <n v="6"/>
    <x v="5"/>
    <s v="Corregimental"/>
    <s v="Económico"/>
    <s v="Impulso al desarrollo económico y generación de empleo"/>
    <s v="Consolidación Muy Alta"/>
    <s v="Redelimitada"/>
    <s v="No"/>
    <s v="Segundo Orden"/>
    <x v="0"/>
    <s v="Media Ladera"/>
    <n v="9219"/>
    <s v="P8000121"/>
    <n v="-17.732719696812229"/>
    <x v="3"/>
    <n v="455"/>
    <s v="SA_CN3_23"/>
    <x v="3"/>
    <s v="CN3"/>
    <s v="Urbano"/>
    <n v="273.98145547140496"/>
    <n v="4345.2034807196842"/>
  </r>
  <r>
    <n v="477"/>
    <n v="6"/>
    <x v="5"/>
    <s v="Corregimental"/>
    <s v="Económico"/>
    <s v="Impulso al desarrollo económico y generación de empleo"/>
    <s v="Consolidación Muy Alta"/>
    <s v="Redelimitada"/>
    <s v="No"/>
    <s v="Segundo Orden"/>
    <x v="0"/>
    <s v="Media Ladera"/>
    <n v="9220"/>
    <s v="P8000109"/>
    <n v="-12.076534018324949"/>
    <x v="3"/>
    <n v="455"/>
    <s v="SA_CN3_23"/>
    <x v="3"/>
    <s v="CN3"/>
    <s v="Urbano"/>
    <n v="272.21761217342367"/>
    <n v="3848.899111638857"/>
  </r>
  <r>
    <n v="478"/>
    <n v="6"/>
    <x v="5"/>
    <s v="Corregimental"/>
    <s v="Económico"/>
    <s v="Impulso al desarrollo económico y generación de empleo"/>
    <s v="Consolidación Muy Alta"/>
    <s v="Redelimitada"/>
    <s v="No"/>
    <s v="Segundo Orden"/>
    <x v="0"/>
    <s v="Media Ladera"/>
    <n v="9226"/>
    <s v="P8000059"/>
    <n v="-31.65883134341717"/>
    <x v="3"/>
    <n v="455"/>
    <s v="SA_CN3_23"/>
    <x v="3"/>
    <s v="CN3"/>
    <s v="Urbano"/>
    <n v="7.5257903575796306"/>
    <n v="0.54536694023679155"/>
  </r>
  <r>
    <n v="479"/>
    <n v="6"/>
    <x v="5"/>
    <s v="Corregimental"/>
    <s v="Económico"/>
    <s v="Impulso al desarrollo económico y generación de empleo"/>
    <s v="Consolidación Muy Alta"/>
    <s v="Redelimitada"/>
    <s v="No"/>
    <s v="Segundo Orden"/>
    <x v="0"/>
    <s v="Media Ladera"/>
    <n v="9226"/>
    <s v="P8000059"/>
    <n v="-31.65883134341717"/>
    <x v="3"/>
    <n v="489"/>
    <s v="SA_CN4_17"/>
    <x v="4"/>
    <s v="CN4"/>
    <s v="Urbano"/>
    <n v="1.5162486522307925"/>
    <n v="2.5474950032905865E-2"/>
  </r>
  <r>
    <n v="480"/>
    <n v="6"/>
    <x v="5"/>
    <s v="Corregimental"/>
    <s v="Económico"/>
    <s v="Impulso al desarrollo económico y generación de empleo"/>
    <s v="Consolidación Muy Alta"/>
    <s v="Redelimitada"/>
    <s v="No"/>
    <s v="Segundo Orden"/>
    <x v="0"/>
    <s v="Media Ladera"/>
    <n v="9227"/>
    <s v="P8000108"/>
    <n v="-10.56427279213559"/>
    <x v="3"/>
    <n v="455"/>
    <s v="SA_CN3_23"/>
    <x v="3"/>
    <s v="CN3"/>
    <s v="Urbano"/>
    <n v="583.64586297834171"/>
    <n v="16361.390100906414"/>
  </r>
  <r>
    <n v="481"/>
    <n v="6"/>
    <x v="5"/>
    <s v="Corregimental"/>
    <s v="Económico"/>
    <s v="Impulso al desarrollo económico y generación de empleo"/>
    <s v="Consolidación Muy Alta"/>
    <s v="Redelimitada"/>
    <s v="No"/>
    <s v="Segundo Orden"/>
    <x v="0"/>
    <s v="Media Ladera"/>
    <n v="9228"/>
    <s v="P8000106"/>
    <n v="-7.0196356400800717"/>
    <x v="5"/>
    <n v="489"/>
    <s v="SA_CN4_17"/>
    <x v="4"/>
    <s v="CN4"/>
    <s v="Urbano"/>
    <n v="277.21837197222783"/>
    <n v="4736.4705489455182"/>
  </r>
  <r>
    <n v="482"/>
    <n v="6"/>
    <x v="5"/>
    <s v="Corregimental"/>
    <s v="Económico"/>
    <s v="Impulso al desarrollo económico y generación de empleo"/>
    <s v="Consolidación Muy Alta"/>
    <s v="Redelimitada"/>
    <s v="No"/>
    <s v="Segundo Orden"/>
    <x v="0"/>
    <s v="Media Ladera"/>
    <n v="9230"/>
    <s v="P8000086"/>
    <n v="-8.4475123751088841"/>
    <x v="5"/>
    <n v="455"/>
    <s v="SA_CN3_23"/>
    <x v="3"/>
    <s v="CN3"/>
    <s v="Urbano"/>
    <n v="154.9630421279933"/>
    <n v="1260.3963527024628"/>
  </r>
  <r>
    <n v="483"/>
    <n v="6"/>
    <x v="5"/>
    <s v="Corregimental"/>
    <s v="Económico"/>
    <s v="Impulso al desarrollo económico y generación de empleo"/>
    <s v="Consolidación Muy Alta"/>
    <s v="Redelimitada"/>
    <s v="No"/>
    <s v="Segundo Orden"/>
    <x v="0"/>
    <s v="Media Ladera"/>
    <n v="9248"/>
    <s v="P8000091"/>
    <n v="-4.0947737109977993"/>
    <x v="5"/>
    <n v="489"/>
    <s v="SA_CN4_17"/>
    <x v="4"/>
    <s v="CN4"/>
    <s v="Urbano"/>
    <n v="290.41789566714203"/>
    <n v="5229.2568307944939"/>
  </r>
  <r>
    <n v="484"/>
    <n v="6"/>
    <x v="5"/>
    <s v="Corregimental"/>
    <s v="Económico"/>
    <s v="Impulso al desarrollo económico y generación de empleo"/>
    <s v="Consolidación Muy Alta"/>
    <s v="Redelimitada"/>
    <s v="No"/>
    <s v="Segundo Orden"/>
    <x v="0"/>
    <s v="Media Ladera"/>
    <n v="9258"/>
    <s v="P8000084"/>
    <n v="-8.9817968278034872"/>
    <x v="5"/>
    <n v="455"/>
    <s v="SA_CN3_23"/>
    <x v="3"/>
    <s v="CN3"/>
    <s v="Urbano"/>
    <n v="490.50588474222207"/>
    <n v="2999.8835343020896"/>
  </r>
  <r>
    <n v="485"/>
    <n v="6"/>
    <x v="5"/>
    <s v="Corregimental"/>
    <s v="Económico"/>
    <s v="Impulso al desarrollo económico y generación de empleo"/>
    <s v="Consolidación Muy Alta"/>
    <s v="Redelimitada"/>
    <s v="No"/>
    <s v="Segundo Orden"/>
    <x v="0"/>
    <s v="Media Ladera"/>
    <n v="9259"/>
    <s v="P8000102"/>
    <n v="-17.28177863243025"/>
    <x v="3"/>
    <n v="455"/>
    <s v="SA_CN3_23"/>
    <x v="3"/>
    <s v="CN3"/>
    <s v="Urbano"/>
    <n v="414.81798237557177"/>
    <n v="5652.3191846265036"/>
  </r>
  <r>
    <n v="486"/>
    <n v="6"/>
    <x v="5"/>
    <s v="Corregimental"/>
    <s v="Económico"/>
    <s v="Impulso al desarrollo económico y generación de empleo"/>
    <s v="Consolidación Muy Alta"/>
    <s v="Redelimitada"/>
    <s v="No"/>
    <s v="Segundo Orden"/>
    <x v="0"/>
    <s v="Media Ladera"/>
    <n v="9272"/>
    <s v="P8000077"/>
    <n v="-14.190155594662089"/>
    <x v="3"/>
    <n v="455"/>
    <s v="SA_CN3_23"/>
    <x v="3"/>
    <s v="CN3"/>
    <s v="Urbano"/>
    <n v="312.87213855267629"/>
    <n v="4513.1324608089062"/>
  </r>
  <r>
    <n v="487"/>
    <n v="6"/>
    <x v="5"/>
    <s v="Corregimental"/>
    <s v="Económico"/>
    <s v="Impulso al desarrollo económico y generación de empleo"/>
    <s v="Consolidación Muy Alta"/>
    <s v="Redelimitada"/>
    <s v="No"/>
    <s v="Segundo Orden"/>
    <x v="0"/>
    <s v="Media Ladera"/>
    <n v="9282"/>
    <s v="P8000124"/>
    <n v="-24.266984470086719"/>
    <x v="3"/>
    <n v="327"/>
    <s v="SA_CN5_53"/>
    <x v="7"/>
    <s v="CN5"/>
    <s v="Urbano"/>
    <n v="179.93506503358648"/>
    <n v="329.25095367139147"/>
  </r>
  <r>
    <n v="488"/>
    <n v="6"/>
    <x v="5"/>
    <s v="Corregimental"/>
    <s v="Económico"/>
    <s v="Impulso al desarrollo económico y generación de empleo"/>
    <s v="Consolidación Muy Alta"/>
    <s v="Redelimitada"/>
    <s v="No"/>
    <s v="Segundo Orden"/>
    <x v="0"/>
    <s v="Media Ladera"/>
    <n v="9282"/>
    <s v="P8000124"/>
    <n v="-24.266984470086719"/>
    <x v="3"/>
    <n v="455"/>
    <s v="SA_CN3_23"/>
    <x v="3"/>
    <s v="CN3"/>
    <s v="Urbano"/>
    <n v="376.12957380852822"/>
    <n v="1833.9528803748731"/>
  </r>
  <r>
    <n v="489"/>
    <n v="6"/>
    <x v="5"/>
    <s v="Corregimental"/>
    <s v="Económico"/>
    <s v="Impulso al desarrollo económico y generación de empleo"/>
    <s v="Consolidación Muy Alta"/>
    <s v="Redelimitada"/>
    <s v="No"/>
    <s v="Segundo Orden"/>
    <x v="0"/>
    <s v="Media Ladera"/>
    <n v="9289"/>
    <s v="P8000114"/>
    <n v="-16.318098109322079"/>
    <x v="3"/>
    <n v="489"/>
    <s v="SA_CN4_17"/>
    <x v="4"/>
    <s v="CN4"/>
    <s v="Urbano"/>
    <n v="312.44270137227016"/>
    <n v="6167.4824778647871"/>
  </r>
  <r>
    <n v="490"/>
    <n v="6"/>
    <x v="5"/>
    <s v="Corregimental"/>
    <s v="Económico"/>
    <s v="Impulso al desarrollo económico y generación de empleo"/>
    <s v="Consolidación Muy Alta"/>
    <s v="Redelimitada"/>
    <s v="No"/>
    <s v="Segundo Orden"/>
    <x v="0"/>
    <s v="Media Ladera"/>
    <n v="9302"/>
    <s v="P8000543"/>
    <n v="-15.457339644893141"/>
    <x v="3"/>
    <n v="327"/>
    <s v="SA_CN5_53"/>
    <x v="7"/>
    <s v="CN5"/>
    <s v="Urbano"/>
    <n v="843.26930608702958"/>
    <n v="11509.425875938659"/>
  </r>
  <r>
    <n v="491"/>
    <n v="6"/>
    <x v="5"/>
    <s v="Corregimental"/>
    <s v="Económico"/>
    <s v="Impulso al desarrollo económico y generación de empleo"/>
    <s v="Consolidación Muy Alta"/>
    <s v="Redelimitada"/>
    <s v="No"/>
    <s v="Segundo Orden"/>
    <x v="0"/>
    <s v="Media Ladera"/>
    <n v="9302"/>
    <s v="P8000543"/>
    <n v="-15.457339644893141"/>
    <x v="3"/>
    <n v="455"/>
    <s v="SA_CN3_23"/>
    <x v="3"/>
    <s v="CN3"/>
    <s v="Urbano"/>
    <n v="84.193120915187038"/>
    <n v="93.946367451929092"/>
  </r>
  <r>
    <n v="492"/>
    <n v="6"/>
    <x v="5"/>
    <s v="Corregimental"/>
    <s v="Económico"/>
    <s v="Impulso al desarrollo económico y generación de empleo"/>
    <s v="Consolidación Muy Alta"/>
    <s v="Redelimitada"/>
    <s v="No"/>
    <s v="Segundo Orden"/>
    <x v="0"/>
    <s v="Media Ladera"/>
    <n v="9306"/>
    <s v="P8000107"/>
    <n v="-7.4289969139373264"/>
    <x v="5"/>
    <n v="455"/>
    <s v="SA_CN3_23"/>
    <x v="3"/>
    <s v="CN3"/>
    <s v="Urbano"/>
    <n v="242.51428083919228"/>
    <n v="3666.4085695283347"/>
  </r>
  <r>
    <n v="493"/>
    <n v="6"/>
    <x v="5"/>
    <s v="Corregimental"/>
    <s v="Económico"/>
    <s v="Impulso al desarrollo económico y generación de empleo"/>
    <s v="Consolidación Muy Alta"/>
    <s v="Redelimitada"/>
    <s v="No"/>
    <s v="Segundo Orden"/>
    <x v="0"/>
    <s v="Media Ladera"/>
    <n v="9308"/>
    <s v="P8000089"/>
    <n v="-7.7092504914115443"/>
    <x v="5"/>
    <n v="455"/>
    <s v="SA_CN3_23"/>
    <x v="3"/>
    <s v="CN3"/>
    <s v="Urbano"/>
    <n v="13.585936514818165"/>
    <n v="2.7381491182331041"/>
  </r>
  <r>
    <n v="494"/>
    <n v="6"/>
    <x v="5"/>
    <s v="Corregimental"/>
    <s v="Económico"/>
    <s v="Impulso al desarrollo económico y generación de empleo"/>
    <s v="Consolidación Muy Alta"/>
    <s v="Redelimitada"/>
    <s v="No"/>
    <s v="Segundo Orden"/>
    <x v="0"/>
    <s v="Media Ladera"/>
    <n v="9308"/>
    <s v="P8000089"/>
    <n v="-7.7092504914115443"/>
    <x v="5"/>
    <n v="489"/>
    <s v="SA_CN4_17"/>
    <x v="4"/>
    <s v="CN4"/>
    <s v="Urbano"/>
    <n v="282.98488155810912"/>
    <n v="3859.5914900674761"/>
  </r>
  <r>
    <n v="495"/>
    <n v="6"/>
    <x v="5"/>
    <s v="Corregimental"/>
    <s v="Económico"/>
    <s v="Impulso al desarrollo económico y generación de empleo"/>
    <s v="Consolidación Muy Alta"/>
    <s v="Redelimitada"/>
    <s v="No"/>
    <s v="Segundo Orden"/>
    <x v="0"/>
    <s v="Media Ladera"/>
    <n v="9309"/>
    <s v="P8000078"/>
    <n v="-10.450699891607419"/>
    <x v="3"/>
    <n v="489"/>
    <s v="SA_CN4_17"/>
    <x v="4"/>
    <s v="CN4"/>
    <s v="Urbano"/>
    <n v="262.7762102110454"/>
    <n v="4282.7401196261053"/>
  </r>
  <r>
    <n v="496"/>
    <n v="6"/>
    <x v="5"/>
    <s v="Corregimental"/>
    <s v="Económico"/>
    <s v="Impulso al desarrollo económico y generación de empleo"/>
    <s v="Consolidación Muy Alta"/>
    <s v="Redelimitada"/>
    <s v="No"/>
    <s v="Segundo Orden"/>
    <x v="0"/>
    <s v="Media Ladera"/>
    <n v="9320"/>
    <s v="P8000540"/>
    <n v="-21.983890897214561"/>
    <x v="3"/>
    <n v="327"/>
    <s v="SA_CN5_53"/>
    <x v="7"/>
    <s v="CN5"/>
    <s v="Urbano"/>
    <n v="520.1380732394025"/>
    <n v="4409.5559864178567"/>
  </r>
  <r>
    <n v="497"/>
    <n v="6"/>
    <x v="5"/>
    <s v="Corregimental"/>
    <s v="Económico"/>
    <s v="Impulso al desarrollo económico y generación de empleo"/>
    <s v="Consolidación Muy Alta"/>
    <s v="Redelimitada"/>
    <s v="No"/>
    <s v="Segundo Orden"/>
    <x v="0"/>
    <s v="Media Ladera"/>
    <n v="9320"/>
    <s v="P8000540"/>
    <n v="-21.983890897214561"/>
    <x v="3"/>
    <n v="455"/>
    <s v="SA_CN3_23"/>
    <x v="3"/>
    <s v="CN3"/>
    <s v="Urbano"/>
    <n v="251.55009046848457"/>
    <n v="577.77349043467984"/>
  </r>
  <r>
    <n v="498"/>
    <n v="6"/>
    <x v="5"/>
    <s v="Corregimental"/>
    <s v="Económico"/>
    <s v="Impulso al desarrollo económico y generación de empleo"/>
    <s v="Consolidación Muy Alta"/>
    <s v="Redelimitada"/>
    <s v="No"/>
    <s v="Segundo Orden"/>
    <x v="0"/>
    <s v="Media Ladera"/>
    <n v="9321"/>
    <s v="P8000122"/>
    <n v="-14.14433818626304"/>
    <x v="3"/>
    <n v="327"/>
    <s v="SA_CN5_53"/>
    <x v="7"/>
    <s v="CN5"/>
    <s v="Urbano"/>
    <n v="388.57150605508423"/>
    <n v="202.22644528640245"/>
  </r>
  <r>
    <n v="499"/>
    <n v="6"/>
    <x v="5"/>
    <s v="Corregimental"/>
    <s v="Económico"/>
    <s v="Impulso al desarrollo económico y generación de empleo"/>
    <s v="Consolidación Muy Alta"/>
    <s v="Redelimitada"/>
    <s v="No"/>
    <s v="Segundo Orden"/>
    <x v="0"/>
    <s v="Media Ladera"/>
    <n v="9321"/>
    <s v="P8000122"/>
    <n v="-14.14433818626304"/>
    <x v="3"/>
    <n v="455"/>
    <s v="SA_CN3_23"/>
    <x v="3"/>
    <s v="CN3"/>
    <s v="Urbano"/>
    <n v="629.43923072288908"/>
    <n v="9287.9808446275874"/>
  </r>
  <r>
    <n v="500"/>
    <n v="6"/>
    <x v="5"/>
    <s v="Corregimental"/>
    <s v="Económico"/>
    <s v="Impulso al desarrollo económico y generación de empleo"/>
    <s v="Consolidación Muy Alta"/>
    <s v="Redelimitada"/>
    <s v="No"/>
    <s v="Segundo Orden"/>
    <x v="0"/>
    <s v="Media Ladera"/>
    <n v="9324"/>
    <s v="P8000115"/>
    <n v="-16.362821749361139"/>
    <x v="3"/>
    <n v="455"/>
    <s v="SA_CN3_23"/>
    <x v="3"/>
    <s v="CN3"/>
    <s v="Urbano"/>
    <n v="293.76543261456072"/>
    <n v="5413.096231709299"/>
  </r>
  <r>
    <n v="501"/>
    <n v="6"/>
    <x v="5"/>
    <s v="Corregimental"/>
    <s v="Económico"/>
    <s v="Impulso al desarrollo económico y generación de empleo"/>
    <s v="Consolidación Muy Alta"/>
    <s v="Redelimitada"/>
    <s v="No"/>
    <s v="Segundo Orden"/>
    <x v="0"/>
    <s v="Media Ladera"/>
    <n v="9345"/>
    <s v="P8000079"/>
    <n v="-6.2326069672762676"/>
    <x v="5"/>
    <n v="489"/>
    <s v="SA_CN4_17"/>
    <x v="4"/>
    <s v="CN4"/>
    <s v="Urbano"/>
    <n v="267.31090508224474"/>
    <n v="4413.4319106079301"/>
  </r>
  <r>
    <n v="502"/>
    <n v="6"/>
    <x v="5"/>
    <s v="Corregimental"/>
    <s v="Económico"/>
    <s v="Impulso al desarrollo económico y generación de empleo"/>
    <s v="Consolidación Muy Alta"/>
    <s v="Redelimitada"/>
    <s v="No"/>
    <s v="Segundo Orden"/>
    <x v="0"/>
    <s v="Media Ladera"/>
    <n v="9354"/>
    <s v="P8000123"/>
    <n v="-12.566255524669019"/>
    <x v="3"/>
    <n v="455"/>
    <s v="SA_CN3_23"/>
    <x v="3"/>
    <s v="CN3"/>
    <s v="Urbano"/>
    <n v="301.35038791932328"/>
    <n v="3357.9191919443592"/>
  </r>
  <r>
    <n v="503"/>
    <n v="6"/>
    <x v="5"/>
    <s v="Corregimental"/>
    <s v="Económico"/>
    <s v="Impulso al desarrollo económico y generación de empleo"/>
    <s v="Consolidación Muy Alta"/>
    <s v="Redelimitada"/>
    <s v="No"/>
    <s v="Segundo Orden"/>
    <x v="0"/>
    <s v="Media Ladera"/>
    <n v="9377"/>
    <s v="P8000092"/>
    <n v="-5.6576450947342316"/>
    <x v="5"/>
    <n v="489"/>
    <s v="SA_CN4_17"/>
    <x v="4"/>
    <s v="CN4"/>
    <s v="Urbano"/>
    <n v="365.56956923902646"/>
    <n v="4730.4391268296913"/>
  </r>
  <r>
    <n v="504"/>
    <n v="6"/>
    <x v="5"/>
    <s v="Corregimental"/>
    <s v="Económico"/>
    <s v="Impulso al desarrollo económico y generación de empleo"/>
    <s v="Consolidación Muy Alta"/>
    <s v="Redelimitada"/>
    <s v="No"/>
    <s v="Segundo Orden"/>
    <x v="0"/>
    <s v="Media Ladera"/>
    <n v="9379"/>
    <s v="P8000104"/>
    <n v="-9.4964706833051942"/>
    <x v="5"/>
    <n v="489"/>
    <s v="SA_CN4_17"/>
    <x v="4"/>
    <s v="CN4"/>
    <s v="Urbano"/>
    <n v="395.80530906898542"/>
    <n v="8507.1473799333671"/>
  </r>
  <r>
    <n v="505"/>
    <n v="6"/>
    <x v="5"/>
    <s v="Corregimental"/>
    <s v="Económico"/>
    <s v="Impulso al desarrollo económico y generación de empleo"/>
    <s v="Consolidación Muy Alta"/>
    <s v="Redelimitada"/>
    <s v="No"/>
    <s v="Segundo Orden"/>
    <x v="0"/>
    <s v="Media Ladera"/>
    <n v="9382"/>
    <s v="P8000136"/>
    <n v="-25.146348888480961"/>
    <x v="3"/>
    <n v="455"/>
    <s v="SA_CN3_23"/>
    <x v="3"/>
    <s v="CN3"/>
    <s v="Urbano"/>
    <n v="140.34547649100955"/>
    <n v="142.3770279862093"/>
  </r>
  <r>
    <n v="506"/>
    <n v="6"/>
    <x v="5"/>
    <s v="Corregimental"/>
    <s v="Económico"/>
    <s v="Impulso al desarrollo económico y generación de empleo"/>
    <s v="Consolidación Muy Alta"/>
    <s v="Redelimitada"/>
    <s v="No"/>
    <s v="Segundo Orden"/>
    <x v="0"/>
    <s v="Media Ladera"/>
    <n v="9414"/>
    <s v="P8000542"/>
    <n v="-21.535839366728279"/>
    <x v="3"/>
    <n v="327"/>
    <s v="SA_CN5_53"/>
    <x v="7"/>
    <s v="CN5"/>
    <s v="Urbano"/>
    <n v="649.7083945936331"/>
    <n v="7019.0438976278547"/>
  </r>
  <r>
    <n v="507"/>
    <n v="6"/>
    <x v="5"/>
    <s v="Corregimental"/>
    <s v="Económico"/>
    <s v="Impulso al desarrollo económico y generación de empleo"/>
    <s v="Consolidación Muy Alta"/>
    <s v="Redelimitada"/>
    <s v="No"/>
    <s v="Segundo Orden"/>
    <x v="0"/>
    <s v="Media Ladera"/>
    <n v="9414"/>
    <s v="P8000542"/>
    <n v="-21.535839366728279"/>
    <x v="3"/>
    <n v="455"/>
    <s v="SA_CN3_23"/>
    <x v="3"/>
    <s v="CN3"/>
    <s v="Urbano"/>
    <n v="256.62132616832162"/>
    <n v="290.3629657724764"/>
  </r>
  <r>
    <n v="508"/>
    <n v="6"/>
    <x v="5"/>
    <s v="Corregimental"/>
    <s v="Económico"/>
    <s v="Impulso al desarrollo económico y generación de empleo"/>
    <s v="Consolidación Muy Alta"/>
    <s v="Redelimitada"/>
    <s v="No"/>
    <s v="Segundo Orden"/>
    <x v="0"/>
    <s v="Media Ladera"/>
    <n v="9418"/>
    <s v="P8000111"/>
    <n v="-9.4433344220333009"/>
    <x v="5"/>
    <n v="455"/>
    <s v="SA_CN3_23"/>
    <x v="3"/>
    <s v="CN3"/>
    <s v="Urbano"/>
    <n v="241.92877270151897"/>
    <n v="3612.8220674505833"/>
  </r>
  <r>
    <n v="509"/>
    <n v="6"/>
    <x v="5"/>
    <s v="Corregimental"/>
    <s v="Económico"/>
    <s v="Impulso al desarrollo económico y generación de empleo"/>
    <s v="Consolidación Muy Alta"/>
    <s v="Redelimitada"/>
    <s v="No"/>
    <s v="Segundo Orden"/>
    <x v="0"/>
    <s v="Media Ladera"/>
    <n v="9421"/>
    <s v="P8000082"/>
    <n v="-14.37030931541816"/>
    <x v="3"/>
    <n v="455"/>
    <s v="SA_CN3_23"/>
    <x v="3"/>
    <s v="CN3"/>
    <s v="Urbano"/>
    <n v="340.82664823934442"/>
    <n v="602.99743629974444"/>
  </r>
  <r>
    <n v="510"/>
    <n v="6"/>
    <x v="5"/>
    <s v="Corregimental"/>
    <s v="Económico"/>
    <s v="Impulso al desarrollo económico y generación de empleo"/>
    <s v="Consolidación Muy Alta"/>
    <s v="Redelimitada"/>
    <s v="No"/>
    <s v="Segundo Orden"/>
    <x v="0"/>
    <s v="Media Ladera"/>
    <n v="9438"/>
    <s v="P8000093"/>
    <n v="-9.6501050797882293"/>
    <x v="5"/>
    <n v="455"/>
    <s v="SA_CN3_23"/>
    <x v="3"/>
    <s v="CN3"/>
    <s v="Urbano"/>
    <n v="253.50194316363962"/>
    <n v="3773.1424569080773"/>
  </r>
  <r>
    <n v="511"/>
    <n v="6"/>
    <x v="5"/>
    <s v="Corregimental"/>
    <s v="Económico"/>
    <s v="Impulso al desarrollo económico y generación de empleo"/>
    <s v="Consolidación Muy Alta"/>
    <s v="Redelimitada"/>
    <s v="No"/>
    <s v="Segundo Orden"/>
    <x v="0"/>
    <s v="Media Ladera"/>
    <n v="9446"/>
    <s v="P8000113"/>
    <n v="-14.49624127728887"/>
    <x v="3"/>
    <n v="489"/>
    <s v="SA_CN4_17"/>
    <x v="4"/>
    <s v="CN4"/>
    <s v="Urbano"/>
    <n v="290.5061682450044"/>
    <n v="4980.3953383967682"/>
  </r>
  <r>
    <n v="512"/>
    <n v="6"/>
    <x v="5"/>
    <s v="Corregimental"/>
    <s v="Económico"/>
    <s v="Impulso al desarrollo económico y generación de empleo"/>
    <s v="Consolidación Muy Alta"/>
    <s v="Redelimitada"/>
    <s v="No"/>
    <s v="Segundo Orden"/>
    <x v="0"/>
    <s v="Media Ladera"/>
    <n v="9447"/>
    <s v="P8000544"/>
    <n v="-15.4092224431703"/>
    <x v="3"/>
    <n v="327"/>
    <s v="SA_CN5_53"/>
    <x v="7"/>
    <s v="CN5"/>
    <s v="Urbano"/>
    <n v="195.78455082921761"/>
    <n v="1573.807103515097"/>
  </r>
  <r>
    <n v="513"/>
    <n v="6"/>
    <x v="5"/>
    <s v="Corregimental"/>
    <s v="Económico"/>
    <s v="Impulso al desarrollo económico y generación de empleo"/>
    <s v="Consolidación Muy Alta"/>
    <s v="Redelimitada"/>
    <s v="No"/>
    <s v="Segundo Orden"/>
    <x v="0"/>
    <s v="Media Ladera"/>
    <n v="9553"/>
    <s v="P8000303"/>
    <n v="-29.32222057666862"/>
    <x v="3"/>
    <n v="455"/>
    <s v="SA_CN3_23"/>
    <x v="3"/>
    <s v="CN3"/>
    <s v="Urbano"/>
    <n v="179.67902826058636"/>
    <n v="1465.970337251023"/>
  </r>
  <r>
    <n v="514"/>
    <n v="7"/>
    <x v="6"/>
    <s v="Zonal"/>
    <s v="Mixto"/>
    <s v="Desarrollo Orientado al Transporte - DOT"/>
    <m/>
    <s v="Redelimitada"/>
    <s v="Santo Domingo - Línea K"/>
    <s v="Segundo Orden"/>
    <x v="1"/>
    <s v="Borde Urbano"/>
    <n v="21"/>
    <s v="P0110009"/>
    <n v="7.0599897158520202"/>
    <x v="4"/>
    <n v="201"/>
    <s v="Z1_MI_3"/>
    <x v="1"/>
    <s v="MI"/>
    <s v="Urbano"/>
    <n v="113.1461316250282"/>
    <n v="552.52900634378182"/>
  </r>
  <r>
    <n v="515"/>
    <n v="7"/>
    <x v="6"/>
    <s v="Zonal"/>
    <s v="Mixto"/>
    <s v="Desarrollo Orientado al Transporte - DOT"/>
    <m/>
    <s v="Redelimitada"/>
    <s v="Santo Domingo - Línea K"/>
    <s v="Segundo Orden"/>
    <x v="1"/>
    <s v="Borde Urbano"/>
    <n v="23"/>
    <s v="P0101079"/>
    <n v="-2.6133346099740509"/>
    <x v="5"/>
    <n v="256"/>
    <s v="Z1_CN3_42"/>
    <x v="3"/>
    <s v="CN3"/>
    <s v="Urbano"/>
    <n v="14.358416298809841"/>
    <n v="5.3255380415850455"/>
  </r>
  <r>
    <n v="516"/>
    <n v="7"/>
    <x v="6"/>
    <s v="Zonal"/>
    <s v="Mixto"/>
    <s v="Desarrollo Orientado al Transporte - DOT"/>
    <m/>
    <s v="Redelimitada"/>
    <s v="Santo Domingo - Línea K"/>
    <s v="Segundo Orden"/>
    <x v="1"/>
    <s v="Borde Urbano"/>
    <n v="24"/>
    <s v="P0101086"/>
    <n v="6.6228773496948801"/>
    <x v="4"/>
    <n v="256"/>
    <s v="Z1_CN3_42"/>
    <x v="3"/>
    <s v="CN3"/>
    <s v="Urbano"/>
    <n v="162.89058812778768"/>
    <n v="1603.6947169969235"/>
  </r>
  <r>
    <n v="517"/>
    <n v="7"/>
    <x v="6"/>
    <s v="Zonal"/>
    <s v="Mixto"/>
    <s v="Desarrollo Orientado al Transporte - DOT"/>
    <m/>
    <s v="Redelimitada"/>
    <s v="Santo Domingo - Línea K"/>
    <s v="Segundo Orden"/>
    <x v="1"/>
    <s v="Borde Urbano"/>
    <n v="42"/>
    <s v="P0101084"/>
    <n v="3.8801053987723351"/>
    <x v="1"/>
    <n v="256"/>
    <s v="Z1_CN3_42"/>
    <x v="3"/>
    <s v="CN3"/>
    <s v="Urbano"/>
    <n v="87.784011200588438"/>
    <n v="333.91701144233025"/>
  </r>
  <r>
    <n v="518"/>
    <n v="7"/>
    <x v="6"/>
    <s v="Zonal"/>
    <s v="Mixto"/>
    <s v="Desarrollo Orientado al Transporte - DOT"/>
    <m/>
    <s v="Redelimitada"/>
    <s v="Santo Domingo - Línea K"/>
    <s v="Segundo Orden"/>
    <x v="1"/>
    <s v="Borde Urbano"/>
    <n v="56"/>
    <s v="P0101082"/>
    <n v="8.5502687282778744"/>
    <x v="4"/>
    <n v="256"/>
    <s v="Z1_CN3_42"/>
    <x v="3"/>
    <s v="CN3"/>
    <s v="Urbano"/>
    <n v="157.21239231275513"/>
    <n v="1291.2912627876256"/>
  </r>
  <r>
    <n v="519"/>
    <n v="7"/>
    <x v="6"/>
    <s v="Zonal"/>
    <s v="Mixto"/>
    <s v="Desarrollo Orientado al Transporte - DOT"/>
    <m/>
    <s v="Redelimitada"/>
    <s v="Santo Domingo - Línea K"/>
    <s v="Segundo Orden"/>
    <x v="1"/>
    <s v="Borde Urbano"/>
    <n v="63"/>
    <s v="P0110015"/>
    <n v="4.7237646557120243"/>
    <x v="1"/>
    <n v="201"/>
    <s v="Z1_MI_3"/>
    <x v="1"/>
    <s v="MI"/>
    <s v="Urbano"/>
    <n v="140.66783580665847"/>
    <n v="792.21042048695085"/>
  </r>
  <r>
    <n v="520"/>
    <n v="7"/>
    <x v="6"/>
    <s v="Zonal"/>
    <s v="Mixto"/>
    <s v="Desarrollo Orientado al Transporte - DOT"/>
    <m/>
    <s v="Redelimitada"/>
    <s v="Santo Domingo - Línea K"/>
    <s v="Segundo Orden"/>
    <x v="1"/>
    <s v="Borde Urbano"/>
    <n v="95"/>
    <s v="P0101002"/>
    <n v="7.3913224932481336"/>
    <x v="4"/>
    <n v="256"/>
    <s v="Z1_CN3_42"/>
    <x v="3"/>
    <s v="CN3"/>
    <s v="Urbano"/>
    <n v="194.25326150595134"/>
    <n v="2220.6614403501408"/>
  </r>
  <r>
    <n v="521"/>
    <n v="7"/>
    <x v="6"/>
    <s v="Zonal"/>
    <s v="Mixto"/>
    <s v="Desarrollo Orientado al Transporte - DOT"/>
    <m/>
    <s v="Redelimitada"/>
    <s v="Santo Domingo - Línea K"/>
    <s v="Segundo Orden"/>
    <x v="1"/>
    <s v="Borde Urbano"/>
    <n v="121"/>
    <s v="P0101012"/>
    <n v="6.8663466235874884"/>
    <x v="4"/>
    <n v="256"/>
    <s v="Z1_CN3_42"/>
    <x v="3"/>
    <s v="CN3"/>
    <s v="Urbano"/>
    <n v="478.63964776762265"/>
    <n v="6866.5238267640852"/>
  </r>
  <r>
    <n v="522"/>
    <n v="7"/>
    <x v="6"/>
    <s v="Zonal"/>
    <s v="Mixto"/>
    <s v="Desarrollo Orientado al Transporte - DOT"/>
    <m/>
    <s v="Redelimitada"/>
    <s v="Santo Domingo - Línea K"/>
    <s v="Segundo Orden"/>
    <x v="1"/>
    <s v="Borde Urbano"/>
    <n v="128"/>
    <s v="P0101001"/>
    <n v="3.985856007895451"/>
    <x v="1"/>
    <n v="256"/>
    <s v="Z1_CN3_42"/>
    <x v="3"/>
    <s v="CN3"/>
    <s v="Urbano"/>
    <n v="333.36763939525156"/>
    <n v="3837.1300681294315"/>
  </r>
  <r>
    <n v="523"/>
    <n v="7"/>
    <x v="6"/>
    <s v="Zonal"/>
    <s v="Mixto"/>
    <s v="Desarrollo Orientado al Transporte - DOT"/>
    <m/>
    <s v="Redelimitada"/>
    <s v="Santo Domingo - Línea K"/>
    <s v="Segundo Orden"/>
    <x v="1"/>
    <s v="Borde Urbano"/>
    <n v="141"/>
    <s v="P0101085"/>
    <n v="8.6607599917028821"/>
    <x v="4"/>
    <n v="256"/>
    <s v="Z1_CN3_42"/>
    <x v="3"/>
    <s v="CN3"/>
    <s v="Urbano"/>
    <n v="225.06061812596306"/>
    <n v="2889.6085913605148"/>
  </r>
  <r>
    <n v="524"/>
    <n v="7"/>
    <x v="6"/>
    <s v="Zonal"/>
    <s v="Mixto"/>
    <s v="Desarrollo Orientado al Transporte - DOT"/>
    <m/>
    <s v="Redelimitada"/>
    <s v="Santo Domingo - Línea K"/>
    <s v="Segundo Orden"/>
    <x v="1"/>
    <s v="Borde Urbano"/>
    <n v="142"/>
    <s v="P0101013"/>
    <n v="10.447474513711811"/>
    <x v="2"/>
    <n v="256"/>
    <s v="Z1_CN3_42"/>
    <x v="3"/>
    <s v="CN3"/>
    <s v="Urbano"/>
    <n v="206.12204271331305"/>
    <n v="1620.2801757628063"/>
  </r>
  <r>
    <n v="525"/>
    <n v="7"/>
    <x v="6"/>
    <s v="Zonal"/>
    <s v="Mixto"/>
    <s v="Desarrollo Orientado al Transporte - DOT"/>
    <m/>
    <s v="Redelimitada"/>
    <s v="Santo Domingo - Línea K"/>
    <s v="Segundo Orden"/>
    <x v="1"/>
    <s v="Borde Urbano"/>
    <n v="224"/>
    <s v="P0101083"/>
    <n v="0.37481320950149299"/>
    <x v="1"/>
    <n v="256"/>
    <s v="Z1_CN3_42"/>
    <x v="3"/>
    <s v="CN3"/>
    <s v="Urbano"/>
    <n v="109.92852805896302"/>
    <n v="506.4766777921476"/>
  </r>
  <r>
    <n v="526"/>
    <n v="7"/>
    <x v="6"/>
    <s v="Zonal"/>
    <s v="Mixto"/>
    <s v="Desarrollo Orientado al Transporte - DOT"/>
    <m/>
    <s v="Redelimitada"/>
    <s v="Santo Domingo - Línea K"/>
    <s v="Segundo Orden"/>
    <x v="1"/>
    <s v="Borde Urbano"/>
    <n v="247"/>
    <s v="P0101011"/>
    <n v="5.9638130068736839"/>
    <x v="4"/>
    <n v="256"/>
    <s v="Z1_CN3_42"/>
    <x v="3"/>
    <s v="CN3"/>
    <s v="Urbano"/>
    <n v="264.35562674465302"/>
    <n v="2983.7299714586984"/>
  </r>
  <r>
    <n v="527"/>
    <n v="7"/>
    <x v="6"/>
    <s v="Zonal"/>
    <s v="Mixto"/>
    <s v="Desarrollo Orientado al Transporte - DOT"/>
    <m/>
    <s v="Redelimitada"/>
    <s v="Santo Domingo - Línea K"/>
    <s v="Segundo Orden"/>
    <x v="1"/>
    <s v="Borde Urbano"/>
    <n v="258"/>
    <s v="P0105038"/>
    <n v="-1.74506861882415"/>
    <x v="1"/>
    <n v="201"/>
    <s v="Z1_MI_3"/>
    <x v="1"/>
    <s v="MI"/>
    <s v="Urbano"/>
    <n v="856.35353477316721"/>
    <n v="2797.7386532219289"/>
  </r>
  <r>
    <n v="528"/>
    <n v="7"/>
    <x v="6"/>
    <s v="Zonal"/>
    <s v="Mixto"/>
    <s v="Desarrollo Orientado al Transporte - DOT"/>
    <m/>
    <s v="Redelimitada"/>
    <s v="Santo Domingo - Línea K"/>
    <s v="Segundo Orden"/>
    <x v="1"/>
    <s v="Borde Urbano"/>
    <n v="258"/>
    <s v="P0105038"/>
    <n v="-1.74506861882415"/>
    <x v="1"/>
    <n v="202"/>
    <s v="Z1_MI_2"/>
    <x v="1"/>
    <s v="MI"/>
    <s v="Urbano"/>
    <n v="973.84077182156943"/>
    <n v="2442.4284571802314"/>
  </r>
  <r>
    <n v="529"/>
    <n v="7"/>
    <x v="6"/>
    <s v="Zonal"/>
    <s v="Mixto"/>
    <s v="Desarrollo Orientado al Transporte - DOT"/>
    <m/>
    <s v="Redelimitada"/>
    <s v="Santo Domingo - Línea K"/>
    <s v="Segundo Orden"/>
    <x v="1"/>
    <s v="Borde Urbano"/>
    <n v="258"/>
    <s v="P0105038"/>
    <n v="-1.74506861882415"/>
    <x v="1"/>
    <n v="247"/>
    <s v="Z1_CN3_1"/>
    <x v="3"/>
    <s v="CN3"/>
    <s v="Urbano"/>
    <n v="1359.8817632732562"/>
    <n v="4886.4006488995865"/>
  </r>
  <r>
    <n v="530"/>
    <n v="7"/>
    <x v="6"/>
    <s v="Zonal"/>
    <s v="Mixto"/>
    <s v="Desarrollo Orientado al Transporte - DOT"/>
    <m/>
    <s v="Redelimitada"/>
    <s v="Santo Domingo - Línea K"/>
    <s v="Segundo Orden"/>
    <x v="1"/>
    <s v="Borde Urbano"/>
    <n v="258"/>
    <s v="P0105038"/>
    <n v="-1.74506861882415"/>
    <x v="1"/>
    <n v="256"/>
    <s v="Z1_CN3_42"/>
    <x v="3"/>
    <s v="CN3"/>
    <s v="Urbano"/>
    <n v="4927.4871934879147"/>
    <n v="35640.007520121282"/>
  </r>
  <r>
    <n v="531"/>
    <n v="7"/>
    <x v="6"/>
    <s v="Zonal"/>
    <s v="Mixto"/>
    <s v="Desarrollo Orientado al Transporte - DOT"/>
    <m/>
    <s v="Redelimitada"/>
    <s v="Santo Domingo - Línea K"/>
    <s v="Segundo Orden"/>
    <x v="1"/>
    <s v="Borde Urbano"/>
    <n v="272"/>
    <s v="P0110003"/>
    <n v="8.6984646460561414"/>
    <x v="4"/>
    <n v="201"/>
    <s v="Z1_MI_3"/>
    <x v="1"/>
    <s v="MI"/>
    <s v="Urbano"/>
    <n v="408.96463387949598"/>
    <n v="1630.2514810713501"/>
  </r>
  <r>
    <n v="532"/>
    <n v="7"/>
    <x v="6"/>
    <s v="Zonal"/>
    <s v="Mixto"/>
    <s v="Desarrollo Orientado al Transporte - DOT"/>
    <m/>
    <s v="Redelimitada"/>
    <s v="Santo Domingo - Línea K"/>
    <s v="Segundo Orden"/>
    <x v="1"/>
    <s v="Borde Urbano"/>
    <n v="272"/>
    <s v="P0110003"/>
    <n v="8.6984646460561414"/>
    <x v="4"/>
    <n v="247"/>
    <s v="Z1_CN3_1"/>
    <x v="3"/>
    <s v="CN3"/>
    <s v="Urbano"/>
    <n v="74.365639225314965"/>
    <n v="114.84779273878833"/>
  </r>
  <r>
    <n v="533"/>
    <n v="7"/>
    <x v="6"/>
    <s v="Zonal"/>
    <s v="Mixto"/>
    <s v="Desarrollo Orientado al Transporte - DOT"/>
    <m/>
    <s v="Redelimitada"/>
    <s v="Santo Domingo - Línea K"/>
    <s v="Segundo Orden"/>
    <x v="1"/>
    <s v="Borde Urbano"/>
    <n v="284"/>
    <s v="P0101016"/>
    <n v="7.3196937424468844"/>
    <x v="4"/>
    <n v="202"/>
    <s v="Z1_MI_2"/>
    <x v="1"/>
    <s v="MI"/>
    <s v="Urbano"/>
    <n v="15.46520437791534"/>
    <n v="3.0922184433761193"/>
  </r>
  <r>
    <n v="534"/>
    <n v="7"/>
    <x v="6"/>
    <s v="Zonal"/>
    <s v="Mixto"/>
    <s v="Desarrollo Orientado al Transporte - DOT"/>
    <m/>
    <s v="Redelimitada"/>
    <s v="Santo Domingo - Línea K"/>
    <s v="Segundo Orden"/>
    <x v="1"/>
    <s v="Borde Urbano"/>
    <n v="314"/>
    <s v="P0101003"/>
    <n v="8.4269233002959751"/>
    <x v="4"/>
    <n v="247"/>
    <s v="Z1_CN3_1"/>
    <x v="3"/>
    <s v="CN3"/>
    <s v="Urbano"/>
    <n v="256.064124220125"/>
    <n v="3549.6839456092398"/>
  </r>
  <r>
    <n v="535"/>
    <n v="7"/>
    <x v="6"/>
    <s v="Zonal"/>
    <s v="Mixto"/>
    <s v="Desarrollo Orientado al Transporte - DOT"/>
    <m/>
    <s v="Redelimitada"/>
    <s v="Santo Domingo - Línea K"/>
    <s v="Segundo Orden"/>
    <x v="1"/>
    <s v="Borde Urbano"/>
    <n v="422"/>
    <s v="P0101089"/>
    <n v="2.498969821846865"/>
    <x v="1"/>
    <n v="202"/>
    <s v="Z1_MI_2"/>
    <x v="1"/>
    <s v="MI"/>
    <s v="Urbano"/>
    <n v="16.667979275733792"/>
    <n v="11.193005389221728"/>
  </r>
  <r>
    <n v="536"/>
    <n v="7"/>
    <x v="6"/>
    <s v="Zonal"/>
    <s v="Mixto"/>
    <s v="Desarrollo Orientado al Transporte - DOT"/>
    <m/>
    <s v="Redelimitada"/>
    <s v="Santo Domingo - Línea K"/>
    <s v="Segundo Orden"/>
    <x v="1"/>
    <s v="Borde Urbano"/>
    <n v="422"/>
    <s v="P0101089"/>
    <n v="2.498969821846865"/>
    <x v="1"/>
    <n v="256"/>
    <s v="Z1_CN3_42"/>
    <x v="3"/>
    <s v="CN3"/>
    <s v="Urbano"/>
    <n v="121.56512372988077"/>
    <n v="812.94312862297056"/>
  </r>
  <r>
    <n v="537"/>
    <n v="7"/>
    <x v="6"/>
    <s v="Zonal"/>
    <s v="Mixto"/>
    <s v="Desarrollo Orientado al Transporte - DOT"/>
    <m/>
    <s v="Redelimitada"/>
    <s v="Santo Domingo - Línea K"/>
    <s v="Segundo Orden"/>
    <x v="1"/>
    <s v="Borde Urbano"/>
    <n v="1780"/>
    <s v="P0101008"/>
    <n v="0.83522042146055298"/>
    <x v="1"/>
    <n v="256"/>
    <s v="Z1_CN3_42"/>
    <x v="3"/>
    <s v="CN3"/>
    <s v="Urbano"/>
    <n v="289.60243806354788"/>
    <n v="1617.3680648145996"/>
  </r>
  <r>
    <n v="538"/>
    <n v="7"/>
    <x v="6"/>
    <s v="Zonal"/>
    <s v="Mixto"/>
    <s v="Desarrollo Orientado al Transporte - DOT"/>
    <m/>
    <s v="Redelimitada"/>
    <s v="Santo Domingo - Línea K"/>
    <s v="Segundo Orden"/>
    <x v="1"/>
    <s v="Borde Urbano"/>
    <n v="2612"/>
    <s v="P0101014"/>
    <n v="10.48940633346502"/>
    <x v="2"/>
    <n v="256"/>
    <s v="Z1_CN3_42"/>
    <x v="3"/>
    <s v="CN3"/>
    <s v="Urbano"/>
    <n v="335.5251702263152"/>
    <n v="2852.1854796225275"/>
  </r>
  <r>
    <n v="539"/>
    <n v="7"/>
    <x v="6"/>
    <s v="Zonal"/>
    <s v="Mixto"/>
    <s v="Desarrollo Orientado al Transporte - DOT"/>
    <m/>
    <s v="Redelimitada"/>
    <s v="Santo Domingo - Línea K"/>
    <s v="Segundo Orden"/>
    <x v="1"/>
    <s v="Borde Urbano"/>
    <n v="9489"/>
    <s v="P0104001"/>
    <n v="6.8533579357541798"/>
    <x v="4"/>
    <n v="201"/>
    <s v="Z1_MI_3"/>
    <x v="1"/>
    <s v="MI"/>
    <s v="Urbano"/>
    <n v="142.53965818781887"/>
    <n v="384.40784382823722"/>
  </r>
  <r>
    <n v="540"/>
    <n v="7"/>
    <x v="6"/>
    <s v="Zonal"/>
    <s v="Mixto"/>
    <s v="Desarrollo Orientado al Transporte - DOT"/>
    <m/>
    <s v="Redelimitada"/>
    <s v="Santo Domingo - Línea K"/>
    <s v="Segundo Orden"/>
    <x v="1"/>
    <s v="Borde Urbano"/>
    <n v="9489"/>
    <s v="P0104001"/>
    <n v="6.8533579357541798"/>
    <x v="4"/>
    <n v="247"/>
    <s v="Z1_CN3_1"/>
    <x v="3"/>
    <s v="CN3"/>
    <s v="Urbano"/>
    <n v="722.76364839973053"/>
    <n v="14172.545354851854"/>
  </r>
  <r>
    <n v="541"/>
    <n v="8"/>
    <x v="78"/>
    <s v="Distrital"/>
    <s v="Mixto"/>
    <s v="Desarrollo Orientado al Transporte - DOT"/>
    <m/>
    <s v="Redelimitada"/>
    <s v="Poblado - Línea A"/>
    <s v="Primer Orden "/>
    <x v="1"/>
    <s v="Media Ladera"/>
    <n v="6072"/>
    <s v="P1417012"/>
    <n v="7.1902504727010999E-2"/>
    <x v="1"/>
    <n v="361"/>
    <s v="Z5_CN5_18"/>
    <x v="7"/>
    <s v="CN5"/>
    <s v="Urbano"/>
    <n v="34.172860952548945"/>
    <n v="0.11026118926209258"/>
  </r>
  <r>
    <n v="542"/>
    <n v="8"/>
    <x v="78"/>
    <s v="Distrital"/>
    <s v="Mixto"/>
    <s v="Desarrollo Orientado al Transporte - DOT"/>
    <m/>
    <s v="Redelimitada"/>
    <s v="Poblado - Línea A"/>
    <s v="Primer Orden "/>
    <x v="1"/>
    <s v="Media Ladera"/>
    <n v="6072"/>
    <s v="P1417012"/>
    <n v="7.1902504727010999E-2"/>
    <x v="1"/>
    <n v="509"/>
    <s v="Z5_CN4_9"/>
    <x v="4"/>
    <s v="CN4"/>
    <s v="Urbano"/>
    <n v="266.97791936320453"/>
    <n v="118.45747097546102"/>
  </r>
  <r>
    <n v="543"/>
    <n v="8"/>
    <x v="78"/>
    <s v="Distrital"/>
    <s v="Mixto"/>
    <s v="Desarrollo Orientado al Transporte - DOT"/>
    <m/>
    <s v="Redelimitada"/>
    <s v="Poblado - Línea A"/>
    <s v="Primer Orden "/>
    <x v="1"/>
    <s v="Media Ladera"/>
    <n v="6154"/>
    <s v="P1419024"/>
    <n v="6.1131414803733879"/>
    <x v="4"/>
    <n v="463"/>
    <s v="Z5_CN1_32"/>
    <x v="6"/>
    <s v="CN1"/>
    <s v="Urbano"/>
    <n v="366.38074907842156"/>
    <n v="5531.3158630851731"/>
  </r>
  <r>
    <n v="544"/>
    <n v="8"/>
    <x v="78"/>
    <s v="Distrital"/>
    <s v="Mixto"/>
    <s v="Desarrollo Orientado al Transporte - DOT"/>
    <m/>
    <s v="Redelimitada"/>
    <s v="Poblado - Línea A"/>
    <s v="Primer Orden "/>
    <x v="1"/>
    <s v="Media Ladera"/>
    <n v="6296"/>
    <s v="P1419001"/>
    <n v="9.0084219015942733"/>
    <x v="4"/>
    <n v="509"/>
    <s v="Z5_CN4_9"/>
    <x v="4"/>
    <s v="CN4"/>
    <s v="Urbano"/>
    <n v="241.08195091371169"/>
    <n v="3280.424139006207"/>
  </r>
  <r>
    <n v="545"/>
    <n v="8"/>
    <x v="78"/>
    <s v="Distrital"/>
    <s v="Mixto"/>
    <s v="Desarrollo Orientado al Transporte - DOT"/>
    <m/>
    <s v="Redelimitada"/>
    <s v="Poblado - Línea A"/>
    <s v="Primer Orden "/>
    <x v="1"/>
    <s v="Media Ladera"/>
    <n v="6318"/>
    <s v="P1419023"/>
    <n v="9.7430311899493542"/>
    <x v="4"/>
    <n v="463"/>
    <s v="Z5_CN1_32"/>
    <x v="6"/>
    <s v="CN1"/>
    <s v="Urbano"/>
    <n v="216.86478646411155"/>
    <n v="2936.1294848094944"/>
  </r>
  <r>
    <n v="546"/>
    <n v="8"/>
    <x v="78"/>
    <s v="Distrital"/>
    <s v="Mixto"/>
    <s v="Desarrollo Orientado al Transporte - DOT"/>
    <m/>
    <s v="Redelimitada"/>
    <s v="Poblado - Línea A"/>
    <s v="Primer Orden "/>
    <x v="1"/>
    <s v="Media Ladera"/>
    <n v="7408"/>
    <s v="P1419009"/>
    <n v="3.1046883174263278"/>
    <x v="1"/>
    <n v="213"/>
    <s v="Z5_CN5_15"/>
    <x v="7"/>
    <s v="CN5"/>
    <s v="Urbano"/>
    <n v="212.19188675743084"/>
    <n v="966.46267693325206"/>
  </r>
  <r>
    <n v="547"/>
    <n v="8"/>
    <x v="78"/>
    <s v="Distrital"/>
    <s v="Mixto"/>
    <s v="Desarrollo Orientado al Transporte - DOT"/>
    <m/>
    <s v="Redelimitada"/>
    <s v="Poblado - Línea A"/>
    <s v="Primer Orden "/>
    <x v="1"/>
    <s v="Media Ladera"/>
    <n v="7422"/>
    <s v="P1403020"/>
    <n v="1.087099801022877"/>
    <x v="1"/>
    <n v="213"/>
    <s v="Z5_CN5_15"/>
    <x v="7"/>
    <s v="CN5"/>
    <s v="Urbano"/>
    <n v="386.43183055672102"/>
    <n v="1845.1864922052171"/>
  </r>
  <r>
    <n v="548"/>
    <n v="8"/>
    <x v="78"/>
    <s v="Distrital"/>
    <s v="Mixto"/>
    <s v="Desarrollo Orientado al Transporte - DOT"/>
    <m/>
    <s v="Redelimitada"/>
    <s v="Poblado - Línea A"/>
    <s v="Primer Orden "/>
    <x v="1"/>
    <s v="Media Ladera"/>
    <n v="7422"/>
    <s v="P1403020"/>
    <n v="1.087099801022877"/>
    <x v="1"/>
    <n v="339"/>
    <s v="Z5_RED_23"/>
    <x v="9"/>
    <s v="RED"/>
    <s v="Urbano"/>
    <n v="16.110237778261791"/>
    <n v="0.33540575710540033"/>
  </r>
  <r>
    <n v="549"/>
    <n v="8"/>
    <x v="78"/>
    <s v="Distrital"/>
    <s v="Mixto"/>
    <s v="Desarrollo Orientado al Transporte - DOT"/>
    <m/>
    <s v="Redelimitada"/>
    <s v="Poblado - Línea A"/>
    <s v="Primer Orden "/>
    <x v="1"/>
    <s v="Media Ladera"/>
    <n v="7434"/>
    <s v="P1421027"/>
    <n v="7.3827371512099278"/>
    <x v="4"/>
    <n v="317"/>
    <s v="Z5_REA_26"/>
    <x v="20"/>
    <s v="REA"/>
    <s v="Urbano"/>
    <n v="864.79074163387293"/>
    <n v="13503.108165577165"/>
  </r>
  <r>
    <n v="550"/>
    <n v="8"/>
    <x v="78"/>
    <s v="Distrital"/>
    <s v="Mixto"/>
    <s v="Desarrollo Orientado al Transporte - DOT"/>
    <m/>
    <s v="Redelimitada"/>
    <s v="Poblado - Línea A"/>
    <s v="Primer Orden "/>
    <x v="1"/>
    <s v="Media Ladera"/>
    <n v="7438"/>
    <s v="P1418009"/>
    <n v="6.8868730679781462"/>
    <x v="4"/>
    <n v="509"/>
    <s v="Z5_CN4_9"/>
    <x v="4"/>
    <s v="CN4"/>
    <s v="Urbano"/>
    <n v="323.04973310507251"/>
    <n v="6440.2869002713032"/>
  </r>
  <r>
    <n v="551"/>
    <n v="8"/>
    <x v="78"/>
    <s v="Distrital"/>
    <s v="Mixto"/>
    <s v="Desarrollo Orientado al Transporte - DOT"/>
    <m/>
    <s v="Redelimitada"/>
    <s v="Poblado - Línea A"/>
    <s v="Primer Orden "/>
    <x v="1"/>
    <s v="Media Ladera"/>
    <n v="7461"/>
    <s v="P1420017"/>
    <n v="8.2197229221764072"/>
    <x v="4"/>
    <n v="463"/>
    <s v="Z5_CN1_32"/>
    <x v="6"/>
    <s v="CN1"/>
    <s v="Urbano"/>
    <n v="268.24516344754829"/>
    <n v="4457.0032081582485"/>
  </r>
  <r>
    <n v="552"/>
    <n v="8"/>
    <x v="78"/>
    <s v="Distrital"/>
    <s v="Mixto"/>
    <s v="Desarrollo Orientado al Transporte - DOT"/>
    <m/>
    <s v="Redelimitada"/>
    <s v="Poblado - Línea A"/>
    <s v="Primer Orden "/>
    <x v="1"/>
    <s v="Media Ladera"/>
    <n v="7466"/>
    <s v="P1421030"/>
    <n v="1.268991986042316"/>
    <x v="1"/>
    <n v="152"/>
    <s v="Z5_API_25"/>
    <x v="5"/>
    <s v="API"/>
    <s v="Urbano"/>
    <n v="298.75684379856085"/>
    <n v="832.03967470361204"/>
  </r>
  <r>
    <n v="553"/>
    <n v="8"/>
    <x v="78"/>
    <s v="Distrital"/>
    <s v="Mixto"/>
    <s v="Desarrollo Orientado al Transporte - DOT"/>
    <m/>
    <s v="Redelimitada"/>
    <s v="Poblado - Línea A"/>
    <s v="Primer Orden "/>
    <x v="1"/>
    <s v="Media Ladera"/>
    <n v="7493"/>
    <s v="P1419005"/>
    <n v="2.0940077830432928"/>
    <x v="1"/>
    <n v="317"/>
    <s v="Z5_REA_26"/>
    <x v="20"/>
    <s v="REA"/>
    <s v="Urbano"/>
    <n v="340.43023705916744"/>
    <n v="4809.3650845290167"/>
  </r>
  <r>
    <n v="554"/>
    <n v="8"/>
    <x v="78"/>
    <s v="Distrital"/>
    <s v="Mixto"/>
    <s v="Desarrollo Orientado al Transporte - DOT"/>
    <m/>
    <s v="Redelimitada"/>
    <s v="Poblado - Línea A"/>
    <s v="Primer Orden "/>
    <x v="1"/>
    <s v="Media Ladera"/>
    <n v="7497"/>
    <s v="P1419004"/>
    <n v="6.6526731288838059"/>
    <x v="4"/>
    <n v="463"/>
    <s v="Z5_CN1_32"/>
    <x v="6"/>
    <s v="CN1"/>
    <s v="Urbano"/>
    <n v="741.94492797396447"/>
    <n v="14324.987463848051"/>
  </r>
  <r>
    <n v="555"/>
    <n v="8"/>
    <x v="78"/>
    <s v="Distrital"/>
    <s v="Mixto"/>
    <s v="Desarrollo Orientado al Transporte - DOT"/>
    <m/>
    <s v="Redelimitada"/>
    <s v="Poblado - Línea A"/>
    <s v="Primer Orden "/>
    <x v="1"/>
    <s v="Media Ladera"/>
    <n v="7515"/>
    <s v="P1420016"/>
    <n v="10.18269313864424"/>
    <x v="2"/>
    <n v="463"/>
    <s v="Z5_CN1_32"/>
    <x v="6"/>
    <s v="CN1"/>
    <s v="Urbano"/>
    <n v="334.4117607534468"/>
    <n v="6927.1394066266384"/>
  </r>
  <r>
    <n v="556"/>
    <n v="8"/>
    <x v="78"/>
    <s v="Distrital"/>
    <s v="Mixto"/>
    <s v="Desarrollo Orientado al Transporte - DOT"/>
    <m/>
    <s v="Redelimitada"/>
    <s v="Poblado - Línea A"/>
    <s v="Primer Orden "/>
    <x v="1"/>
    <s v="Media Ladera"/>
    <n v="7518"/>
    <s v="P1419017"/>
    <n v="10.77659406314098"/>
    <x v="2"/>
    <n v="463"/>
    <s v="Z5_CN1_32"/>
    <x v="6"/>
    <s v="CN1"/>
    <s v="Urbano"/>
    <n v="164.60216355913087"/>
    <n v="982.44641904522314"/>
  </r>
  <r>
    <n v="557"/>
    <n v="8"/>
    <x v="78"/>
    <s v="Distrital"/>
    <s v="Mixto"/>
    <s v="Desarrollo Orientado al Transporte - DOT"/>
    <m/>
    <s v="Redelimitada"/>
    <s v="Poblado - Línea A"/>
    <s v="Primer Orden "/>
    <x v="1"/>
    <s v="Media Ladera"/>
    <n v="7527"/>
    <s v="P1405002"/>
    <n v="1.3671452924903109"/>
    <x v="1"/>
    <n v="336"/>
    <s v="Z5_CN5_14"/>
    <x v="7"/>
    <s v="CN5"/>
    <s v="Urbano"/>
    <n v="225.27282612519238"/>
    <n v="1421.2463033773386"/>
  </r>
  <r>
    <n v="558"/>
    <n v="8"/>
    <x v="78"/>
    <s v="Distrital"/>
    <s v="Mixto"/>
    <s v="Desarrollo Orientado al Transporte - DOT"/>
    <m/>
    <s v="Redelimitada"/>
    <s v="Poblado - Línea A"/>
    <s v="Primer Orden "/>
    <x v="1"/>
    <s v="Media Ladera"/>
    <n v="7537"/>
    <s v="P1420010"/>
    <n v="6.4825604699497124"/>
    <x v="4"/>
    <n v="463"/>
    <s v="Z5_CN1_32"/>
    <x v="6"/>
    <s v="CN1"/>
    <s v="Urbano"/>
    <n v="286.18695597207221"/>
    <n v="4987.1358143898806"/>
  </r>
  <r>
    <n v="559"/>
    <n v="8"/>
    <x v="78"/>
    <s v="Distrital"/>
    <s v="Mixto"/>
    <s v="Desarrollo Orientado al Transporte - DOT"/>
    <m/>
    <s v="Redelimitada"/>
    <s v="Poblado - Línea A"/>
    <s v="Primer Orden "/>
    <x v="1"/>
    <s v="Media Ladera"/>
    <n v="7557"/>
    <s v="P1420012"/>
    <n v="7.7517864546656181"/>
    <x v="4"/>
    <n v="509"/>
    <s v="Z5_CN4_9"/>
    <x v="4"/>
    <s v="CN4"/>
    <s v="Urbano"/>
    <n v="283.72872077162003"/>
    <n v="4926.8238440184778"/>
  </r>
  <r>
    <n v="560"/>
    <n v="8"/>
    <x v="78"/>
    <s v="Distrital"/>
    <s v="Mixto"/>
    <s v="Desarrollo Orientado al Transporte - DOT"/>
    <m/>
    <s v="Redelimitada"/>
    <s v="Poblado - Línea A"/>
    <s v="Primer Orden "/>
    <x v="1"/>
    <s v="Media Ladera"/>
    <n v="7558"/>
    <s v="P1419020"/>
    <n v="6.6998002074816059"/>
    <x v="4"/>
    <n v="463"/>
    <s v="Z5_CN1_32"/>
    <x v="6"/>
    <s v="CN1"/>
    <s v="Urbano"/>
    <n v="539.47202755022181"/>
    <n v="11290.123135246047"/>
  </r>
  <r>
    <n v="561"/>
    <n v="8"/>
    <x v="78"/>
    <s v="Distrital"/>
    <s v="Mixto"/>
    <s v="Desarrollo Orientado al Transporte - DOT"/>
    <m/>
    <s v="Redelimitada"/>
    <s v="Poblado - Línea A"/>
    <s v="Primer Orden "/>
    <x v="1"/>
    <s v="Media Ladera"/>
    <n v="7560"/>
    <s v="P1418036"/>
    <n v="6.7896009734694101"/>
    <x v="4"/>
    <n v="336"/>
    <s v="Z5_CN5_14"/>
    <x v="7"/>
    <s v="CN5"/>
    <s v="Urbano"/>
    <n v="188.64896618746963"/>
    <n v="990.73840010835136"/>
  </r>
  <r>
    <n v="562"/>
    <n v="8"/>
    <x v="78"/>
    <s v="Distrital"/>
    <s v="Mixto"/>
    <s v="Desarrollo Orientado al Transporte - DOT"/>
    <m/>
    <s v="Redelimitada"/>
    <s v="Poblado - Línea A"/>
    <s v="Primer Orden "/>
    <x v="1"/>
    <s v="Media Ladera"/>
    <n v="7561"/>
    <s v="P1419026"/>
    <n v="11.196779992720741"/>
    <x v="2"/>
    <n v="463"/>
    <s v="Z5_CN1_32"/>
    <x v="6"/>
    <s v="CN1"/>
    <s v="Urbano"/>
    <n v="413.73976090154821"/>
    <n v="8785.4951635630168"/>
  </r>
  <r>
    <n v="563"/>
    <n v="8"/>
    <x v="78"/>
    <s v="Distrital"/>
    <s v="Mixto"/>
    <s v="Desarrollo Orientado al Transporte - DOT"/>
    <m/>
    <s v="Redelimitada"/>
    <s v="Poblado - Línea A"/>
    <s v="Primer Orden "/>
    <x v="1"/>
    <s v="Media Ladera"/>
    <n v="7562"/>
    <s v="P1419021"/>
    <n v="10.31673330460835"/>
    <x v="2"/>
    <n v="463"/>
    <s v="Z5_CN1_32"/>
    <x v="6"/>
    <s v="CN1"/>
    <s v="Urbano"/>
    <n v="313.09403764576734"/>
    <n v="5391.2344196392523"/>
  </r>
  <r>
    <n v="564"/>
    <n v="8"/>
    <x v="78"/>
    <s v="Distrital"/>
    <s v="Mixto"/>
    <s v="Desarrollo Orientado al Transporte - DOT"/>
    <m/>
    <s v="Redelimitada"/>
    <s v="Poblado - Línea A"/>
    <s v="Primer Orden "/>
    <x v="1"/>
    <s v="Media Ladera"/>
    <n v="7603"/>
    <s v="P1421029"/>
    <n v="1.6747847368397699"/>
    <x v="1"/>
    <n v="317"/>
    <s v="Z5_REA_26"/>
    <x v="20"/>
    <s v="REA"/>
    <s v="Urbano"/>
    <n v="172.12445478598215"/>
    <n v="1334.14226164971"/>
  </r>
  <r>
    <n v="565"/>
    <n v="8"/>
    <x v="78"/>
    <s v="Distrital"/>
    <s v="Mixto"/>
    <s v="Desarrollo Orientado al Transporte - DOT"/>
    <m/>
    <s v="Redelimitada"/>
    <s v="Poblado - Línea A"/>
    <s v="Primer Orden "/>
    <x v="1"/>
    <s v="Media Ladera"/>
    <n v="7604"/>
    <s v="P1420015"/>
    <n v="10.217559140011719"/>
    <x v="2"/>
    <n v="509"/>
    <s v="Z5_CN4_9"/>
    <x v="4"/>
    <s v="CN4"/>
    <s v="Urbano"/>
    <n v="324.87986648105846"/>
    <n v="6567.8210961174864"/>
  </r>
  <r>
    <n v="566"/>
    <n v="8"/>
    <x v="78"/>
    <s v="Distrital"/>
    <s v="Mixto"/>
    <s v="Desarrollo Orientado al Transporte - DOT"/>
    <m/>
    <s v="Redelimitada"/>
    <s v="Poblado - Línea A"/>
    <s v="Primer Orden "/>
    <x v="1"/>
    <s v="Media Ladera"/>
    <n v="7607"/>
    <s v="P1418016"/>
    <n v="9.3190227215945072"/>
    <x v="4"/>
    <n v="509"/>
    <s v="Z5_CN4_9"/>
    <x v="4"/>
    <s v="CN4"/>
    <s v="Urbano"/>
    <n v="297.72430693322639"/>
    <n v="5523.9414110726766"/>
  </r>
  <r>
    <n v="567"/>
    <n v="8"/>
    <x v="78"/>
    <s v="Distrital"/>
    <s v="Mixto"/>
    <s v="Desarrollo Orientado al Transporte - DOT"/>
    <m/>
    <s v="Redelimitada"/>
    <s v="Poblado - Línea A"/>
    <s v="Primer Orden "/>
    <x v="1"/>
    <s v="Media Ladera"/>
    <n v="7629"/>
    <s v="P1419003"/>
    <n v="11.04115605265449"/>
    <x v="2"/>
    <n v="463"/>
    <s v="Z5_CN1_32"/>
    <x v="6"/>
    <s v="CN1"/>
    <s v="Urbano"/>
    <n v="290.33414138587051"/>
    <n v="4930.8463443790333"/>
  </r>
  <r>
    <n v="568"/>
    <n v="8"/>
    <x v="78"/>
    <s v="Distrital"/>
    <s v="Mixto"/>
    <s v="Desarrollo Orientado al Transporte - DOT"/>
    <m/>
    <s v="Redelimitada"/>
    <s v="Poblado - Línea A"/>
    <s v="Primer Orden "/>
    <x v="1"/>
    <s v="Media Ladera"/>
    <n v="7634"/>
    <s v="P1419002"/>
    <n v="11.259085920926291"/>
    <x v="2"/>
    <n v="509"/>
    <s v="Z5_CN4_9"/>
    <x v="4"/>
    <s v="CN4"/>
    <s v="Urbano"/>
    <n v="351.43467392987151"/>
    <n v="7695.9529774528146"/>
  </r>
  <r>
    <n v="569"/>
    <n v="8"/>
    <x v="78"/>
    <s v="Distrital"/>
    <s v="Mixto"/>
    <s v="Desarrollo Orientado al Transporte - DOT"/>
    <m/>
    <s v="Redelimitada"/>
    <s v="Poblado - Línea A"/>
    <s v="Primer Orden "/>
    <x v="1"/>
    <s v="Media Ladera"/>
    <n v="7651"/>
    <s v="P1418018"/>
    <n v="7.0777375657674719"/>
    <x v="4"/>
    <n v="509"/>
    <s v="Z5_CN4_9"/>
    <x v="4"/>
    <s v="CN4"/>
    <s v="Urbano"/>
    <n v="306.42182509240524"/>
    <n v="5867.3445381443325"/>
  </r>
  <r>
    <n v="570"/>
    <n v="8"/>
    <x v="78"/>
    <s v="Distrital"/>
    <s v="Mixto"/>
    <s v="Desarrollo Orientado al Transporte - DOT"/>
    <m/>
    <s v="Redelimitada"/>
    <s v="Poblado - Línea A"/>
    <s v="Primer Orden "/>
    <x v="1"/>
    <s v="Media Ladera"/>
    <n v="7652"/>
    <s v="P1418026"/>
    <n v="9.2149893900186868"/>
    <x v="4"/>
    <n v="508"/>
    <s v="Z5_CN1_31"/>
    <x v="6"/>
    <s v="CN1"/>
    <s v="Urbano"/>
    <n v="212.56560096590462"/>
    <n v="2592.2865294364674"/>
  </r>
  <r>
    <n v="571"/>
    <n v="8"/>
    <x v="78"/>
    <s v="Distrital"/>
    <s v="Mixto"/>
    <s v="Desarrollo Orientado al Transporte - DOT"/>
    <m/>
    <s v="Redelimitada"/>
    <s v="Poblado - Línea A"/>
    <s v="Primer Orden "/>
    <x v="1"/>
    <s v="Media Ladera"/>
    <n v="7654"/>
    <s v="P1418028"/>
    <n v="8.0269278300824674"/>
    <x v="4"/>
    <n v="509"/>
    <s v="Z5_CN4_9"/>
    <x v="4"/>
    <s v="CN4"/>
    <s v="Urbano"/>
    <n v="263.99628944068331"/>
    <n v="2784.1599211355961"/>
  </r>
  <r>
    <n v="572"/>
    <n v="8"/>
    <x v="78"/>
    <s v="Distrital"/>
    <s v="Mixto"/>
    <s v="Desarrollo Orientado al Transporte - DOT"/>
    <m/>
    <s v="Redelimitada"/>
    <s v="Poblado - Línea A"/>
    <s v="Primer Orden "/>
    <x v="1"/>
    <s v="Media Ladera"/>
    <n v="7659"/>
    <s v="P1418017"/>
    <n v="8.3046953797073346"/>
    <x v="4"/>
    <n v="509"/>
    <s v="Z5_CN4_9"/>
    <x v="4"/>
    <s v="CN4"/>
    <s v="Urbano"/>
    <n v="321.21027055410292"/>
    <n v="6455.7299335683801"/>
  </r>
  <r>
    <n v="573"/>
    <n v="8"/>
    <x v="78"/>
    <s v="Distrital"/>
    <s v="Mixto"/>
    <s v="Desarrollo Orientado al Transporte - DOT"/>
    <m/>
    <s v="Redelimitada"/>
    <s v="Poblado - Línea A"/>
    <s v="Primer Orden "/>
    <x v="1"/>
    <s v="Media Ladera"/>
    <n v="7660"/>
    <s v="P1418025"/>
    <n v="9.6864826815940948"/>
    <x v="4"/>
    <n v="508"/>
    <s v="Z5_CN1_31"/>
    <x v="6"/>
    <s v="CN1"/>
    <s v="Urbano"/>
    <n v="275.00934817406448"/>
    <n v="4649.9672331805641"/>
  </r>
  <r>
    <n v="574"/>
    <n v="8"/>
    <x v="78"/>
    <s v="Distrital"/>
    <s v="Mixto"/>
    <s v="Desarrollo Orientado al Transporte - DOT"/>
    <m/>
    <s v="Redelimitada"/>
    <s v="Poblado - Línea A"/>
    <s v="Primer Orden "/>
    <x v="1"/>
    <s v="Media Ladera"/>
    <n v="7676"/>
    <s v="P1419015"/>
    <n v="9.1326419484001615"/>
    <x v="4"/>
    <n v="463"/>
    <s v="Z5_CN1_32"/>
    <x v="6"/>
    <s v="CN1"/>
    <s v="Urbano"/>
    <n v="256.03950544898851"/>
    <n v="3864.1156019392652"/>
  </r>
  <r>
    <n v="575"/>
    <n v="8"/>
    <x v="78"/>
    <s v="Distrital"/>
    <s v="Mixto"/>
    <s v="Desarrollo Orientado al Transporte - DOT"/>
    <m/>
    <s v="Redelimitada"/>
    <s v="Poblado - Línea A"/>
    <s v="Primer Orden "/>
    <x v="1"/>
    <s v="Media Ladera"/>
    <n v="7677"/>
    <s v="P1420008"/>
    <n v="6.9886590130796664"/>
    <x v="4"/>
    <n v="317"/>
    <s v="Z5_REA_26"/>
    <x v="20"/>
    <s v="REA"/>
    <s v="Urbano"/>
    <n v="451.15006297138228"/>
    <n v="7797.5628702873855"/>
  </r>
  <r>
    <n v="576"/>
    <n v="8"/>
    <x v="78"/>
    <s v="Distrital"/>
    <s v="Mixto"/>
    <s v="Desarrollo Orientado al Transporte - DOT"/>
    <m/>
    <s v="Redelimitada"/>
    <s v="Poblado - Línea A"/>
    <s v="Primer Orden "/>
    <x v="1"/>
    <s v="Media Ladera"/>
    <n v="7678"/>
    <s v="P1420006"/>
    <n v="6.0332580996000624"/>
    <x v="4"/>
    <n v="463"/>
    <s v="Z5_CN1_32"/>
    <x v="6"/>
    <s v="CN1"/>
    <s v="Urbano"/>
    <n v="485.14510126581013"/>
    <n v="13030.345140015919"/>
  </r>
  <r>
    <n v="577"/>
    <n v="8"/>
    <x v="78"/>
    <s v="Distrital"/>
    <s v="Mixto"/>
    <s v="Desarrollo Orientado al Transporte - DOT"/>
    <m/>
    <s v="Redelimitada"/>
    <s v="Poblado - Línea A"/>
    <s v="Primer Orden "/>
    <x v="1"/>
    <s v="Media Ladera"/>
    <n v="7683"/>
    <s v="P1419014"/>
    <n v="1.539896822358088"/>
    <x v="1"/>
    <n v="300"/>
    <s v="Z5_RED_25"/>
    <x v="9"/>
    <s v="RED"/>
    <s v="Urbano"/>
    <n v="1050.1012973499228"/>
    <n v="47336.149291466274"/>
  </r>
  <r>
    <n v="578"/>
    <n v="8"/>
    <x v="78"/>
    <s v="Distrital"/>
    <s v="Mixto"/>
    <s v="Desarrollo Orientado al Transporte - DOT"/>
    <m/>
    <s v="Redelimitada"/>
    <s v="Poblado - Línea A"/>
    <s v="Primer Orden "/>
    <x v="1"/>
    <s v="Media Ladera"/>
    <n v="7715"/>
    <s v="P1420005"/>
    <n v="6.3283031606300799"/>
    <x v="4"/>
    <n v="463"/>
    <s v="Z5_CN1_32"/>
    <x v="6"/>
    <s v="CN1"/>
    <s v="Urbano"/>
    <n v="461.21694055715028"/>
    <n v="11897.927083263665"/>
  </r>
  <r>
    <n v="579"/>
    <n v="8"/>
    <x v="78"/>
    <s v="Distrital"/>
    <s v="Mixto"/>
    <s v="Desarrollo Orientado al Transporte - DOT"/>
    <m/>
    <s v="Redelimitada"/>
    <s v="Poblado - Línea A"/>
    <s v="Primer Orden "/>
    <x v="1"/>
    <s v="Media Ladera"/>
    <n v="7719"/>
    <s v="P1419019"/>
    <n v="7.2428440409627921"/>
    <x v="4"/>
    <n v="336"/>
    <s v="Z5_CN5_14"/>
    <x v="7"/>
    <s v="CN5"/>
    <s v="Urbano"/>
    <n v="292.66993462763139"/>
    <n v="3092.8007291555737"/>
  </r>
  <r>
    <n v="580"/>
    <n v="8"/>
    <x v="78"/>
    <s v="Distrital"/>
    <s v="Mixto"/>
    <s v="Desarrollo Orientado al Transporte - DOT"/>
    <m/>
    <s v="Redelimitada"/>
    <s v="Poblado - Línea A"/>
    <s v="Primer Orden "/>
    <x v="1"/>
    <s v="Media Ladera"/>
    <n v="7719"/>
    <s v="P1419019"/>
    <n v="7.2428440409627921"/>
    <x v="4"/>
    <n v="463"/>
    <s v="Z5_CN1_32"/>
    <x v="6"/>
    <s v="CN1"/>
    <s v="Urbano"/>
    <n v="428.79197392108375"/>
    <n v="4412.1465290560609"/>
  </r>
  <r>
    <n v="581"/>
    <n v="8"/>
    <x v="78"/>
    <s v="Distrital"/>
    <s v="Mixto"/>
    <s v="Desarrollo Orientado al Transporte - DOT"/>
    <m/>
    <s v="Redelimitada"/>
    <s v="Poblado - Línea A"/>
    <s v="Primer Orden "/>
    <x v="1"/>
    <s v="Media Ladera"/>
    <n v="7721"/>
    <s v="P1420011"/>
    <n v="8.3875395541682316"/>
    <x v="4"/>
    <n v="463"/>
    <s v="Z5_CN1_32"/>
    <x v="6"/>
    <s v="CN1"/>
    <s v="Urbano"/>
    <n v="362.06304462185579"/>
    <n v="8133.5341674668034"/>
  </r>
  <r>
    <n v="582"/>
    <n v="8"/>
    <x v="78"/>
    <s v="Distrital"/>
    <s v="Mixto"/>
    <s v="Desarrollo Orientado al Transporte - DOT"/>
    <m/>
    <s v="Redelimitada"/>
    <s v="Poblado - Línea A"/>
    <s v="Primer Orden "/>
    <x v="1"/>
    <s v="Media Ladera"/>
    <n v="7721"/>
    <s v="P1420011"/>
    <n v="8.3875395541682316"/>
    <x v="4"/>
    <n v="509"/>
    <s v="Z5_CN4_9"/>
    <x v="4"/>
    <s v="CN4"/>
    <s v="Urbano"/>
    <n v="344.43031547356043"/>
    <n v="7409.7386414744869"/>
  </r>
  <r>
    <n v="583"/>
    <n v="8"/>
    <x v="78"/>
    <s v="Distrital"/>
    <s v="Mixto"/>
    <s v="Desarrollo Orientado al Transporte - DOT"/>
    <m/>
    <s v="Redelimitada"/>
    <s v="Poblado - Línea A"/>
    <s v="Primer Orden "/>
    <x v="1"/>
    <s v="Media Ladera"/>
    <n v="7743"/>
    <s v="P1419012"/>
    <n v="0.46171488417123802"/>
    <x v="1"/>
    <n v="213"/>
    <s v="Z5_CN5_15"/>
    <x v="7"/>
    <s v="CN5"/>
    <s v="Urbano"/>
    <n v="421.86287942675978"/>
    <n v="11678.005359341169"/>
  </r>
  <r>
    <n v="584"/>
    <n v="8"/>
    <x v="78"/>
    <s v="Distrital"/>
    <s v="Mixto"/>
    <s v="Desarrollo Orientado al Transporte - DOT"/>
    <m/>
    <s v="Redelimitada"/>
    <s v="Poblado - Línea A"/>
    <s v="Primer Orden "/>
    <x v="1"/>
    <s v="Media Ladera"/>
    <n v="7763"/>
    <s v="P1421023"/>
    <n v="10.17464675993385"/>
    <x v="2"/>
    <n v="317"/>
    <s v="Z5_REA_26"/>
    <x v="20"/>
    <s v="REA"/>
    <s v="Urbano"/>
    <n v="204.04507097368875"/>
    <n v="1534.5504425239103"/>
  </r>
  <r>
    <n v="585"/>
    <n v="8"/>
    <x v="78"/>
    <s v="Distrital"/>
    <s v="Mixto"/>
    <s v="Desarrollo Orientado al Transporte - DOT"/>
    <m/>
    <s v="Redelimitada"/>
    <s v="Poblado - Línea A"/>
    <s v="Primer Orden "/>
    <x v="1"/>
    <s v="Media Ladera"/>
    <n v="7773"/>
    <s v="P1418029"/>
    <n v="8.5087790427439618"/>
    <x v="4"/>
    <n v="509"/>
    <s v="Z5_CN4_9"/>
    <x v="4"/>
    <s v="CN4"/>
    <s v="Urbano"/>
    <n v="190.56939415784711"/>
    <n v="2045.5869728944576"/>
  </r>
  <r>
    <n v="586"/>
    <n v="8"/>
    <x v="78"/>
    <s v="Distrital"/>
    <s v="Mixto"/>
    <s v="Desarrollo Orientado al Transporte - DOT"/>
    <m/>
    <s v="Redelimitada"/>
    <s v="Poblado - Línea A"/>
    <s v="Primer Orden "/>
    <x v="1"/>
    <s v="Media Ladera"/>
    <n v="7777"/>
    <s v="P1418030"/>
    <n v="7.6521324766856198"/>
    <x v="4"/>
    <n v="361"/>
    <s v="Z5_CN5_18"/>
    <x v="7"/>
    <s v="CN5"/>
    <s v="Urbano"/>
    <n v="167.28489993421385"/>
    <n v="530.53910259258657"/>
  </r>
  <r>
    <n v="587"/>
    <n v="8"/>
    <x v="78"/>
    <s v="Distrital"/>
    <s v="Mixto"/>
    <s v="Desarrollo Orientado al Transporte - DOT"/>
    <m/>
    <s v="Redelimitada"/>
    <s v="Poblado - Línea A"/>
    <s v="Primer Orden "/>
    <x v="1"/>
    <s v="Media Ladera"/>
    <n v="8107"/>
    <s v="P1421004"/>
    <n v="3.22250338587226"/>
    <x v="1"/>
    <n v="152"/>
    <s v="Z5_API_25"/>
    <x v="5"/>
    <s v="API"/>
    <s v="Urbano"/>
    <n v="1106.224245647405"/>
    <n v="53582.430957275072"/>
  </r>
  <r>
    <n v="588"/>
    <n v="8"/>
    <x v="78"/>
    <s v="Distrital"/>
    <s v="Mixto"/>
    <s v="Desarrollo Orientado al Transporte - DOT"/>
    <m/>
    <s v="Redelimitada"/>
    <s v="Poblado - Línea A"/>
    <s v="Primer Orden "/>
    <x v="1"/>
    <s v="Media Ladera"/>
    <n v="8107"/>
    <s v="P1421004"/>
    <n v="3.22250338587226"/>
    <x v="1"/>
    <n v="213"/>
    <s v="Z5_CN5_15"/>
    <x v="7"/>
    <s v="CN5"/>
    <s v="Urbano"/>
    <n v="314.79777435687942"/>
    <n v="2371.5329259002087"/>
  </r>
  <r>
    <n v="589"/>
    <n v="8"/>
    <x v="78"/>
    <s v="Distrital"/>
    <s v="Mixto"/>
    <s v="Desarrollo Orientado al Transporte - DOT"/>
    <m/>
    <s v="Redelimitada"/>
    <s v="Poblado - Línea A"/>
    <s v="Primer Orden "/>
    <x v="1"/>
    <s v="Media Ladera"/>
    <n v="8188"/>
    <s v="P1419016"/>
    <n v="10.443028610867611"/>
    <x v="2"/>
    <n v="463"/>
    <s v="Z5_CN1_32"/>
    <x v="6"/>
    <s v="CN1"/>
    <s v="Urbano"/>
    <n v="181.59051296061259"/>
    <n v="1790.0553349891761"/>
  </r>
  <r>
    <n v="590"/>
    <n v="8"/>
    <x v="78"/>
    <s v="Distrital"/>
    <s v="Mixto"/>
    <s v="Desarrollo Orientado al Transporte - DOT"/>
    <m/>
    <s v="Redelimitada"/>
    <s v="Poblado - Línea A"/>
    <s v="Primer Orden "/>
    <x v="1"/>
    <s v="Media Ladera"/>
    <n v="8343"/>
    <s v="P1507056"/>
    <n v="-0.92904313457870702"/>
    <x v="1"/>
    <n v="519"/>
    <s v="RIO_API_62S"/>
    <x v="5"/>
    <s v="API"/>
    <s v="Urbano"/>
    <n v="5.3317995469331629"/>
    <n v="0.21972017993996076"/>
  </r>
  <r>
    <n v="591"/>
    <n v="8"/>
    <x v="78"/>
    <s v="Distrital"/>
    <s v="Mixto"/>
    <s v="Desarrollo Orientado al Transporte - DOT"/>
    <m/>
    <s v="Redelimitada"/>
    <s v="Poblado - Línea A"/>
    <s v="Primer Orden "/>
    <x v="1"/>
    <s v="Media Ladera"/>
    <n v="8607"/>
    <s v="P1418027"/>
    <n v="8.6381382786181025"/>
    <x v="4"/>
    <n v="508"/>
    <s v="Z5_CN1_31"/>
    <x v="6"/>
    <s v="CN1"/>
    <s v="Urbano"/>
    <n v="217.51618392520578"/>
    <n v="2682.1691172525148"/>
  </r>
  <r>
    <n v="592"/>
    <n v="9"/>
    <x v="7"/>
    <s v="Barrial"/>
    <s v="Mixto"/>
    <s v="Desarrollo Orientado al Transporte - DOT"/>
    <m/>
    <s v="Redelimitada"/>
    <s v="Andalucía - Línea K"/>
    <s v="Segundo Orden"/>
    <x v="1"/>
    <s v="Media Ladera"/>
    <n v="510"/>
    <s v="P0207028"/>
    <n v="16.525842040940582"/>
    <x v="2"/>
    <n v="416"/>
    <s v="Z1_CN2_3"/>
    <x v="2"/>
    <s v="CN2"/>
    <s v="Urbano"/>
    <n v="151.18323826781429"/>
    <n v="1128.6098874523718"/>
  </r>
  <r>
    <n v="593"/>
    <n v="9"/>
    <x v="7"/>
    <s v="Barrial"/>
    <s v="Mixto"/>
    <s v="Desarrollo Orientado al Transporte - DOT"/>
    <m/>
    <s v="Redelimitada"/>
    <s v="Andalucía - Línea K"/>
    <s v="Segundo Orden"/>
    <x v="1"/>
    <s v="Media Ladera"/>
    <n v="521"/>
    <s v="P0207016"/>
    <n v="14.24369251867364"/>
    <x v="2"/>
    <n v="416"/>
    <s v="Z1_CN2_3"/>
    <x v="2"/>
    <s v="CN2"/>
    <s v="Urbano"/>
    <n v="114.45331621053208"/>
    <n v="799.15563066770574"/>
  </r>
  <r>
    <n v="594"/>
    <n v="9"/>
    <x v="7"/>
    <s v="Barrial"/>
    <s v="Mixto"/>
    <s v="Desarrollo Orientado al Transporte - DOT"/>
    <m/>
    <s v="Redelimitada"/>
    <s v="Andalucía - Línea K"/>
    <s v="Segundo Orden"/>
    <x v="1"/>
    <s v="Media Ladera"/>
    <n v="523"/>
    <s v="P0207031"/>
    <n v="11.81157068598475"/>
    <x v="2"/>
    <n v="416"/>
    <s v="Z1_CN2_3"/>
    <x v="2"/>
    <s v="CN2"/>
    <s v="Urbano"/>
    <n v="73.662524144535894"/>
    <n v="276.36633846505617"/>
  </r>
  <r>
    <n v="595"/>
    <n v="9"/>
    <x v="7"/>
    <s v="Barrial"/>
    <s v="Mixto"/>
    <s v="Desarrollo Orientado al Transporte - DOT"/>
    <m/>
    <s v="Redelimitada"/>
    <s v="Andalucía - Línea K"/>
    <s v="Segundo Orden"/>
    <x v="1"/>
    <s v="Media Ladera"/>
    <n v="554"/>
    <s v="P0207055"/>
    <n v="7.2269157828835144"/>
    <x v="4"/>
    <n v="416"/>
    <s v="Z1_CN2_3"/>
    <x v="2"/>
    <s v="CN2"/>
    <s v="Urbano"/>
    <n v="88.834664643962896"/>
    <n v="186.24990835437444"/>
  </r>
  <r>
    <n v="596"/>
    <n v="9"/>
    <x v="7"/>
    <s v="Barrial"/>
    <s v="Mixto"/>
    <s v="Desarrollo Orientado al Transporte - DOT"/>
    <m/>
    <s v="Redelimitada"/>
    <s v="Andalucía - Línea K"/>
    <s v="Segundo Orden"/>
    <x v="1"/>
    <s v="Media Ladera"/>
    <n v="559"/>
    <s v="P0207029"/>
    <n v="15.34250542212961"/>
    <x v="2"/>
    <n v="416"/>
    <s v="Z1_CN2_3"/>
    <x v="2"/>
    <s v="CN2"/>
    <s v="Urbano"/>
    <n v="302.13364320947676"/>
    <n v="2484.0138484781637"/>
  </r>
  <r>
    <n v="597"/>
    <n v="9"/>
    <x v="7"/>
    <s v="Barrial"/>
    <s v="Mixto"/>
    <s v="Desarrollo Orientado al Transporte - DOT"/>
    <m/>
    <s v="Redelimitada"/>
    <s v="Andalucía - Línea K"/>
    <s v="Segundo Orden"/>
    <x v="1"/>
    <s v="Media Ladera"/>
    <n v="588"/>
    <s v="P0207015"/>
    <n v="16.888481879378869"/>
    <x v="2"/>
    <n v="416"/>
    <s v="Z1_CN2_3"/>
    <x v="2"/>
    <s v="CN2"/>
    <s v="Urbano"/>
    <n v="79.708073963044882"/>
    <n v="236.17439019618729"/>
  </r>
  <r>
    <n v="598"/>
    <n v="9"/>
    <x v="7"/>
    <s v="Barrial"/>
    <s v="Mixto"/>
    <s v="Desarrollo Orientado al Transporte - DOT"/>
    <m/>
    <s v="Redelimitada"/>
    <s v="Andalucía - Línea K"/>
    <s v="Segundo Orden"/>
    <x v="1"/>
    <s v="Media Ladera"/>
    <n v="589"/>
    <s v="P0207030"/>
    <n v="11.34806836321955"/>
    <x v="2"/>
    <n v="416"/>
    <s v="Z1_CN2_3"/>
    <x v="2"/>
    <s v="CN2"/>
    <s v="Urbano"/>
    <n v="21.034782166795324"/>
    <n v="14.081558017920871"/>
  </r>
  <r>
    <n v="599"/>
    <n v="9"/>
    <x v="7"/>
    <s v="Barrial"/>
    <s v="Mixto"/>
    <s v="Desarrollo Orientado al Transporte - DOT"/>
    <m/>
    <s v="Redelimitada"/>
    <s v="Andalucía - Línea K"/>
    <s v="Segundo Orden"/>
    <x v="1"/>
    <s v="Media Ladera"/>
    <n v="593"/>
    <s v="P0207013"/>
    <n v="11.508949048570759"/>
    <x v="2"/>
    <n v="416"/>
    <s v="Z1_CN2_3"/>
    <x v="2"/>
    <s v="CN2"/>
    <s v="Urbano"/>
    <n v="26.776523453730835"/>
    <n v="27.232936302909106"/>
  </r>
  <r>
    <n v="600"/>
    <n v="9"/>
    <x v="7"/>
    <s v="Barrial"/>
    <s v="Mixto"/>
    <s v="Desarrollo Orientado al Transporte - DOT"/>
    <m/>
    <s v="Redelimitada"/>
    <s v="Andalucía - Línea K"/>
    <s v="Segundo Orden"/>
    <x v="1"/>
    <s v="Media Ladera"/>
    <n v="596"/>
    <s v="P0207008"/>
    <n v="9.7311117378765157"/>
    <x v="4"/>
    <n v="416"/>
    <s v="Z1_CN2_3"/>
    <x v="2"/>
    <s v="CN2"/>
    <s v="Urbano"/>
    <n v="38.309896995362038"/>
    <n v="79.069329866454638"/>
  </r>
  <r>
    <n v="601"/>
    <n v="9"/>
    <x v="7"/>
    <s v="Barrial"/>
    <s v="Mixto"/>
    <s v="Desarrollo Orientado al Transporte - DOT"/>
    <m/>
    <s v="Redelimitada"/>
    <s v="Andalucía - Línea K"/>
    <s v="Segundo Orden"/>
    <x v="1"/>
    <s v="Media Ladera"/>
    <n v="598"/>
    <s v="P0206001"/>
    <n v="4.0167832916681387"/>
    <x v="1"/>
    <n v="248"/>
    <s v="Z1_CN2_1"/>
    <x v="2"/>
    <s v="CN2"/>
    <s v="Urbano"/>
    <n v="234.60097636635504"/>
    <n v="2903.0883947344641"/>
  </r>
  <r>
    <n v="602"/>
    <n v="9"/>
    <x v="7"/>
    <s v="Barrial"/>
    <s v="Mixto"/>
    <s v="Desarrollo Orientado al Transporte - DOT"/>
    <m/>
    <s v="Redelimitada"/>
    <s v="Andalucía - Línea K"/>
    <s v="Segundo Orden"/>
    <x v="1"/>
    <s v="Media Ladera"/>
    <n v="604"/>
    <s v="P0207054"/>
    <n v="8.5438308331328283"/>
    <x v="4"/>
    <n v="416"/>
    <s v="Z1_CN2_3"/>
    <x v="2"/>
    <s v="CN2"/>
    <s v="Urbano"/>
    <n v="94.349577427412314"/>
    <n v="442.37260722220549"/>
  </r>
  <r>
    <n v="603"/>
    <n v="9"/>
    <x v="7"/>
    <s v="Barrial"/>
    <s v="Mixto"/>
    <s v="Desarrollo Orientado al Transporte - DOT"/>
    <m/>
    <s v="Redelimitada"/>
    <s v="Andalucía - Línea K"/>
    <s v="Segundo Orden"/>
    <x v="1"/>
    <s v="Media Ladera"/>
    <n v="630"/>
    <s v="P0207051"/>
    <n v="3.454581569373262"/>
    <x v="1"/>
    <n v="248"/>
    <s v="Z1_CN2_1"/>
    <x v="2"/>
    <s v="CN2"/>
    <s v="Urbano"/>
    <n v="222.55484781557726"/>
    <n v="1067.1993981990377"/>
  </r>
  <r>
    <n v="604"/>
    <n v="9"/>
    <x v="7"/>
    <s v="Barrial"/>
    <s v="Mixto"/>
    <s v="Desarrollo Orientado al Transporte - DOT"/>
    <m/>
    <s v="Redelimitada"/>
    <s v="Andalucía - Línea K"/>
    <s v="Segundo Orden"/>
    <x v="1"/>
    <s v="Media Ladera"/>
    <n v="636"/>
    <s v="P0207063"/>
    <n v="0.257848651004284"/>
    <x v="1"/>
    <n v="416"/>
    <s v="Z1_CN2_3"/>
    <x v="2"/>
    <s v="CN2"/>
    <s v="Urbano"/>
    <n v="61.310256025709968"/>
    <n v="156.7005940321327"/>
  </r>
  <r>
    <n v="605"/>
    <n v="9"/>
    <x v="7"/>
    <s v="Barrial"/>
    <s v="Mixto"/>
    <s v="Desarrollo Orientado al Transporte - DOT"/>
    <m/>
    <s v="Redelimitada"/>
    <s v="Andalucía - Línea K"/>
    <s v="Segundo Orden"/>
    <x v="1"/>
    <s v="Media Ladera"/>
    <n v="652"/>
    <s v="P0207040"/>
    <n v="10.306163551973111"/>
    <x v="2"/>
    <n v="416"/>
    <s v="Z1_CN2_3"/>
    <x v="2"/>
    <s v="CN2"/>
    <s v="Urbano"/>
    <n v="115.98697454168149"/>
    <n v="632.98104952978815"/>
  </r>
  <r>
    <n v="606"/>
    <n v="9"/>
    <x v="7"/>
    <s v="Barrial"/>
    <s v="Mixto"/>
    <s v="Desarrollo Orientado al Transporte - DOT"/>
    <m/>
    <s v="Redelimitada"/>
    <s v="Andalucía - Línea K"/>
    <s v="Segundo Orden"/>
    <x v="1"/>
    <s v="Media Ladera"/>
    <n v="659"/>
    <s v="P0207006"/>
    <n v="15.252534964123191"/>
    <x v="2"/>
    <n v="416"/>
    <s v="Z1_CN2_3"/>
    <x v="2"/>
    <s v="CN2"/>
    <s v="Urbano"/>
    <n v="60.593203235522786"/>
    <n v="173.26723687542142"/>
  </r>
  <r>
    <n v="607"/>
    <n v="9"/>
    <x v="7"/>
    <s v="Barrial"/>
    <s v="Mixto"/>
    <s v="Desarrollo Orientado al Transporte - DOT"/>
    <m/>
    <s v="Redelimitada"/>
    <s v="Andalucía - Línea K"/>
    <s v="Segundo Orden"/>
    <x v="1"/>
    <s v="Media Ladera"/>
    <n v="669"/>
    <s v="P0207037"/>
    <n v="9.2833174588813598"/>
    <x v="4"/>
    <n v="416"/>
    <s v="Z1_CN2_3"/>
    <x v="2"/>
    <s v="CN2"/>
    <s v="Urbano"/>
    <n v="20.732304046060499"/>
    <n v="16.730964247055788"/>
  </r>
  <r>
    <n v="608"/>
    <n v="9"/>
    <x v="7"/>
    <s v="Barrial"/>
    <s v="Mixto"/>
    <s v="Desarrollo Orientado al Transporte - DOT"/>
    <m/>
    <s v="Redelimitada"/>
    <s v="Andalucía - Línea K"/>
    <s v="Segundo Orden"/>
    <x v="1"/>
    <s v="Media Ladera"/>
    <n v="688"/>
    <s v="P0207057"/>
    <n v="7.296439616097544"/>
    <x v="4"/>
    <n v="416"/>
    <s v="Z1_CN2_3"/>
    <x v="2"/>
    <s v="CN2"/>
    <s v="Urbano"/>
    <n v="111.72288593932231"/>
    <n v="549.96214420906392"/>
  </r>
  <r>
    <n v="609"/>
    <n v="9"/>
    <x v="7"/>
    <s v="Barrial"/>
    <s v="Mixto"/>
    <s v="Desarrollo Orientado al Transporte - DOT"/>
    <m/>
    <s v="Redelimitada"/>
    <s v="Andalucía - Línea K"/>
    <s v="Segundo Orden"/>
    <x v="1"/>
    <s v="Media Ladera"/>
    <n v="691"/>
    <s v="P0207036"/>
    <n v="10.072137454982441"/>
    <x v="2"/>
    <n v="416"/>
    <s v="Z1_CN2_3"/>
    <x v="2"/>
    <s v="CN2"/>
    <s v="Urbano"/>
    <n v="83.38618713257037"/>
    <n v="289.01272049115477"/>
  </r>
  <r>
    <n v="610"/>
    <n v="9"/>
    <x v="7"/>
    <s v="Barrial"/>
    <s v="Mixto"/>
    <s v="Desarrollo Orientado al Transporte - DOT"/>
    <m/>
    <s v="Redelimitada"/>
    <s v="Andalucía - Línea K"/>
    <s v="Segundo Orden"/>
    <x v="1"/>
    <s v="Media Ladera"/>
    <n v="744"/>
    <s v="P0207007"/>
    <n v="14.21066911778394"/>
    <x v="2"/>
    <n v="416"/>
    <s v="Z1_CN2_3"/>
    <x v="2"/>
    <s v="CN2"/>
    <s v="Urbano"/>
    <n v="336.67129752296262"/>
    <n v="6134.7601553439899"/>
  </r>
  <r>
    <n v="611"/>
    <n v="9"/>
    <x v="7"/>
    <s v="Barrial"/>
    <s v="Mixto"/>
    <s v="Desarrollo Orientado al Transporte - DOT"/>
    <m/>
    <s v="Redelimitada"/>
    <s v="Andalucía - Línea K"/>
    <s v="Segundo Orden"/>
    <x v="1"/>
    <s v="Media Ladera"/>
    <n v="749"/>
    <s v="P0207027"/>
    <n v="12.06128762457155"/>
    <x v="2"/>
    <n v="416"/>
    <s v="Z1_CN2_3"/>
    <x v="2"/>
    <s v="CN2"/>
    <s v="Urbano"/>
    <n v="114.01470990964427"/>
    <n v="801.57957966356037"/>
  </r>
  <r>
    <n v="612"/>
    <n v="9"/>
    <x v="7"/>
    <s v="Barrial"/>
    <s v="Mixto"/>
    <s v="Desarrollo Orientado al Transporte - DOT"/>
    <m/>
    <s v="Redelimitada"/>
    <s v="Andalucía - Línea K"/>
    <s v="Segundo Orden"/>
    <x v="1"/>
    <s v="Media Ladera"/>
    <n v="765"/>
    <s v="P0207014"/>
    <n v="16.512759566556259"/>
    <x v="2"/>
    <n v="416"/>
    <s v="Z1_CN2_3"/>
    <x v="2"/>
    <s v="CN2"/>
    <s v="Urbano"/>
    <n v="66.552806096238555"/>
    <n v="243.49271954392725"/>
  </r>
  <r>
    <n v="613"/>
    <n v="9"/>
    <x v="7"/>
    <s v="Barrial"/>
    <s v="Mixto"/>
    <s v="Desarrollo Orientado al Transporte - DOT"/>
    <m/>
    <s v="Redelimitada"/>
    <s v="Andalucía - Línea K"/>
    <s v="Segundo Orden"/>
    <x v="1"/>
    <s v="Media Ladera"/>
    <n v="788"/>
    <s v="P0207038"/>
    <n v="8.0043826272075762"/>
    <x v="4"/>
    <n v="247"/>
    <s v="Z1_CN3_1"/>
    <x v="3"/>
    <s v="CN3"/>
    <s v="Urbano"/>
    <n v="64.656327447528781"/>
    <n v="50.670007444094566"/>
  </r>
  <r>
    <n v="614"/>
    <n v="9"/>
    <x v="7"/>
    <s v="Barrial"/>
    <s v="Mixto"/>
    <s v="Desarrollo Orientado al Transporte - DOT"/>
    <m/>
    <s v="Redelimitada"/>
    <s v="Andalucía - Línea K"/>
    <s v="Segundo Orden"/>
    <x v="1"/>
    <s v="Media Ladera"/>
    <n v="788"/>
    <s v="P0207038"/>
    <n v="8.0043826272075762"/>
    <x v="4"/>
    <n v="248"/>
    <s v="Z1_CN2_1"/>
    <x v="2"/>
    <s v="CN2"/>
    <s v="Urbano"/>
    <n v="2300.0204679702238"/>
    <n v="26181.166907324914"/>
  </r>
  <r>
    <n v="615"/>
    <n v="9"/>
    <x v="7"/>
    <s v="Barrial"/>
    <s v="Mixto"/>
    <s v="Desarrollo Orientado al Transporte - DOT"/>
    <m/>
    <s v="Redelimitada"/>
    <s v="Andalucía - Línea K"/>
    <s v="Segundo Orden"/>
    <x v="1"/>
    <s v="Media Ladera"/>
    <n v="788"/>
    <s v="P0207038"/>
    <n v="8.0043826272075762"/>
    <x v="4"/>
    <n v="255"/>
    <s v="Z1_CN3_39"/>
    <x v="3"/>
    <s v="CN3"/>
    <s v="Urbano"/>
    <n v="262.73912917490043"/>
    <n v="126.7800448307959"/>
  </r>
  <r>
    <n v="616"/>
    <n v="9"/>
    <x v="7"/>
    <s v="Barrial"/>
    <s v="Mixto"/>
    <s v="Desarrollo Orientado al Transporte - DOT"/>
    <m/>
    <s v="Redelimitada"/>
    <s v="Andalucía - Línea K"/>
    <s v="Segundo Orden"/>
    <x v="1"/>
    <s v="Media Ladera"/>
    <n v="788"/>
    <s v="P0207038"/>
    <n v="8.0043826272075762"/>
    <x v="4"/>
    <n v="416"/>
    <s v="Z1_CN2_3"/>
    <x v="2"/>
    <s v="CN2"/>
    <s v="Urbano"/>
    <n v="2945.4209330556751"/>
    <n v="31174.232855977261"/>
  </r>
  <r>
    <n v="617"/>
    <n v="9"/>
    <x v="7"/>
    <s v="Barrial"/>
    <s v="Mixto"/>
    <s v="Desarrollo Orientado al Transporte - DOT"/>
    <m/>
    <s v="Redelimitada"/>
    <s v="Andalucía - Línea K"/>
    <s v="Segundo Orden"/>
    <x v="1"/>
    <s v="Media Ladera"/>
    <n v="792"/>
    <s v="P0207039"/>
    <n v="14.60333529140178"/>
    <x v="2"/>
    <n v="416"/>
    <s v="Z1_CN2_3"/>
    <x v="2"/>
    <s v="CN2"/>
    <s v="Urbano"/>
    <n v="162.02516140306776"/>
    <n v="1540.0729220544056"/>
  </r>
  <r>
    <n v="618"/>
    <n v="9"/>
    <x v="7"/>
    <s v="Barrial"/>
    <s v="Mixto"/>
    <s v="Desarrollo Orientado al Transporte - DOT"/>
    <m/>
    <s v="Redelimitada"/>
    <s v="Andalucía - Línea K"/>
    <s v="Segundo Orden"/>
    <x v="1"/>
    <s v="Media Ladera"/>
    <n v="807"/>
    <s v="P0206005"/>
    <n v="5.8401226402699598"/>
    <x v="4"/>
    <n v="248"/>
    <s v="Z1_CN2_1"/>
    <x v="2"/>
    <s v="CN2"/>
    <s v="Urbano"/>
    <n v="55.619733005795339"/>
    <n v="130.51210970248664"/>
  </r>
  <r>
    <n v="619"/>
    <n v="9"/>
    <x v="7"/>
    <s v="Barrial"/>
    <s v="Mixto"/>
    <s v="Desarrollo Orientado al Transporte - DOT"/>
    <m/>
    <s v="Redelimitada"/>
    <s v="Andalucía - Línea K"/>
    <s v="Segundo Orden"/>
    <x v="1"/>
    <s v="Media Ladera"/>
    <n v="807"/>
    <s v="P0206005"/>
    <n v="5.8401226402699598"/>
    <x v="4"/>
    <n v="416"/>
    <s v="Z1_CN2_3"/>
    <x v="2"/>
    <s v="CN2"/>
    <s v="Urbano"/>
    <n v="83.161977997682826"/>
    <n v="84.817990083546036"/>
  </r>
  <r>
    <n v="620"/>
    <n v="9"/>
    <x v="7"/>
    <s v="Barrial"/>
    <s v="Mixto"/>
    <s v="Desarrollo Orientado al Transporte - DOT"/>
    <m/>
    <s v="Redelimitada"/>
    <s v="Andalucía - Línea K"/>
    <s v="Segundo Orden"/>
    <x v="1"/>
    <s v="Media Ladera"/>
    <n v="5998"/>
    <s v="P0207012"/>
    <n v="10.81290510626464"/>
    <x v="2"/>
    <n v="416"/>
    <s v="Z1_CN2_3"/>
    <x v="2"/>
    <s v="CN2"/>
    <s v="Urbano"/>
    <n v="82.182894309975524"/>
    <n v="400.73800074523911"/>
  </r>
  <r>
    <n v="621"/>
    <n v="10"/>
    <x v="8"/>
    <s v="Zonal"/>
    <s v="Mixto"/>
    <s v="Desarrollo Orientado al Transporte - DOT"/>
    <m/>
    <s v="Redelimitada"/>
    <s v="Gardel, Manrique - Línea 1 y Línea 2"/>
    <s v="Segundo Orden"/>
    <x v="1"/>
    <s v="Media Ladera"/>
    <n v="49"/>
    <s v="P0409034"/>
    <n v="-8.2113059203253E-2"/>
    <x v="1"/>
    <n v="257"/>
    <s v="Z1_CN2_8"/>
    <x v="2"/>
    <s v="CN2"/>
    <s v="Urbano"/>
    <n v="223.22294643471889"/>
    <n v="2665.9074371379083"/>
  </r>
  <r>
    <n v="622"/>
    <n v="10"/>
    <x v="8"/>
    <s v="Zonal"/>
    <s v="Mixto"/>
    <s v="Desarrollo Orientado al Transporte - DOT"/>
    <m/>
    <s v="Redelimitada"/>
    <s v="Gardel, Manrique - Línea 1 y Línea 2"/>
    <s v="Segundo Orden"/>
    <x v="1"/>
    <s v="Media Ladera"/>
    <n v="991"/>
    <s v="P0306002"/>
    <n v="-5.1517448663452097"/>
    <x v="5"/>
    <n v="257"/>
    <s v="Z1_CN2_8"/>
    <x v="2"/>
    <s v="CN2"/>
    <s v="Urbano"/>
    <n v="284.28305440201268"/>
    <n v="4944.5653886060099"/>
  </r>
  <r>
    <n v="623"/>
    <n v="10"/>
    <x v="8"/>
    <s v="Zonal"/>
    <s v="Mixto"/>
    <s v="Desarrollo Orientado al Transporte - DOT"/>
    <m/>
    <s v="Redelimitada"/>
    <s v="Gardel, Manrique - Línea 1 y Línea 2"/>
    <s v="Segundo Orden"/>
    <x v="1"/>
    <s v="Media Ladera"/>
    <n v="1066"/>
    <s v="P0306003"/>
    <n v="-0.34335917435582303"/>
    <x v="1"/>
    <n v="257"/>
    <s v="Z1_CN2_8"/>
    <x v="2"/>
    <s v="CN2"/>
    <s v="Urbano"/>
    <n v="539.80726061079167"/>
    <n v="9492.678713794021"/>
  </r>
  <r>
    <n v="624"/>
    <n v="10"/>
    <x v="8"/>
    <s v="Zonal"/>
    <s v="Mixto"/>
    <s v="Desarrollo Orientado al Transporte - DOT"/>
    <m/>
    <s v="Redelimitada"/>
    <s v="Gardel, Manrique - Línea 1 y Línea 2"/>
    <s v="Segundo Orden"/>
    <x v="1"/>
    <s v="Media Ladera"/>
    <n v="1357"/>
    <s v="P0409038"/>
    <n v="2.9700378902795141"/>
    <x v="1"/>
    <n v="281"/>
    <s v="Z1_CN2_72"/>
    <x v="2"/>
    <s v="CN2"/>
    <s v="Urbano"/>
    <n v="135.74076348821723"/>
    <n v="613.19603294591786"/>
  </r>
  <r>
    <n v="625"/>
    <n v="10"/>
    <x v="8"/>
    <s v="Zonal"/>
    <s v="Mixto"/>
    <s v="Desarrollo Orientado al Transporte - DOT"/>
    <m/>
    <s v="Redelimitada"/>
    <s v="Gardel, Manrique - Línea 1 y Línea 2"/>
    <s v="Segundo Orden"/>
    <x v="1"/>
    <s v="Media Ladera"/>
    <n v="1365"/>
    <s v="P0409031"/>
    <n v="3.1127908665963981"/>
    <x v="1"/>
    <n v="281"/>
    <s v="Z1_CN2_72"/>
    <x v="2"/>
    <s v="CN2"/>
    <s v="Urbano"/>
    <n v="233.76725223063787"/>
    <n v="1099.7641104899512"/>
  </r>
  <r>
    <n v="626"/>
    <n v="10"/>
    <x v="8"/>
    <s v="Zonal"/>
    <s v="Mixto"/>
    <s v="Desarrollo Orientado al Transporte - DOT"/>
    <m/>
    <s v="Redelimitada"/>
    <s v="Gardel, Manrique - Línea 1 y Línea 2"/>
    <s v="Segundo Orden"/>
    <x v="1"/>
    <s v="Media Ladera"/>
    <n v="1381"/>
    <s v="P0410003"/>
    <n v="0.81358871769105501"/>
    <x v="1"/>
    <n v="281"/>
    <s v="Z1_CN2_72"/>
    <x v="2"/>
    <s v="CN2"/>
    <s v="Urbano"/>
    <n v="349.6395134987568"/>
    <n v="7414.4843178327737"/>
  </r>
  <r>
    <n v="627"/>
    <n v="10"/>
    <x v="8"/>
    <s v="Zonal"/>
    <s v="Mixto"/>
    <s v="Desarrollo Orientado al Transporte - DOT"/>
    <m/>
    <s v="Redelimitada"/>
    <s v="Gardel, Manrique - Línea 1 y Línea 2"/>
    <s v="Segundo Orden"/>
    <x v="1"/>
    <s v="Media Ladera"/>
    <n v="1381"/>
    <s v="P0410003"/>
    <n v="0.81358871769105501"/>
    <x v="1"/>
    <n v="482"/>
    <s v="Z1_C3_2"/>
    <x v="10"/>
    <s v="C3"/>
    <s v="Urbano"/>
    <n v="38.320968541139692"/>
    <n v="91.732832641726048"/>
  </r>
  <r>
    <n v="628"/>
    <n v="10"/>
    <x v="8"/>
    <s v="Zonal"/>
    <s v="Mixto"/>
    <s v="Desarrollo Orientado al Transporte - DOT"/>
    <m/>
    <s v="Redelimitada"/>
    <s v="Gardel, Manrique - Línea 1 y Línea 2"/>
    <s v="Segundo Orden"/>
    <x v="1"/>
    <s v="Media Ladera"/>
    <n v="1413"/>
    <s v="P0414017"/>
    <n v="2.6430601673490788"/>
    <x v="1"/>
    <n v="282"/>
    <s v="Z1_CN2_7"/>
    <x v="2"/>
    <s v="CN2"/>
    <s v="Urbano"/>
    <n v="368.93216692999238"/>
    <n v="4753.0182895313765"/>
  </r>
  <r>
    <n v="629"/>
    <n v="10"/>
    <x v="8"/>
    <s v="Zonal"/>
    <s v="Mixto"/>
    <s v="Desarrollo Orientado al Transporte - DOT"/>
    <m/>
    <s v="Redelimitada"/>
    <s v="Gardel, Manrique - Línea 1 y Línea 2"/>
    <s v="Segundo Orden"/>
    <x v="1"/>
    <s v="Media Ladera"/>
    <n v="1417"/>
    <s v="P0414001"/>
    <n v="0.80946180469943896"/>
    <x v="1"/>
    <n v="281"/>
    <s v="Z1_CN2_72"/>
    <x v="2"/>
    <s v="CN2"/>
    <s v="Urbano"/>
    <n v="221.18694645935744"/>
    <n v="2293.7422873990067"/>
  </r>
  <r>
    <n v="630"/>
    <n v="10"/>
    <x v="8"/>
    <s v="Zonal"/>
    <s v="Mixto"/>
    <s v="Desarrollo Orientado al Transporte - DOT"/>
    <m/>
    <s v="Redelimitada"/>
    <s v="Gardel, Manrique - Línea 1 y Línea 2"/>
    <s v="Segundo Orden"/>
    <x v="1"/>
    <s v="Media Ladera"/>
    <n v="1417"/>
    <s v="P0414001"/>
    <n v="0.80946180469943896"/>
    <x v="1"/>
    <n v="482"/>
    <s v="Z1_C3_2"/>
    <x v="10"/>
    <s v="C3"/>
    <s v="Urbano"/>
    <n v="62.590235789560424"/>
    <n v="172.29641365389818"/>
  </r>
  <r>
    <n v="631"/>
    <n v="10"/>
    <x v="8"/>
    <s v="Zonal"/>
    <s v="Mixto"/>
    <s v="Desarrollo Orientado al Transporte - DOT"/>
    <m/>
    <s v="Redelimitada"/>
    <s v="Gardel, Manrique - Línea 1 y Línea 2"/>
    <s v="Segundo Orden"/>
    <x v="1"/>
    <s v="Media Ladera"/>
    <n v="1418"/>
    <s v="P0410012"/>
    <n v="3.9957002908910728"/>
    <x v="1"/>
    <n v="282"/>
    <s v="Z1_CN2_7"/>
    <x v="2"/>
    <s v="CN2"/>
    <s v="Urbano"/>
    <n v="391.71814834549519"/>
    <n v="4617.1496097045238"/>
  </r>
  <r>
    <n v="632"/>
    <n v="10"/>
    <x v="8"/>
    <s v="Zonal"/>
    <s v="Mixto"/>
    <s v="Desarrollo Orientado al Transporte - DOT"/>
    <m/>
    <s v="Redelimitada"/>
    <s v="Gardel, Manrique - Línea 1 y Línea 2"/>
    <s v="Segundo Orden"/>
    <x v="1"/>
    <s v="Media Ladera"/>
    <n v="1418"/>
    <s v="P0410012"/>
    <n v="3.9957002908910728"/>
    <x v="1"/>
    <n v="482"/>
    <s v="Z1_C3_2"/>
    <x v="10"/>
    <s v="C3"/>
    <s v="Urbano"/>
    <n v="284.74580829368597"/>
    <n v="3496.8707012445948"/>
  </r>
  <r>
    <n v="633"/>
    <n v="10"/>
    <x v="8"/>
    <s v="Zonal"/>
    <s v="Mixto"/>
    <s v="Desarrollo Orientado al Transporte - DOT"/>
    <m/>
    <s v="Redelimitada"/>
    <s v="Gardel, Manrique - Línea 1 y Línea 2"/>
    <s v="Segundo Orden"/>
    <x v="1"/>
    <s v="Media Ladera"/>
    <n v="1433"/>
    <s v="P0409033"/>
    <n v="1.599822178106695"/>
    <x v="1"/>
    <n v="257"/>
    <s v="Z1_CN2_8"/>
    <x v="2"/>
    <s v="CN2"/>
    <s v="Urbano"/>
    <n v="283.52100303225336"/>
    <n v="4691.7369893748046"/>
  </r>
  <r>
    <n v="634"/>
    <n v="10"/>
    <x v="8"/>
    <s v="Zonal"/>
    <s v="Mixto"/>
    <s v="Desarrollo Orientado al Transporte - DOT"/>
    <m/>
    <s v="Redelimitada"/>
    <s v="Gardel, Manrique - Línea 1 y Línea 2"/>
    <s v="Segundo Orden"/>
    <x v="1"/>
    <s v="Media Ladera"/>
    <n v="1470"/>
    <s v="P0414025"/>
    <n v="11.001166304297019"/>
    <x v="2"/>
    <n v="282"/>
    <s v="Z1_CN2_7"/>
    <x v="2"/>
    <s v="CN2"/>
    <s v="Urbano"/>
    <n v="94.080242311035306"/>
    <n v="312.29704712514467"/>
  </r>
  <r>
    <n v="635"/>
    <n v="10"/>
    <x v="8"/>
    <s v="Zonal"/>
    <s v="Mixto"/>
    <s v="Desarrollo Orientado al Transporte - DOT"/>
    <m/>
    <s v="Redelimitada"/>
    <s v="Gardel, Manrique - Línea 1 y Línea 2"/>
    <s v="Segundo Orden"/>
    <x v="1"/>
    <s v="Media Ladera"/>
    <n v="1485"/>
    <s v="P0410005"/>
    <n v="1.081934855668095"/>
    <x v="1"/>
    <n v="482"/>
    <s v="Z1_C3_2"/>
    <x v="10"/>
    <s v="C3"/>
    <s v="Urbano"/>
    <n v="199.47722162980807"/>
    <n v="2289.3838989327151"/>
  </r>
  <r>
    <n v="636"/>
    <n v="10"/>
    <x v="8"/>
    <s v="Zonal"/>
    <s v="Mixto"/>
    <s v="Desarrollo Orientado al Transporte - DOT"/>
    <m/>
    <s v="Redelimitada"/>
    <s v="Gardel, Manrique - Línea 1 y Línea 2"/>
    <s v="Segundo Orden"/>
    <x v="1"/>
    <s v="Media Ladera"/>
    <n v="1511"/>
    <s v="P0408021"/>
    <n v="1.6708368376932961"/>
    <x v="1"/>
    <n v="281"/>
    <s v="Z1_CN2_72"/>
    <x v="2"/>
    <s v="CN2"/>
    <s v="Urbano"/>
    <n v="137.85500132306231"/>
    <n v="964.15318309432587"/>
  </r>
  <r>
    <n v="637"/>
    <n v="10"/>
    <x v="8"/>
    <s v="Zonal"/>
    <s v="Mixto"/>
    <s v="Desarrollo Orientado al Transporte - DOT"/>
    <m/>
    <s v="Redelimitada"/>
    <s v="Gardel, Manrique - Línea 1 y Línea 2"/>
    <s v="Segundo Orden"/>
    <x v="1"/>
    <s v="Media Ladera"/>
    <n v="1529"/>
    <s v="P0408015"/>
    <n v="4.1608692331717592"/>
    <x v="1"/>
    <n v="284"/>
    <s v="Z1_CN2_9"/>
    <x v="2"/>
    <s v="CN2"/>
    <s v="Urbano"/>
    <n v="227.63701520867832"/>
    <n v="2315.4007196405059"/>
  </r>
  <r>
    <n v="638"/>
    <n v="10"/>
    <x v="8"/>
    <s v="Zonal"/>
    <s v="Mixto"/>
    <s v="Desarrollo Orientado al Transporte - DOT"/>
    <m/>
    <s v="Redelimitada"/>
    <s v="Gardel, Manrique - Línea 1 y Línea 2"/>
    <s v="Segundo Orden"/>
    <x v="1"/>
    <s v="Media Ladera"/>
    <n v="1533"/>
    <s v="P0409027"/>
    <n v="0.41611152820646702"/>
    <x v="1"/>
    <n v="257"/>
    <s v="Z1_CN2_8"/>
    <x v="2"/>
    <s v="CN2"/>
    <s v="Urbano"/>
    <n v="323.73043915407459"/>
    <n v="6190.206067924275"/>
  </r>
  <r>
    <n v="639"/>
    <n v="10"/>
    <x v="8"/>
    <s v="Zonal"/>
    <s v="Mixto"/>
    <s v="Desarrollo Orientado al Transporte - DOT"/>
    <m/>
    <s v="Redelimitada"/>
    <s v="Gardel, Manrique - Línea 1 y Línea 2"/>
    <s v="Segundo Orden"/>
    <x v="1"/>
    <s v="Media Ladera"/>
    <n v="1544"/>
    <s v="P0414007"/>
    <n v="2.0519533894390558"/>
    <x v="1"/>
    <n v="282"/>
    <s v="Z1_CN2_7"/>
    <x v="2"/>
    <s v="CN2"/>
    <s v="Urbano"/>
    <n v="115.53672699533348"/>
    <n v="328.04586532521535"/>
  </r>
  <r>
    <n v="640"/>
    <n v="10"/>
    <x v="8"/>
    <s v="Zonal"/>
    <s v="Mixto"/>
    <s v="Desarrollo Orientado al Transporte - DOT"/>
    <m/>
    <s v="Redelimitada"/>
    <s v="Gardel, Manrique - Línea 1 y Línea 2"/>
    <s v="Segundo Orden"/>
    <x v="1"/>
    <s v="Media Ladera"/>
    <n v="1544"/>
    <s v="P0414007"/>
    <n v="2.0519533894390558"/>
    <x v="1"/>
    <n v="482"/>
    <s v="Z1_C3_2"/>
    <x v="10"/>
    <s v="C3"/>
    <s v="Urbano"/>
    <n v="269.38977895861024"/>
    <n v="3066.8335399157627"/>
  </r>
  <r>
    <n v="641"/>
    <n v="10"/>
    <x v="8"/>
    <s v="Zonal"/>
    <s v="Mixto"/>
    <s v="Desarrollo Orientado al Transporte - DOT"/>
    <m/>
    <s v="Redelimitada"/>
    <s v="Gardel, Manrique - Línea 1 y Línea 2"/>
    <s v="Segundo Orden"/>
    <x v="1"/>
    <s v="Media Ladera"/>
    <n v="1568"/>
    <s v="P0409028"/>
    <n v="2.856564232145113"/>
    <x v="1"/>
    <n v="281"/>
    <s v="Z1_CN2_72"/>
    <x v="2"/>
    <s v="CN2"/>
    <s v="Urbano"/>
    <n v="139.30975252782744"/>
    <n v="341.36898080655925"/>
  </r>
  <r>
    <n v="642"/>
    <n v="10"/>
    <x v="8"/>
    <s v="Zonal"/>
    <s v="Mixto"/>
    <s v="Desarrollo Orientado al Transporte - DOT"/>
    <m/>
    <s v="Redelimitada"/>
    <s v="Gardel, Manrique - Línea 1 y Línea 2"/>
    <s v="Segundo Orden"/>
    <x v="1"/>
    <s v="Media Ladera"/>
    <n v="1568"/>
    <s v="P0409028"/>
    <n v="2.856564232145113"/>
    <x v="1"/>
    <n v="284"/>
    <s v="Z1_CN2_9"/>
    <x v="2"/>
    <s v="CN2"/>
    <s v="Urbano"/>
    <n v="484.68296801215416"/>
    <n v="7901.5646203433889"/>
  </r>
  <r>
    <n v="643"/>
    <n v="10"/>
    <x v="8"/>
    <s v="Zonal"/>
    <s v="Mixto"/>
    <s v="Desarrollo Orientado al Transporte - DOT"/>
    <m/>
    <s v="Redelimitada"/>
    <s v="Gardel, Manrique - Línea 1 y Línea 2"/>
    <s v="Segundo Orden"/>
    <x v="1"/>
    <s v="Media Ladera"/>
    <n v="1569"/>
    <s v="P0410020"/>
    <n v="7.2959533252915696"/>
    <x v="4"/>
    <n v="282"/>
    <s v="Z1_CN2_7"/>
    <x v="2"/>
    <s v="CN2"/>
    <s v="Urbano"/>
    <n v="238.72612415457729"/>
    <n v="2774.8026317334907"/>
  </r>
  <r>
    <n v="644"/>
    <n v="10"/>
    <x v="8"/>
    <s v="Zonal"/>
    <s v="Mixto"/>
    <s v="Desarrollo Orientado al Transporte - DOT"/>
    <m/>
    <s v="Redelimitada"/>
    <s v="Gardel, Manrique - Línea 1 y Línea 2"/>
    <s v="Segundo Orden"/>
    <x v="1"/>
    <s v="Media Ladera"/>
    <n v="1572"/>
    <s v="P0414018"/>
    <n v="8.4583044213935334"/>
    <x v="4"/>
    <n v="282"/>
    <s v="Z1_CN2_7"/>
    <x v="2"/>
    <s v="CN2"/>
    <s v="Urbano"/>
    <n v="255.28548991769446"/>
    <n v="3856.412309425491"/>
  </r>
  <r>
    <n v="645"/>
    <n v="10"/>
    <x v="8"/>
    <s v="Zonal"/>
    <s v="Mixto"/>
    <s v="Desarrollo Orientado al Transporte - DOT"/>
    <m/>
    <s v="Redelimitada"/>
    <s v="Gardel, Manrique - Línea 1 y Línea 2"/>
    <s v="Segundo Orden"/>
    <x v="1"/>
    <s v="Media Ladera"/>
    <n v="1597"/>
    <s v="P0410011"/>
    <n v="0.125198426962017"/>
    <x v="1"/>
    <n v="282"/>
    <s v="Z1_CN2_7"/>
    <x v="2"/>
    <s v="CN2"/>
    <s v="Urbano"/>
    <n v="340.6887790940367"/>
    <n v="6875.8074491554453"/>
  </r>
  <r>
    <n v="646"/>
    <n v="10"/>
    <x v="8"/>
    <s v="Zonal"/>
    <s v="Mixto"/>
    <s v="Desarrollo Orientado al Transporte - DOT"/>
    <m/>
    <s v="Redelimitada"/>
    <s v="Gardel, Manrique - Línea 1 y Línea 2"/>
    <s v="Segundo Orden"/>
    <x v="1"/>
    <s v="Media Ladera"/>
    <n v="1597"/>
    <s v="P0410011"/>
    <n v="0.125198426962017"/>
    <x v="1"/>
    <n v="482"/>
    <s v="Z1_C3_2"/>
    <x v="10"/>
    <s v="C3"/>
    <s v="Urbano"/>
    <n v="48.470597858751226"/>
    <n v="120.74304273287453"/>
  </r>
  <r>
    <n v="647"/>
    <n v="10"/>
    <x v="8"/>
    <s v="Zonal"/>
    <s v="Mixto"/>
    <s v="Desarrollo Orientado al Transporte - DOT"/>
    <m/>
    <s v="Redelimitada"/>
    <s v="Gardel, Manrique - Línea 1 y Línea 2"/>
    <s v="Segundo Orden"/>
    <x v="1"/>
    <s v="Media Ladera"/>
    <n v="1604"/>
    <s v="P0414019"/>
    <n v="3.1078644377861262"/>
    <x v="1"/>
    <n v="282"/>
    <s v="Z1_CN2_7"/>
    <x v="2"/>
    <s v="CN2"/>
    <s v="Urbano"/>
    <n v="580.92907353529495"/>
    <n v="21164.012975987072"/>
  </r>
  <r>
    <n v="648"/>
    <n v="10"/>
    <x v="8"/>
    <s v="Zonal"/>
    <s v="Mixto"/>
    <s v="Desarrollo Orientado al Transporte - DOT"/>
    <m/>
    <s v="Redelimitada"/>
    <s v="Gardel, Manrique - Línea 1 y Línea 2"/>
    <s v="Segundo Orden"/>
    <x v="1"/>
    <s v="Media Ladera"/>
    <n v="1618"/>
    <s v="P0410001"/>
    <n v="-2.288996345954585"/>
    <x v="5"/>
    <n v="257"/>
    <s v="Z1_CN2_8"/>
    <x v="2"/>
    <s v="CN2"/>
    <s v="Urbano"/>
    <n v="385.62849715746688"/>
    <n v="7811.9081590474325"/>
  </r>
  <r>
    <n v="649"/>
    <n v="10"/>
    <x v="8"/>
    <s v="Zonal"/>
    <s v="Mixto"/>
    <s v="Desarrollo Orientado al Transporte - DOT"/>
    <m/>
    <s v="Redelimitada"/>
    <s v="Gardel, Manrique - Línea 1 y Línea 2"/>
    <s v="Segundo Orden"/>
    <x v="1"/>
    <s v="Media Ladera"/>
    <n v="1620"/>
    <s v="P0410002"/>
    <n v="-3.3894158031516208"/>
    <x v="5"/>
    <n v="281"/>
    <s v="Z1_CN2_72"/>
    <x v="2"/>
    <s v="CN2"/>
    <s v="Urbano"/>
    <n v="281.14031543536282"/>
    <n v="4907.5487241869441"/>
  </r>
  <r>
    <n v="650"/>
    <n v="10"/>
    <x v="8"/>
    <s v="Zonal"/>
    <s v="Mixto"/>
    <s v="Desarrollo Orientado al Transporte - DOT"/>
    <m/>
    <s v="Redelimitada"/>
    <s v="Gardel, Manrique - Línea 1 y Línea 2"/>
    <s v="Segundo Orden"/>
    <x v="1"/>
    <s v="Media Ladera"/>
    <n v="1623"/>
    <s v="P0410006"/>
    <n v="-1.0370653450582299"/>
    <x v="1"/>
    <n v="282"/>
    <s v="Z1_CN2_7"/>
    <x v="2"/>
    <s v="CN2"/>
    <s v="Urbano"/>
    <n v="549.50059568017093"/>
    <n v="5302.9229210254243"/>
  </r>
  <r>
    <n v="651"/>
    <n v="10"/>
    <x v="8"/>
    <s v="Zonal"/>
    <s v="Mixto"/>
    <s v="Desarrollo Orientado al Transporte - DOT"/>
    <m/>
    <s v="Redelimitada"/>
    <s v="Gardel, Manrique - Línea 1 y Línea 2"/>
    <s v="Segundo Orden"/>
    <x v="1"/>
    <s v="Media Ladera"/>
    <n v="1623"/>
    <s v="P0410006"/>
    <n v="-1.0370653450582299"/>
    <x v="1"/>
    <n v="482"/>
    <s v="Z1_C3_2"/>
    <x v="10"/>
    <s v="C3"/>
    <s v="Urbano"/>
    <n v="308.14057783473578"/>
    <n v="3771.2334189035541"/>
  </r>
  <r>
    <n v="652"/>
    <n v="10"/>
    <x v="8"/>
    <s v="Zonal"/>
    <s v="Mixto"/>
    <s v="Desarrollo Orientado al Transporte - DOT"/>
    <m/>
    <s v="Redelimitada"/>
    <s v="Gardel, Manrique - Línea 1 y Línea 2"/>
    <s v="Segundo Orden"/>
    <x v="1"/>
    <s v="Media Ladera"/>
    <n v="1692"/>
    <s v="P0410004"/>
    <n v="1.869346782262183"/>
    <x v="1"/>
    <n v="281"/>
    <s v="Z1_CN2_72"/>
    <x v="2"/>
    <s v="CN2"/>
    <s v="Urbano"/>
    <n v="488.89888515150039"/>
    <n v="4568.7183633043605"/>
  </r>
  <r>
    <n v="653"/>
    <n v="10"/>
    <x v="8"/>
    <s v="Zonal"/>
    <s v="Mixto"/>
    <s v="Desarrollo Orientado al Transporte - DOT"/>
    <m/>
    <s v="Redelimitada"/>
    <s v="Gardel, Manrique - Línea 1 y Línea 2"/>
    <s v="Segundo Orden"/>
    <x v="1"/>
    <s v="Media Ladera"/>
    <n v="1692"/>
    <s v="P0410004"/>
    <n v="1.869346782262183"/>
    <x v="1"/>
    <n v="482"/>
    <s v="Z1_C3_2"/>
    <x v="10"/>
    <s v="C3"/>
    <s v="Urbano"/>
    <n v="363.25968254792735"/>
    <n v="3605.1790593792775"/>
  </r>
  <r>
    <n v="654"/>
    <n v="10"/>
    <x v="8"/>
    <s v="Zonal"/>
    <s v="Mixto"/>
    <s v="Desarrollo Orientado al Transporte - DOT"/>
    <m/>
    <s v="Redelimitada"/>
    <s v="Gardel, Manrique - Línea 1 y Línea 2"/>
    <s v="Segundo Orden"/>
    <x v="1"/>
    <s v="Media Ladera"/>
    <n v="1700"/>
    <s v="P0410013"/>
    <n v="5.9638214857402998"/>
    <x v="4"/>
    <n v="282"/>
    <s v="Z1_CN2_7"/>
    <x v="2"/>
    <s v="CN2"/>
    <s v="Urbano"/>
    <n v="236.27500235026719"/>
    <n v="2309.1626757002241"/>
  </r>
  <r>
    <n v="655"/>
    <n v="10"/>
    <x v="8"/>
    <s v="Zonal"/>
    <s v="Mixto"/>
    <s v="Desarrollo Orientado al Transporte - DOT"/>
    <m/>
    <s v="Redelimitada"/>
    <s v="Gardel, Manrique - Línea 1 y Línea 2"/>
    <s v="Segundo Orden"/>
    <x v="1"/>
    <s v="Media Ladera"/>
    <n v="1725"/>
    <s v="P0414026"/>
    <n v="12.124591696861559"/>
    <x v="2"/>
    <n v="282"/>
    <s v="Z1_CN2_7"/>
    <x v="2"/>
    <s v="CN2"/>
    <s v="Urbano"/>
    <n v="260.15896680499253"/>
    <n v="2838.9689789890463"/>
  </r>
  <r>
    <n v="656"/>
    <n v="10"/>
    <x v="8"/>
    <s v="Zonal"/>
    <s v="Mixto"/>
    <s v="Desarrollo Orientado al Transporte - DOT"/>
    <m/>
    <s v="Redelimitada"/>
    <s v="Gardel, Manrique - Línea 1 y Línea 2"/>
    <s v="Segundo Orden"/>
    <x v="1"/>
    <s v="Media Ladera"/>
    <n v="1749"/>
    <s v="P0414024"/>
    <n v="7.6873278830347997"/>
    <x v="4"/>
    <n v="282"/>
    <s v="Z1_CN2_7"/>
    <x v="2"/>
    <s v="CN2"/>
    <s v="Urbano"/>
    <n v="108.58617478906942"/>
    <n v="489.5042177343384"/>
  </r>
  <r>
    <n v="657"/>
    <n v="10"/>
    <x v="8"/>
    <s v="Zonal"/>
    <s v="Mixto"/>
    <s v="Desarrollo Orientado al Transporte - DOT"/>
    <m/>
    <s v="Redelimitada"/>
    <s v="Gardel, Manrique - Línea 1 y Línea 2"/>
    <s v="Segundo Orden"/>
    <x v="1"/>
    <s v="Media Ladera"/>
    <n v="1753"/>
    <s v="P0414008"/>
    <n v="1.0940177184832049"/>
    <x v="1"/>
    <n v="282"/>
    <s v="Z1_CN2_7"/>
    <x v="2"/>
    <s v="CN2"/>
    <s v="Urbano"/>
    <n v="218.07081645407101"/>
    <n v="2285.8643268528022"/>
  </r>
  <r>
    <n v="658"/>
    <n v="10"/>
    <x v="8"/>
    <s v="Zonal"/>
    <s v="Mixto"/>
    <s v="Desarrollo Orientado al Transporte - DOT"/>
    <m/>
    <s v="Redelimitada"/>
    <s v="Gardel, Manrique - Línea 1 y Línea 2"/>
    <s v="Segundo Orden"/>
    <x v="1"/>
    <s v="Media Ladera"/>
    <n v="1753"/>
    <s v="P0414008"/>
    <n v="1.0940177184832049"/>
    <x v="1"/>
    <n v="482"/>
    <s v="Z1_C3_2"/>
    <x v="10"/>
    <s v="C3"/>
    <s v="Urbano"/>
    <n v="26.309025013129851"/>
    <n v="42.872851624290405"/>
  </r>
  <r>
    <n v="659"/>
    <n v="10"/>
    <x v="8"/>
    <s v="Zonal"/>
    <s v="Mixto"/>
    <s v="Desarrollo Orientado al Transporte - DOT"/>
    <m/>
    <s v="Redelimitada"/>
    <s v="Gardel, Manrique - Línea 1 y Línea 2"/>
    <s v="Segundo Orden"/>
    <x v="1"/>
    <s v="Media Ladera"/>
    <n v="1778"/>
    <s v="P0410021"/>
    <n v="10.43131568200617"/>
    <x v="2"/>
    <n v="282"/>
    <s v="Z1_CN2_7"/>
    <x v="2"/>
    <s v="CN2"/>
    <s v="Urbano"/>
    <n v="210.18480635012082"/>
    <n v="1812.3431301665869"/>
  </r>
  <r>
    <n v="660"/>
    <n v="10"/>
    <x v="8"/>
    <s v="Zonal"/>
    <s v="Mixto"/>
    <s v="Desarrollo Orientado al Transporte - DOT"/>
    <m/>
    <s v="Redelimitada"/>
    <s v="Gardel, Manrique - Línea 1 y Línea 2"/>
    <s v="Segundo Orden"/>
    <x v="1"/>
    <s v="Media Ladera"/>
    <n v="1795"/>
    <s v="P0409032"/>
    <n v="2.7302069909205948"/>
    <x v="1"/>
    <n v="281"/>
    <s v="Z1_CN2_72"/>
    <x v="2"/>
    <s v="CN2"/>
    <s v="Urbano"/>
    <n v="318.74232013554416"/>
    <n v="4617.5543878168774"/>
  </r>
  <r>
    <n v="661"/>
    <n v="10"/>
    <x v="8"/>
    <s v="Zonal"/>
    <s v="Mixto"/>
    <s v="Desarrollo Orientado al Transporte - DOT"/>
    <m/>
    <s v="Redelimitada"/>
    <s v="Gardel, Manrique - Línea 1 y Línea 2"/>
    <s v="Segundo Orden"/>
    <x v="1"/>
    <s v="Media Ladera"/>
    <n v="1798"/>
    <s v="P0409036"/>
    <n v="0.29043075050602402"/>
    <x v="1"/>
    <n v="281"/>
    <s v="Z1_CN2_72"/>
    <x v="2"/>
    <s v="CN2"/>
    <s v="Urbano"/>
    <n v="386.8701893159074"/>
    <n v="6870.6326594525954"/>
  </r>
  <r>
    <n v="662"/>
    <n v="10"/>
    <x v="8"/>
    <s v="Zonal"/>
    <s v="Mixto"/>
    <s v="Desarrollo Orientado al Transporte - DOT"/>
    <m/>
    <s v="Redelimitada"/>
    <s v="Gardel, Manrique - Línea 1 y Línea 2"/>
    <s v="Segundo Orden"/>
    <x v="1"/>
    <s v="Media Ladera"/>
    <n v="1819"/>
    <s v="P0409026"/>
    <n v="-0.35971630818024902"/>
    <x v="1"/>
    <n v="257"/>
    <s v="Z1_CN2_8"/>
    <x v="2"/>
    <s v="CN2"/>
    <s v="Urbano"/>
    <n v="140.42733442063181"/>
    <n v="935.45703097007424"/>
  </r>
  <r>
    <n v="663"/>
    <n v="10"/>
    <x v="8"/>
    <s v="Zonal"/>
    <s v="Mixto"/>
    <s v="Desarrollo Orientado al Transporte - DOT"/>
    <m/>
    <s v="Redelimitada"/>
    <s v="Gardel, Manrique - Línea 1 y Línea 2"/>
    <s v="Segundo Orden"/>
    <x v="1"/>
    <s v="Media Ladera"/>
    <n v="1978"/>
    <s v="P0409029"/>
    <n v="3.5218978917828352"/>
    <x v="1"/>
    <n v="281"/>
    <s v="Z1_CN2_72"/>
    <x v="2"/>
    <s v="CN2"/>
    <s v="Urbano"/>
    <n v="88.303812003034238"/>
    <n v="90.168295421443133"/>
  </r>
  <r>
    <n v="664"/>
    <n v="10"/>
    <x v="8"/>
    <s v="Zonal"/>
    <s v="Mixto"/>
    <s v="Desarrollo Orientado al Transporte - DOT"/>
    <m/>
    <s v="Redelimitada"/>
    <s v="Gardel, Manrique - Línea 1 y Línea 2"/>
    <s v="Segundo Orden"/>
    <x v="1"/>
    <s v="Media Ladera"/>
    <n v="1978"/>
    <s v="P0409029"/>
    <n v="3.5218978917828352"/>
    <x v="1"/>
    <n v="284"/>
    <s v="Z1_CN2_9"/>
    <x v="2"/>
    <s v="CN2"/>
    <s v="Urbano"/>
    <n v="307.00626859347017"/>
    <n v="5065.2897669106924"/>
  </r>
  <r>
    <n v="665"/>
    <n v="10"/>
    <x v="8"/>
    <s v="Zonal"/>
    <s v="Mixto"/>
    <s v="Desarrollo Orientado al Transporte - DOT"/>
    <m/>
    <s v="Redelimitada"/>
    <s v="Gardel, Manrique - Línea 1 y Línea 2"/>
    <s v="Segundo Orden"/>
    <x v="1"/>
    <s v="Media Ladera"/>
    <n v="2040"/>
    <s v="P0408020"/>
    <n v="2.29377114330073"/>
    <x v="1"/>
    <n v="281"/>
    <s v="Z1_CN2_72"/>
    <x v="2"/>
    <s v="CN2"/>
    <s v="Urbano"/>
    <n v="175.0019057996025"/>
    <n v="1661.9110178501428"/>
  </r>
  <r>
    <n v="666"/>
    <n v="10"/>
    <x v="8"/>
    <s v="Zonal"/>
    <s v="Mixto"/>
    <s v="Desarrollo Orientado al Transporte - DOT"/>
    <m/>
    <s v="Redelimitada"/>
    <s v="Gardel, Manrique - Línea 1 y Línea 2"/>
    <s v="Segundo Orden"/>
    <x v="1"/>
    <s v="Media Ladera"/>
    <n v="2041"/>
    <s v="P0410048"/>
    <n v="2.685082621271933"/>
    <x v="1"/>
    <n v="482"/>
    <s v="Z1_C3_2"/>
    <x v="10"/>
    <s v="C3"/>
    <s v="Urbano"/>
    <n v="524.69995609918396"/>
    <n v="7581.3037649522848"/>
  </r>
  <r>
    <n v="667"/>
    <n v="10"/>
    <x v="8"/>
    <s v="Zonal"/>
    <s v="Mixto"/>
    <s v="Desarrollo Orientado al Transporte - DOT"/>
    <m/>
    <s v="Redelimitada"/>
    <s v="Gardel, Manrique - Línea 1 y Línea 2"/>
    <s v="Segundo Orden"/>
    <x v="1"/>
    <s v="Media Ladera"/>
    <n v="2044"/>
    <s v="P0409030"/>
    <n v="4.1766181426565732"/>
    <x v="1"/>
    <n v="284"/>
    <s v="Z1_CN2_9"/>
    <x v="2"/>
    <s v="CN2"/>
    <s v="Urbano"/>
    <n v="382.95997999581226"/>
    <n v="7954.0573627821686"/>
  </r>
  <r>
    <n v="668"/>
    <n v="10"/>
    <x v="8"/>
    <s v="Zonal"/>
    <s v="Mixto"/>
    <s v="Desarrollo Orientado al Transporte - DOT"/>
    <m/>
    <s v="Redelimitada"/>
    <s v="Gardel, Manrique - Línea 1 y Línea 2"/>
    <s v="Segundo Orden"/>
    <x v="1"/>
    <s v="Media Ladera"/>
    <n v="2081"/>
    <s v="P0409039"/>
    <n v="2.7250628135717632"/>
    <x v="1"/>
    <n v="281"/>
    <s v="Z1_CN2_72"/>
    <x v="2"/>
    <s v="CN2"/>
    <s v="Urbano"/>
    <n v="444.0713249560639"/>
    <n v="2135.6450073500155"/>
  </r>
  <r>
    <n v="669"/>
    <n v="10"/>
    <x v="8"/>
    <s v="Zonal"/>
    <s v="Mixto"/>
    <s v="Desarrollo Orientado al Transporte - DOT"/>
    <m/>
    <s v="Redelimitada"/>
    <s v="Gardel, Manrique - Línea 1 y Línea 2"/>
    <s v="Segundo Orden"/>
    <x v="1"/>
    <s v="Media Ladera"/>
    <n v="2222"/>
    <s v="P0409023"/>
    <n v="8.2518103067342512"/>
    <x v="4"/>
    <n v="284"/>
    <s v="Z1_CN2_9"/>
    <x v="2"/>
    <s v="CN2"/>
    <s v="Urbano"/>
    <n v="90.392075378987514"/>
    <n v="129.89135039505436"/>
  </r>
  <r>
    <n v="670"/>
    <n v="10"/>
    <x v="8"/>
    <s v="Zonal"/>
    <s v="Mixto"/>
    <s v="Desarrollo Orientado al Transporte - DOT"/>
    <m/>
    <s v="Redelimitada"/>
    <s v="Gardel, Manrique - Línea 1 y Línea 2"/>
    <s v="Segundo Orden"/>
    <x v="1"/>
    <s v="Media Ladera"/>
    <n v="2363"/>
    <s v="P0409037"/>
    <n v="1.177653353053747"/>
    <x v="1"/>
    <n v="281"/>
    <s v="Z1_CN2_72"/>
    <x v="2"/>
    <s v="CN2"/>
    <s v="Urbano"/>
    <n v="317.76078021284474"/>
    <n v="5343.0311573571798"/>
  </r>
  <r>
    <n v="671"/>
    <n v="10"/>
    <x v="8"/>
    <s v="Zonal"/>
    <s v="Mixto"/>
    <s v="Desarrollo Orientado al Transporte - DOT"/>
    <m/>
    <s v="Redelimitada"/>
    <s v="Gardel, Manrique - Línea 1 y Línea 2"/>
    <s v="Segundo Orden"/>
    <x v="1"/>
    <s v="Media Ladera"/>
    <n v="5092"/>
    <s v="P0414016"/>
    <n v="-2.6278737348403101"/>
    <x v="5"/>
    <n v="282"/>
    <s v="Z1_CN2_7"/>
    <x v="2"/>
    <s v="CN2"/>
    <s v="Urbano"/>
    <n v="124.47193201269799"/>
    <n v="782.9030276048893"/>
  </r>
  <r>
    <n v="672"/>
    <n v="10"/>
    <x v="8"/>
    <s v="Zonal"/>
    <s v="Mixto"/>
    <s v="Desarrollo Orientado al Transporte - DOT"/>
    <m/>
    <s v="Redelimitada"/>
    <s v="Gardel, Manrique - Línea 1 y Línea 2"/>
    <s v="Segundo Orden"/>
    <x v="1"/>
    <s v="Media Ladera"/>
    <n v="5900"/>
    <s v="P0303001"/>
    <n v="-0.55878518506737196"/>
    <x v="1"/>
    <n v="257"/>
    <s v="Z1_CN2_8"/>
    <x v="2"/>
    <s v="CN2"/>
    <s v="Urbano"/>
    <n v="484.03213256715713"/>
    <n v="7484.5075521752233"/>
  </r>
  <r>
    <n v="673"/>
    <n v="11"/>
    <x v="9"/>
    <s v="Barrial"/>
    <s v="Dotacional"/>
    <s v="Servicios de proximidad y cuidado"/>
    <m/>
    <s v="Redelimitada"/>
    <s v="No"/>
    <s v="Segundo Orden"/>
    <x v="1"/>
    <s v="Media Ladera"/>
    <n v="3058"/>
    <s v="P0801023"/>
    <n v="10.86584903881513"/>
    <x v="2"/>
    <n v="258"/>
    <s v="Z3_CN2_11"/>
    <x v="2"/>
    <s v="CN2"/>
    <s v="Urbano"/>
    <n v="322.67253918427468"/>
    <n v="6506.7316595740449"/>
  </r>
  <r>
    <n v="674"/>
    <n v="11"/>
    <x v="9"/>
    <s v="Barrial"/>
    <s v="Dotacional"/>
    <s v="Servicios de proximidad y cuidado"/>
    <m/>
    <s v="Redelimitada"/>
    <s v="No"/>
    <s v="Segundo Orden"/>
    <x v="1"/>
    <s v="Media Ladera"/>
    <n v="3517"/>
    <s v="P0801020"/>
    <n v="6.3951048867161537"/>
    <x v="4"/>
    <n v="258"/>
    <s v="Z3_CN2_11"/>
    <x v="2"/>
    <s v="CN2"/>
    <s v="Urbano"/>
    <n v="229.04610780406836"/>
    <n v="2111.9236663463053"/>
  </r>
  <r>
    <n v="675"/>
    <n v="11"/>
    <x v="9"/>
    <s v="Barrial"/>
    <s v="Dotacional"/>
    <s v="Servicios de proximidad y cuidado"/>
    <m/>
    <s v="Redelimitada"/>
    <s v="No"/>
    <s v="Segundo Orden"/>
    <x v="1"/>
    <s v="Media Ladera"/>
    <n v="3720"/>
    <s v="P0801024"/>
    <n v="13.854615847585221"/>
    <x v="2"/>
    <n v="258"/>
    <s v="Z3_CN2_11"/>
    <x v="2"/>
    <s v="CN2"/>
    <s v="Urbano"/>
    <n v="320.55019803767891"/>
    <n v="3712.9460996172429"/>
  </r>
  <r>
    <n v="676"/>
    <n v="11"/>
    <x v="9"/>
    <s v="Barrial"/>
    <s v="Dotacional"/>
    <s v="Servicios de proximidad y cuidado"/>
    <m/>
    <s v="Redelimitada"/>
    <s v="No"/>
    <s v="Segundo Orden"/>
    <x v="1"/>
    <s v="Media Ladera"/>
    <n v="4189"/>
    <s v="P0801030"/>
    <n v="12.23792941547981"/>
    <x v="2"/>
    <n v="258"/>
    <s v="Z3_CN2_11"/>
    <x v="2"/>
    <s v="CN2"/>
    <s v="Urbano"/>
    <n v="188.90150880488764"/>
    <n v="1169.2472343421098"/>
  </r>
  <r>
    <n v="677"/>
    <n v="11"/>
    <x v="9"/>
    <s v="Barrial"/>
    <s v="Dotacional"/>
    <s v="Servicios de proximidad y cuidado"/>
    <m/>
    <s v="Redelimitada"/>
    <s v="No"/>
    <s v="Segundo Orden"/>
    <x v="1"/>
    <s v="Media Ladera"/>
    <n v="4275"/>
    <s v="P0801031"/>
    <n v="8.912711449502142"/>
    <x v="4"/>
    <n v="258"/>
    <s v="Z3_CN2_11"/>
    <x v="2"/>
    <s v="CN2"/>
    <s v="Urbano"/>
    <n v="282.90945569763329"/>
    <n v="2614.7736588512184"/>
  </r>
  <r>
    <n v="678"/>
    <n v="11"/>
    <x v="9"/>
    <s v="Barrial"/>
    <s v="Dotacional"/>
    <s v="Servicios de proximidad y cuidado"/>
    <m/>
    <s v="Redelimitada"/>
    <s v="No"/>
    <s v="Segundo Orden"/>
    <x v="1"/>
    <s v="Media Ladera"/>
    <n v="4278"/>
    <s v="P0801019"/>
    <n v="8.8596788604214485"/>
    <x v="4"/>
    <n v="258"/>
    <s v="Z3_CN2_11"/>
    <x v="2"/>
    <s v="CN2"/>
    <s v="Urbano"/>
    <n v="208.93933546870954"/>
    <n v="2411.6454634594074"/>
  </r>
  <r>
    <n v="679"/>
    <n v="11"/>
    <x v="9"/>
    <s v="Barrial"/>
    <s v="Dotacional"/>
    <s v="Servicios de proximidad y cuidado"/>
    <m/>
    <s v="Redelimitada"/>
    <s v="No"/>
    <s v="Segundo Orden"/>
    <x v="1"/>
    <s v="Media Ladera"/>
    <n v="4341"/>
    <s v="P0801022"/>
    <n v="8.8049700596139289"/>
    <x v="4"/>
    <n v="258"/>
    <s v="Z3_CN2_11"/>
    <x v="2"/>
    <s v="CN2"/>
    <s v="Urbano"/>
    <n v="360.00201425403424"/>
    <n v="1996.7289905729444"/>
  </r>
  <r>
    <n v="680"/>
    <n v="11"/>
    <x v="9"/>
    <s v="Barrial"/>
    <s v="Dotacional"/>
    <s v="Servicios de proximidad y cuidado"/>
    <m/>
    <s v="Redelimitada"/>
    <s v="No"/>
    <s v="Segundo Orden"/>
    <x v="1"/>
    <s v="Media Ladera"/>
    <n v="4595"/>
    <s v="P0801021"/>
    <n v="6.2867379518639881"/>
    <x v="4"/>
    <n v="258"/>
    <s v="Z3_CN2_11"/>
    <x v="2"/>
    <s v="CN2"/>
    <s v="Urbano"/>
    <n v="15.670178329126022"/>
    <n v="4.9182655170569118"/>
  </r>
  <r>
    <n v="681"/>
    <n v="11"/>
    <x v="9"/>
    <s v="Barrial"/>
    <s v="Dotacional"/>
    <s v="Servicios de proximidad y cuidado"/>
    <m/>
    <s v="Redelimitada"/>
    <s v="No"/>
    <s v="Segundo Orden"/>
    <x v="1"/>
    <s v="Media Ladera"/>
    <n v="5006"/>
    <s v="P0801032"/>
    <n v="8.0513051465323624"/>
    <x v="4"/>
    <n v="258"/>
    <s v="Z3_CN2_11"/>
    <x v="2"/>
    <s v="CN2"/>
    <s v="Urbano"/>
    <n v="72.527315433533246"/>
    <n v="156.14391900152563"/>
  </r>
  <r>
    <n v="682"/>
    <n v="12"/>
    <x v="10"/>
    <s v="Barrial"/>
    <s v="Dotacional"/>
    <s v="Servicios de proximidad y cuidado"/>
    <m/>
    <s v="Redelimitada"/>
    <s v="No"/>
    <s v="Segundo Orden"/>
    <x v="1"/>
    <s v="Media Ladera"/>
    <n v="3763"/>
    <s v="P0808021"/>
    <n v="11.96184925257139"/>
    <x v="2"/>
    <n v="523"/>
    <s v="Z3_CN3_43"/>
    <x v="3"/>
    <s v="CN3"/>
    <s v="Urbano"/>
    <n v="228.27917147352704"/>
    <n v="1740.5929998706238"/>
  </r>
  <r>
    <n v="683"/>
    <n v="12"/>
    <x v="10"/>
    <s v="Barrial"/>
    <s v="Dotacional"/>
    <s v="Servicios de proximidad y cuidado"/>
    <m/>
    <s v="Redelimitada"/>
    <s v="No"/>
    <s v="Segundo Orden"/>
    <x v="1"/>
    <s v="Media Ladera"/>
    <n v="3940"/>
    <s v="P0808040"/>
    <n v="15.3779965458963"/>
    <x v="2"/>
    <n v="523"/>
    <s v="Z3_CN3_43"/>
    <x v="3"/>
    <s v="CN3"/>
    <s v="Urbano"/>
    <n v="112.62773137733627"/>
    <n v="662.36035653140175"/>
  </r>
  <r>
    <n v="684"/>
    <n v="12"/>
    <x v="10"/>
    <s v="Barrial"/>
    <s v="Dotacional"/>
    <s v="Servicios de proximidad y cuidado"/>
    <m/>
    <s v="Redelimitada"/>
    <s v="No"/>
    <s v="Segundo Orden"/>
    <x v="1"/>
    <s v="Media Ladera"/>
    <n v="3969"/>
    <s v="P0808031"/>
    <n v="5.9264255263060397"/>
    <x v="4"/>
    <n v="261"/>
    <s v="Z3_CN2_12"/>
    <x v="2"/>
    <s v="CN2"/>
    <s v="Urbano"/>
    <n v="167.95137422766919"/>
    <n v="1479.263367663594"/>
  </r>
  <r>
    <n v="685"/>
    <n v="12"/>
    <x v="10"/>
    <s v="Barrial"/>
    <s v="Dotacional"/>
    <s v="Servicios de proximidad y cuidado"/>
    <m/>
    <s v="Redelimitada"/>
    <s v="No"/>
    <s v="Segundo Orden"/>
    <x v="1"/>
    <s v="Media Ladera"/>
    <n v="3969"/>
    <s v="P0808031"/>
    <n v="5.9264255263060397"/>
    <x v="4"/>
    <n v="523"/>
    <s v="Z3_CN3_43"/>
    <x v="3"/>
    <s v="CN3"/>
    <s v="Urbano"/>
    <n v="250.44762127644023"/>
    <n v="3821.9803166172533"/>
  </r>
  <r>
    <n v="686"/>
    <n v="12"/>
    <x v="10"/>
    <s v="Barrial"/>
    <s v="Dotacional"/>
    <s v="Servicios de proximidad y cuidado"/>
    <m/>
    <s v="Redelimitada"/>
    <s v="No"/>
    <s v="Segundo Orden"/>
    <x v="1"/>
    <s v="Media Ladera"/>
    <n v="4164"/>
    <s v="P0808032"/>
    <n v="8.7361495116701118"/>
    <x v="4"/>
    <n v="523"/>
    <s v="Z3_CN3_43"/>
    <x v="3"/>
    <s v="CN3"/>
    <s v="Urbano"/>
    <n v="238.4415290285896"/>
    <n v="3003.2873921259124"/>
  </r>
  <r>
    <n v="687"/>
    <n v="12"/>
    <x v="10"/>
    <s v="Barrial"/>
    <s v="Dotacional"/>
    <s v="Servicios de proximidad y cuidado"/>
    <m/>
    <s v="Redelimitada"/>
    <s v="No"/>
    <s v="Segundo Orden"/>
    <x v="1"/>
    <s v="Media Ladera"/>
    <n v="4233"/>
    <s v="P0808045"/>
    <n v="5.1692741969300542"/>
    <x v="1"/>
    <n v="523"/>
    <s v="Z3_CN3_43"/>
    <x v="3"/>
    <s v="CN3"/>
    <s v="Urbano"/>
    <n v="234.28888145257537"/>
    <n v="2753.5221072441"/>
  </r>
  <r>
    <n v="688"/>
    <n v="12"/>
    <x v="10"/>
    <s v="Barrial"/>
    <s v="Dotacional"/>
    <s v="Servicios de proximidad y cuidado"/>
    <m/>
    <s v="Redelimitada"/>
    <s v="No"/>
    <s v="Segundo Orden"/>
    <x v="1"/>
    <s v="Media Ladera"/>
    <n v="4244"/>
    <s v="P0808034"/>
    <n v="14.75618966626139"/>
    <x v="2"/>
    <n v="523"/>
    <s v="Z3_CN3_43"/>
    <x v="3"/>
    <s v="CN3"/>
    <s v="Urbano"/>
    <n v="105.2713193870957"/>
    <n v="524.76243714879888"/>
  </r>
  <r>
    <n v="689"/>
    <n v="12"/>
    <x v="10"/>
    <s v="Barrial"/>
    <s v="Dotacional"/>
    <s v="Servicios de proximidad y cuidado"/>
    <m/>
    <s v="Redelimitada"/>
    <s v="No"/>
    <s v="Segundo Orden"/>
    <x v="1"/>
    <s v="Media Ladera"/>
    <n v="4299"/>
    <s v="P0808046"/>
    <n v="6.0546938819279097"/>
    <x v="4"/>
    <n v="523"/>
    <s v="Z3_CN3_43"/>
    <x v="3"/>
    <s v="CN3"/>
    <s v="Urbano"/>
    <n v="163.67802014142228"/>
    <n v="1621.6694287446248"/>
  </r>
  <r>
    <n v="690"/>
    <n v="12"/>
    <x v="10"/>
    <s v="Barrial"/>
    <s v="Dotacional"/>
    <s v="Servicios de proximidad y cuidado"/>
    <m/>
    <s v="Redelimitada"/>
    <s v="No"/>
    <s v="Segundo Orden"/>
    <x v="1"/>
    <s v="Media Ladera"/>
    <n v="4431"/>
    <s v="P0808025"/>
    <n v="9.1769237075756234"/>
    <x v="4"/>
    <n v="523"/>
    <s v="Z3_CN3_43"/>
    <x v="3"/>
    <s v="CN3"/>
    <s v="Urbano"/>
    <n v="199.45814659514372"/>
    <n v="1394.5112065756521"/>
  </r>
  <r>
    <n v="691"/>
    <n v="12"/>
    <x v="10"/>
    <s v="Barrial"/>
    <s v="Dotacional"/>
    <s v="Servicios de proximidad y cuidado"/>
    <m/>
    <s v="Redelimitada"/>
    <s v="No"/>
    <s v="Segundo Orden"/>
    <x v="1"/>
    <s v="Media Ladera"/>
    <n v="4445"/>
    <s v="P0808047"/>
    <n v="12.73374085295414"/>
    <x v="2"/>
    <n v="523"/>
    <s v="Z3_CN3_43"/>
    <x v="3"/>
    <s v="CN3"/>
    <s v="Urbano"/>
    <n v="106.67958014167283"/>
    <n v="683.76724020228414"/>
  </r>
  <r>
    <n v="692"/>
    <n v="12"/>
    <x v="10"/>
    <s v="Barrial"/>
    <s v="Dotacional"/>
    <s v="Servicios de proximidad y cuidado"/>
    <m/>
    <s v="Redelimitada"/>
    <s v="No"/>
    <s v="Segundo Orden"/>
    <x v="1"/>
    <s v="Media Ladera"/>
    <n v="4518"/>
    <s v="P0808041"/>
    <n v="5.4676185491623901"/>
    <x v="4"/>
    <n v="523"/>
    <s v="Z3_CN3_43"/>
    <x v="3"/>
    <s v="CN3"/>
    <s v="Urbano"/>
    <n v="186.72340301260789"/>
    <n v="1719.4952152282401"/>
  </r>
  <r>
    <n v="693"/>
    <n v="12"/>
    <x v="10"/>
    <s v="Barrial"/>
    <s v="Dotacional"/>
    <s v="Servicios de proximidad y cuidado"/>
    <m/>
    <s v="Redelimitada"/>
    <s v="No"/>
    <s v="Segundo Orden"/>
    <x v="1"/>
    <s v="Media Ladera"/>
    <n v="4520"/>
    <s v="P0808020"/>
    <n v="11.50438934497746"/>
    <x v="2"/>
    <n v="523"/>
    <s v="Z3_CN3_43"/>
    <x v="3"/>
    <s v="CN3"/>
    <s v="Urbano"/>
    <n v="148.18045234816591"/>
    <n v="1348.5451089081148"/>
  </r>
  <r>
    <n v="694"/>
    <n v="12"/>
    <x v="10"/>
    <s v="Barrial"/>
    <s v="Dotacional"/>
    <s v="Servicios de proximidad y cuidado"/>
    <m/>
    <s v="Redelimitada"/>
    <s v="No"/>
    <s v="Segundo Orden"/>
    <x v="1"/>
    <s v="Media Ladera"/>
    <n v="4558"/>
    <s v="P0807053"/>
    <n v="5.2954148774048262"/>
    <x v="1"/>
    <n v="261"/>
    <s v="Z3_CN2_12"/>
    <x v="2"/>
    <s v="CN2"/>
    <s v="Urbano"/>
    <n v="161.64295796883465"/>
    <n v="1122.7980730984791"/>
  </r>
  <r>
    <n v="695"/>
    <n v="12"/>
    <x v="10"/>
    <s v="Barrial"/>
    <s v="Dotacional"/>
    <s v="Servicios de proximidad y cuidado"/>
    <m/>
    <s v="Redelimitada"/>
    <s v="No"/>
    <s v="Segundo Orden"/>
    <x v="1"/>
    <s v="Media Ladera"/>
    <n v="4600"/>
    <s v="P0808033"/>
    <n v="10.015461224465341"/>
    <x v="2"/>
    <n v="523"/>
    <s v="Z3_CN3_43"/>
    <x v="3"/>
    <s v="CN3"/>
    <s v="Urbano"/>
    <n v="200.08205834707036"/>
    <n v="1147.7535616397709"/>
  </r>
  <r>
    <n v="696"/>
    <n v="12"/>
    <x v="10"/>
    <s v="Barrial"/>
    <s v="Dotacional"/>
    <s v="Servicios de proximidad y cuidado"/>
    <m/>
    <s v="Redelimitada"/>
    <s v="No"/>
    <s v="Segundo Orden"/>
    <x v="1"/>
    <s v="Media Ladera"/>
    <n v="4607"/>
    <s v="P0808024"/>
    <n v="7.4139603404791083"/>
    <x v="4"/>
    <n v="523"/>
    <s v="Z3_CN3_43"/>
    <x v="3"/>
    <s v="CN3"/>
    <s v="Urbano"/>
    <n v="140.52336280140833"/>
    <n v="735.75788112090891"/>
  </r>
  <r>
    <n v="697"/>
    <n v="12"/>
    <x v="10"/>
    <s v="Barrial"/>
    <s v="Dotacional"/>
    <s v="Servicios de proximidad y cuidado"/>
    <m/>
    <s v="Redelimitada"/>
    <s v="No"/>
    <s v="Segundo Orden"/>
    <x v="1"/>
    <s v="Media Ladera"/>
    <n v="4996"/>
    <s v="P0808026"/>
    <n v="9.2745662759942302"/>
    <x v="4"/>
    <n v="523"/>
    <s v="Z3_CN3_43"/>
    <x v="3"/>
    <s v="CN3"/>
    <s v="Urbano"/>
    <n v="188.25049557666645"/>
    <n v="999.152344709717"/>
  </r>
  <r>
    <n v="698"/>
    <n v="12"/>
    <x v="10"/>
    <s v="Barrial"/>
    <s v="Dotacional"/>
    <s v="Servicios de proximidad y cuidado"/>
    <m/>
    <s v="Redelimitada"/>
    <s v="No"/>
    <s v="Segundo Orden"/>
    <x v="1"/>
    <s v="Media Ladera"/>
    <n v="5000"/>
    <s v="P0808054"/>
    <n v="5.9818055119457316"/>
    <x v="4"/>
    <n v="523"/>
    <s v="Z3_CN3_43"/>
    <x v="3"/>
    <s v="CN3"/>
    <s v="Urbano"/>
    <n v="100.89548843154788"/>
    <n v="296.26972800699798"/>
  </r>
  <r>
    <n v="699"/>
    <n v="12"/>
    <x v="10"/>
    <s v="Barrial"/>
    <s v="Dotacional"/>
    <s v="Servicios de proximidad y cuidado"/>
    <m/>
    <s v="Redelimitada"/>
    <s v="No"/>
    <s v="Segundo Orden"/>
    <x v="1"/>
    <s v="Media Ladera"/>
    <n v="5082"/>
    <s v="P0808022"/>
    <n v="11.194834961899881"/>
    <x v="2"/>
    <n v="523"/>
    <s v="Z3_CN3_43"/>
    <x v="3"/>
    <s v="CN3"/>
    <s v="Urbano"/>
    <n v="51.405800707875535"/>
    <n v="139.8996142145181"/>
  </r>
  <r>
    <n v="700"/>
    <n v="12"/>
    <x v="10"/>
    <s v="Barrial"/>
    <s v="Dotacional"/>
    <s v="Servicios de proximidad y cuidado"/>
    <m/>
    <s v="Redelimitada"/>
    <s v="No"/>
    <s v="Segundo Orden"/>
    <x v="1"/>
    <s v="Media Ladera"/>
    <n v="6045"/>
    <s v="P0808028"/>
    <n v="5.2977005193457698"/>
    <x v="1"/>
    <n v="261"/>
    <s v="Z3_CN2_12"/>
    <x v="2"/>
    <s v="CN2"/>
    <s v="Urbano"/>
    <n v="66.627655796621923"/>
    <n v="241.49936950171661"/>
  </r>
  <r>
    <n v="701"/>
    <n v="13"/>
    <x v="11"/>
    <s v="Barrial"/>
    <s v="Dotacional"/>
    <s v="Servicios de proximidad y cuidado"/>
    <m/>
    <s v="Redelimitada"/>
    <s v="Oriente - Línea TA"/>
    <s v="Segundo Orden"/>
    <x v="1"/>
    <s v="Borde Urbano"/>
    <n v="4238"/>
    <s v="P0813007"/>
    <n v="-2.8694099063015268"/>
    <x v="5"/>
    <n v="408"/>
    <s v="Z3_MI_9"/>
    <x v="1"/>
    <s v="MI"/>
    <s v="Urbano"/>
    <n v="82.369662434630911"/>
    <n v="20.222211152374129"/>
  </r>
  <r>
    <n v="702"/>
    <n v="13"/>
    <x v="11"/>
    <s v="Barrial"/>
    <s v="Dotacional"/>
    <s v="Servicios de proximidad y cuidado"/>
    <m/>
    <s v="Redelimitada"/>
    <s v="Oriente - Línea TA"/>
    <s v="Segundo Orden"/>
    <x v="1"/>
    <s v="Borde Urbano"/>
    <n v="4281"/>
    <s v="P0813001"/>
    <n v="5.1711396635459996"/>
    <x v="1"/>
    <n v="372"/>
    <s v="Z3_CN3_15"/>
    <x v="3"/>
    <s v="CN3"/>
    <s v="Urbano"/>
    <n v="274.94771283741329"/>
    <n v="2261.092911493879"/>
  </r>
  <r>
    <n v="703"/>
    <n v="13"/>
    <x v="11"/>
    <s v="Barrial"/>
    <s v="Dotacional"/>
    <s v="Servicios de proximidad y cuidado"/>
    <m/>
    <s v="Redelimitada"/>
    <s v="Oriente - Línea TA"/>
    <s v="Segundo Orden"/>
    <x v="1"/>
    <s v="Borde Urbano"/>
    <n v="4319"/>
    <s v="P0813004"/>
    <n v="-3.682777758601667"/>
    <x v="5"/>
    <n v="372"/>
    <s v="Z3_CN3_15"/>
    <x v="3"/>
    <s v="CN3"/>
    <s v="Urbano"/>
    <n v="1063.4155915350611"/>
    <n v="37490.446695796534"/>
  </r>
  <r>
    <n v="704"/>
    <n v="13"/>
    <x v="11"/>
    <s v="Barrial"/>
    <s v="Dotacional"/>
    <s v="Servicios de proximidad y cuidado"/>
    <m/>
    <s v="Redelimitada"/>
    <s v="Oriente - Línea TA"/>
    <s v="Segundo Orden"/>
    <x v="1"/>
    <s v="Borde Urbano"/>
    <n v="4319"/>
    <s v="P0813004"/>
    <n v="-3.682777758601667"/>
    <x v="5"/>
    <n v="408"/>
    <s v="Z3_MI_9"/>
    <x v="1"/>
    <s v="MI"/>
    <s v="Urbano"/>
    <n v="460.36857151133449"/>
    <n v="9664.5065724308624"/>
  </r>
  <r>
    <n v="705"/>
    <n v="13"/>
    <x v="11"/>
    <s v="Barrial"/>
    <s v="Dotacional"/>
    <s v="Servicios de proximidad y cuidado"/>
    <m/>
    <s v="Redelimitada"/>
    <s v="Oriente - Línea TA"/>
    <s v="Segundo Orden"/>
    <x v="1"/>
    <s v="Borde Urbano"/>
    <n v="4465"/>
    <s v="P0813005"/>
    <n v="3.2800344676726798"/>
    <x v="1"/>
    <n v="372"/>
    <s v="Z3_CN3_15"/>
    <x v="3"/>
    <s v="CN3"/>
    <s v="Urbano"/>
    <n v="297.60964590193493"/>
    <n v="1016.3758399265719"/>
  </r>
  <r>
    <n v="706"/>
    <n v="13"/>
    <x v="11"/>
    <s v="Barrial"/>
    <s v="Dotacional"/>
    <s v="Servicios de proximidad y cuidado"/>
    <m/>
    <s v="Redelimitada"/>
    <s v="Oriente - Línea TA"/>
    <s v="Segundo Orden"/>
    <x v="1"/>
    <s v="Borde Urbano"/>
    <n v="4535"/>
    <s v="P0813003"/>
    <n v="4.0278790909332631"/>
    <x v="1"/>
    <n v="372"/>
    <s v="Z3_CN3_15"/>
    <x v="3"/>
    <s v="CN3"/>
    <s v="Urbano"/>
    <n v="199.26366174684642"/>
    <n v="1151.7988089563858"/>
  </r>
  <r>
    <n v="707"/>
    <n v="13"/>
    <x v="11"/>
    <s v="Barrial"/>
    <s v="Dotacional"/>
    <s v="Servicios de proximidad y cuidado"/>
    <m/>
    <s v="Redelimitada"/>
    <s v="Oriente - Línea TA"/>
    <s v="Segundo Orden"/>
    <x v="1"/>
    <s v="Borde Urbano"/>
    <n v="4637"/>
    <s v="P0905013"/>
    <n v="16.452788036650471"/>
    <x v="2"/>
    <n v="439"/>
    <s v="Z3_CN2_19"/>
    <x v="2"/>
    <s v="CN2"/>
    <s v="Urbano"/>
    <n v="207.60002426227706"/>
    <n v="2318.8447074909509"/>
  </r>
  <r>
    <n v="708"/>
    <n v="13"/>
    <x v="11"/>
    <s v="Barrial"/>
    <s v="Dotacional"/>
    <s v="Servicios de proximidad y cuidado"/>
    <m/>
    <s v="Redelimitada"/>
    <s v="Oriente - Línea TA"/>
    <s v="Segundo Orden"/>
    <x v="1"/>
    <s v="Borde Urbano"/>
    <n v="4639"/>
    <s v="P0905014"/>
    <n v="10.22382393383988"/>
    <x v="2"/>
    <n v="439"/>
    <s v="Z3_CN2_19"/>
    <x v="2"/>
    <s v="CN2"/>
    <s v="Urbano"/>
    <n v="121.61980816776314"/>
    <n v="675.08010834601305"/>
  </r>
  <r>
    <n v="709"/>
    <n v="13"/>
    <x v="11"/>
    <s v="Barrial"/>
    <s v="Dotacional"/>
    <s v="Servicios de proximidad y cuidado"/>
    <m/>
    <s v="Redelimitada"/>
    <s v="Oriente - Línea TA"/>
    <s v="Segundo Orden"/>
    <x v="1"/>
    <s v="Borde Urbano"/>
    <n v="4640"/>
    <s v="P0905012"/>
    <n v="13.66347103526442"/>
    <x v="2"/>
    <n v="439"/>
    <s v="Z3_CN2_19"/>
    <x v="2"/>
    <s v="CN2"/>
    <s v="Urbano"/>
    <n v="82.77961754135498"/>
    <n v="251.1034567102736"/>
  </r>
  <r>
    <n v="710"/>
    <n v="13"/>
    <x v="11"/>
    <s v="Barrial"/>
    <s v="Dotacional"/>
    <s v="Servicios de proximidad y cuidado"/>
    <m/>
    <s v="Redelimitada"/>
    <s v="Oriente - Línea TA"/>
    <s v="Segundo Orden"/>
    <x v="1"/>
    <s v="Borde Urbano"/>
    <n v="4643"/>
    <s v="P0905002"/>
    <n v="18.537238585979711"/>
    <x v="2"/>
    <n v="439"/>
    <s v="Z3_CN2_19"/>
    <x v="2"/>
    <s v="CN2"/>
    <s v="Urbano"/>
    <n v="160.75291209623808"/>
    <n v="1351.2815122555819"/>
  </r>
  <r>
    <n v="711"/>
    <n v="13"/>
    <x v="11"/>
    <s v="Barrial"/>
    <s v="Dotacional"/>
    <s v="Servicios de proximidad y cuidado"/>
    <m/>
    <s v="Redelimitada"/>
    <s v="Oriente - Línea TA"/>
    <s v="Segundo Orden"/>
    <x v="1"/>
    <s v="Borde Urbano"/>
    <n v="4644"/>
    <s v="P0905003"/>
    <n v="19.527039914031526"/>
    <x v="2"/>
    <n v="439"/>
    <s v="Z3_CN2_19"/>
    <x v="2"/>
    <s v="CN2"/>
    <s v="Urbano"/>
    <n v="203.95487000704171"/>
    <n v="2141.3369458787797"/>
  </r>
  <r>
    <n v="712"/>
    <n v="13"/>
    <x v="11"/>
    <s v="Barrial"/>
    <s v="Dotacional"/>
    <s v="Servicios de proximidad y cuidado"/>
    <m/>
    <s v="Redelimitada"/>
    <s v="Oriente - Línea TA"/>
    <s v="Segundo Orden"/>
    <x v="1"/>
    <s v="Borde Urbano"/>
    <n v="4728"/>
    <s v="P0813008"/>
    <n v="-2.8432463165865611"/>
    <x v="5"/>
    <n v="372"/>
    <s v="Z3_CN3_15"/>
    <x v="3"/>
    <s v="CN3"/>
    <s v="Urbano"/>
    <n v="154.22679095362227"/>
    <n v="73.452916001553163"/>
  </r>
  <r>
    <n v="713"/>
    <n v="13"/>
    <x v="11"/>
    <s v="Barrial"/>
    <s v="Dotacional"/>
    <s v="Servicios de proximidad y cuidado"/>
    <m/>
    <s v="Redelimitada"/>
    <s v="Oriente - Línea TA"/>
    <s v="Segundo Orden"/>
    <x v="1"/>
    <s v="Borde Urbano"/>
    <n v="5094"/>
    <s v="P0905001"/>
    <n v="12.53700114456575"/>
    <x v="2"/>
    <n v="439"/>
    <s v="Z3_CN2_19"/>
    <x v="2"/>
    <s v="CN2"/>
    <s v="Urbano"/>
    <n v="305.86083082843976"/>
    <n v="3519.3541194922186"/>
  </r>
  <r>
    <n v="714"/>
    <n v="13"/>
    <x v="11"/>
    <s v="Barrial"/>
    <s v="Dotacional"/>
    <s v="Servicios de proximidad y cuidado"/>
    <m/>
    <s v="Redelimitada"/>
    <s v="Oriente - Línea TA"/>
    <s v="Segundo Orden"/>
    <x v="1"/>
    <s v="Borde Urbano"/>
    <n v="5102"/>
    <s v="P0905015"/>
    <n v="11.181814748541219"/>
    <x v="2"/>
    <n v="439"/>
    <s v="Z3_CN2_19"/>
    <x v="2"/>
    <s v="CN2"/>
    <s v="Urbano"/>
    <n v="158.05913200582847"/>
    <n v="1416.7240261621207"/>
  </r>
  <r>
    <n v="715"/>
    <n v="13"/>
    <x v="11"/>
    <s v="Barrial"/>
    <s v="Dotacional"/>
    <s v="Servicios de proximidad y cuidado"/>
    <m/>
    <s v="Redelimitada"/>
    <s v="Oriente - Línea TA"/>
    <s v="Segundo Orden"/>
    <x v="1"/>
    <s v="Borde Urbano"/>
    <n v="5149"/>
    <s v="P0905016"/>
    <n v="9.2748227650297856"/>
    <x v="4"/>
    <n v="439"/>
    <s v="Z3_CN2_19"/>
    <x v="2"/>
    <s v="CN2"/>
    <s v="Urbano"/>
    <n v="152.42553266328761"/>
    <n v="809.90924353216474"/>
  </r>
  <r>
    <n v="716"/>
    <n v="13"/>
    <x v="11"/>
    <s v="Barrial"/>
    <s v="Dotacional"/>
    <s v="Servicios de proximidad y cuidado"/>
    <m/>
    <s v="Redelimitada"/>
    <s v="Oriente - Línea TA"/>
    <s v="Segundo Orden"/>
    <x v="1"/>
    <s v="Borde Urbano"/>
    <n v="9163"/>
    <s v="P0813002"/>
    <n v="-7.2303470389545703"/>
    <x v="5"/>
    <n v="372"/>
    <s v="Z3_CN3_15"/>
    <x v="3"/>
    <s v="CN3"/>
    <s v="Urbano"/>
    <n v="614.55067546450107"/>
    <n v="9696.7859910626576"/>
  </r>
  <r>
    <n v="717"/>
    <n v="13"/>
    <x v="11"/>
    <s v="Barrial"/>
    <s v="Dotacional"/>
    <s v="Servicios de proximidad y cuidado"/>
    <m/>
    <s v="Redelimitada"/>
    <s v="Oriente - Línea TA"/>
    <s v="Segundo Orden"/>
    <x v="1"/>
    <s v="Borde Urbano"/>
    <n v="9163"/>
    <s v="P0813002"/>
    <n v="-7.2303470389545703"/>
    <x v="5"/>
    <n v="425"/>
    <s v="Z3_MI_11"/>
    <x v="1"/>
    <s v="MI"/>
    <s v="Urbano"/>
    <n v="11.454455025454202"/>
    <n v="5.1359010604393829"/>
  </r>
  <r>
    <n v="718"/>
    <n v="13"/>
    <x v="11"/>
    <s v="Barrial"/>
    <s v="Dotacional"/>
    <s v="Servicios de proximidad y cuidado"/>
    <m/>
    <s v="Redelimitada"/>
    <s v="Oriente - Línea TA"/>
    <s v="Segundo Orden"/>
    <x v="1"/>
    <s v="Borde Urbano"/>
    <n v="9163"/>
    <s v="P0813002"/>
    <n v="-7.2303470389545703"/>
    <x v="5"/>
    <n v="439"/>
    <s v="Z3_CN2_19"/>
    <x v="2"/>
    <s v="CN2"/>
    <s v="Urbano"/>
    <n v="84.72609068293248"/>
    <n v="248.52983131140934"/>
  </r>
  <r>
    <n v="719"/>
    <n v="14"/>
    <x v="12"/>
    <s v="Barrial"/>
    <s v="Dotacional"/>
    <s v="Servicios de proximidad y cuidado"/>
    <m/>
    <s v="Redelimitada"/>
    <s v="No"/>
    <s v="Segundo Orden"/>
    <x v="1"/>
    <s v="Media Ladera"/>
    <n v="4499"/>
    <s v="P0911020"/>
    <n v="6.430245212416974"/>
    <x v="4"/>
    <n v="260"/>
    <s v="Z3_CN2_17"/>
    <x v="2"/>
    <s v="CN2"/>
    <s v="Urbano"/>
    <n v="99.440054974902026"/>
    <n v="419.59814295586324"/>
  </r>
  <r>
    <n v="720"/>
    <n v="14"/>
    <x v="12"/>
    <s v="Barrial"/>
    <s v="Dotacional"/>
    <s v="Servicios de proximidad y cuidado"/>
    <m/>
    <s v="Redelimitada"/>
    <s v="No"/>
    <s v="Segundo Orden"/>
    <x v="1"/>
    <s v="Media Ladera"/>
    <n v="4633"/>
    <s v="P0911006"/>
    <n v="-6.9815076033288976"/>
    <x v="5"/>
    <n v="260"/>
    <s v="Z3_CN2_17"/>
    <x v="2"/>
    <s v="CN2"/>
    <s v="Urbano"/>
    <n v="131.75987902393751"/>
    <n v="393.60323937384481"/>
  </r>
  <r>
    <n v="721"/>
    <n v="14"/>
    <x v="12"/>
    <s v="Barrial"/>
    <s v="Dotacional"/>
    <s v="Servicios de proximidad y cuidado"/>
    <m/>
    <s v="Redelimitada"/>
    <s v="No"/>
    <s v="Segundo Orden"/>
    <x v="1"/>
    <s v="Media Ladera"/>
    <n v="4731"/>
    <s v="P0912052"/>
    <n v="2.5194437496960682"/>
    <x v="1"/>
    <n v="260"/>
    <s v="Z3_CN2_17"/>
    <x v="2"/>
    <s v="CN2"/>
    <s v="Urbano"/>
    <n v="368.46033728323454"/>
    <n v="7423.351298878838"/>
  </r>
  <r>
    <n v="722"/>
    <n v="14"/>
    <x v="12"/>
    <s v="Barrial"/>
    <s v="Dotacional"/>
    <s v="Servicios de proximidad y cuidado"/>
    <m/>
    <s v="Redelimitada"/>
    <s v="No"/>
    <s v="Segundo Orden"/>
    <x v="1"/>
    <s v="Media Ladera"/>
    <n v="4849"/>
    <s v="P0912050"/>
    <n v="5.6175526085554459"/>
    <x v="4"/>
    <n v="260"/>
    <s v="Z3_CN2_17"/>
    <x v="2"/>
    <s v="CN2"/>
    <s v="Urbano"/>
    <n v="289.02978953708066"/>
    <n v="4602.8439028756356"/>
  </r>
  <r>
    <n v="723"/>
    <n v="14"/>
    <x v="12"/>
    <s v="Barrial"/>
    <s v="Dotacional"/>
    <s v="Servicios de proximidad y cuidado"/>
    <m/>
    <s v="Redelimitada"/>
    <s v="No"/>
    <s v="Segundo Orden"/>
    <x v="1"/>
    <s v="Media Ladera"/>
    <n v="4917"/>
    <s v="P0912051"/>
    <n v="-1.568885327894602"/>
    <x v="1"/>
    <n v="260"/>
    <s v="Z3_CN2_17"/>
    <x v="2"/>
    <s v="CN2"/>
    <s v="Urbano"/>
    <n v="173.50764070412779"/>
    <n v="1849.1158344884391"/>
  </r>
  <r>
    <n v="724"/>
    <n v="14"/>
    <x v="12"/>
    <s v="Barrial"/>
    <s v="Dotacional"/>
    <s v="Servicios de proximidad y cuidado"/>
    <m/>
    <s v="Redelimitada"/>
    <s v="No"/>
    <s v="Segundo Orden"/>
    <x v="1"/>
    <s v="Media Ladera"/>
    <n v="4934"/>
    <s v="P0912053"/>
    <n v="6.4361220638305818"/>
    <x v="4"/>
    <n v="260"/>
    <s v="Z3_CN2_17"/>
    <x v="2"/>
    <s v="CN2"/>
    <s v="Urbano"/>
    <n v="345.45038668535051"/>
    <n v="2611.1737815361357"/>
  </r>
  <r>
    <n v="725"/>
    <n v="14"/>
    <x v="12"/>
    <s v="Barrial"/>
    <s v="Dotacional"/>
    <s v="Servicios de proximidad y cuidado"/>
    <m/>
    <s v="Redelimitada"/>
    <s v="No"/>
    <s v="Segundo Orden"/>
    <x v="1"/>
    <s v="Media Ladera"/>
    <n v="5118"/>
    <s v="P0912041"/>
    <n v="-2.8786905614436908"/>
    <x v="5"/>
    <n v="260"/>
    <s v="Z3_CN2_17"/>
    <x v="2"/>
    <s v="CN2"/>
    <s v="Urbano"/>
    <n v="124.12186410065665"/>
    <n v="443.92828602808345"/>
  </r>
  <r>
    <n v="726"/>
    <n v="14"/>
    <x v="12"/>
    <s v="Barrial"/>
    <s v="Dotacional"/>
    <s v="Servicios de proximidad y cuidado"/>
    <m/>
    <s v="Redelimitada"/>
    <s v="No"/>
    <s v="Segundo Orden"/>
    <x v="1"/>
    <s v="Media Ladera"/>
    <n v="5162"/>
    <s v="P0911008"/>
    <n v="-3.1336620244105799"/>
    <x v="5"/>
    <n v="499"/>
    <s v="Z3_CN2_18"/>
    <x v="2"/>
    <s v="CN2"/>
    <s v="Urbano"/>
    <n v="240.41602171450276"/>
    <n v="2666.1606678108733"/>
  </r>
  <r>
    <n v="727"/>
    <n v="14"/>
    <x v="12"/>
    <s v="Barrial"/>
    <s v="Dotacional"/>
    <s v="Servicios de proximidad y cuidado"/>
    <m/>
    <s v="Redelimitada"/>
    <s v="No"/>
    <s v="Segundo Orden"/>
    <x v="1"/>
    <s v="Media Ladera"/>
    <n v="5185"/>
    <s v="P0911018"/>
    <n v="-3.1284445993487688"/>
    <x v="5"/>
    <n v="499"/>
    <s v="Z3_CN2_18"/>
    <x v="2"/>
    <s v="CN2"/>
    <s v="Urbano"/>
    <n v="115.44833588230571"/>
    <n v="695.42531265797777"/>
  </r>
  <r>
    <n v="728"/>
    <n v="14"/>
    <x v="12"/>
    <s v="Barrial"/>
    <s v="Dotacional"/>
    <s v="Servicios de proximidad y cuidado"/>
    <m/>
    <s v="Redelimitada"/>
    <s v="No"/>
    <s v="Segundo Orden"/>
    <x v="1"/>
    <s v="Media Ladera"/>
    <n v="5452"/>
    <s v="P0912048"/>
    <n v="13.237712756285219"/>
    <x v="2"/>
    <n v="260"/>
    <s v="Z3_CN2_17"/>
    <x v="2"/>
    <s v="CN2"/>
    <s v="Urbano"/>
    <n v="221.46421928340385"/>
    <n v="1316.9832582604356"/>
  </r>
  <r>
    <n v="729"/>
    <n v="14"/>
    <x v="12"/>
    <s v="Barrial"/>
    <s v="Dotacional"/>
    <s v="Servicios de proximidad y cuidado"/>
    <m/>
    <s v="Redelimitada"/>
    <s v="No"/>
    <s v="Segundo Orden"/>
    <x v="1"/>
    <s v="Media Ladera"/>
    <n v="5508"/>
    <s v="P0912054"/>
    <n v="7.2178165965565704"/>
    <x v="4"/>
    <n v="260"/>
    <s v="Z3_CN2_17"/>
    <x v="2"/>
    <s v="CN2"/>
    <s v="Urbano"/>
    <n v="60.709556624965018"/>
    <n v="68.990294396849649"/>
  </r>
  <r>
    <n v="730"/>
    <n v="14"/>
    <x v="12"/>
    <s v="Barrial"/>
    <s v="Dotacional"/>
    <s v="Servicios de proximidad y cuidado"/>
    <m/>
    <s v="Redelimitada"/>
    <s v="No"/>
    <s v="Segundo Orden"/>
    <x v="1"/>
    <s v="Media Ladera"/>
    <n v="5563"/>
    <s v="P0911019"/>
    <n v="2.584308696069495"/>
    <x v="1"/>
    <n v="499"/>
    <s v="Z3_CN2_18"/>
    <x v="2"/>
    <s v="CN2"/>
    <s v="Urbano"/>
    <n v="224.98563799462607"/>
    <n v="2031.8896505549517"/>
  </r>
  <r>
    <n v="731"/>
    <n v="14"/>
    <x v="12"/>
    <s v="Barrial"/>
    <s v="Dotacional"/>
    <s v="Servicios de proximidad y cuidado"/>
    <m/>
    <s v="Redelimitada"/>
    <s v="No"/>
    <s v="Segundo Orden"/>
    <x v="1"/>
    <s v="Media Ladera"/>
    <n v="5573"/>
    <s v="P0912049"/>
    <n v="12.77550589250389"/>
    <x v="2"/>
    <n v="260"/>
    <s v="Z3_CN2_17"/>
    <x v="2"/>
    <s v="CN2"/>
    <s v="Urbano"/>
    <n v="285.20437410752527"/>
    <n v="4499.0724262134308"/>
  </r>
  <r>
    <n v="732"/>
    <n v="14"/>
    <x v="12"/>
    <s v="Barrial"/>
    <s v="Dotacional"/>
    <s v="Servicios de proximidad y cuidado"/>
    <m/>
    <s v="Redelimitada"/>
    <s v="No"/>
    <s v="Segundo Orden"/>
    <x v="1"/>
    <s v="Media Ladera"/>
    <n v="6119"/>
    <s v="P0911007"/>
    <n v="0.17047386744364901"/>
    <x v="1"/>
    <n v="260"/>
    <s v="Z3_CN2_17"/>
    <x v="2"/>
    <s v="CN2"/>
    <s v="Urbano"/>
    <n v="81.473513711434592"/>
    <n v="296.75546519483333"/>
  </r>
  <r>
    <n v="733"/>
    <n v="15"/>
    <x v="79"/>
    <s v="Barrial"/>
    <s v="Dotacional"/>
    <s v="Servicios de proximidad y cuidado"/>
    <m/>
    <s v="Redelimitada"/>
    <s v="No"/>
    <s v="Segundo Orden"/>
    <x v="1"/>
    <s v="Media Ladera"/>
    <n v="9420"/>
    <s v="P8000529"/>
    <n v="-23.699282609440129"/>
    <x v="3"/>
    <n v="383"/>
    <s v="Z5_CN5_17"/>
    <x v="7"/>
    <s v="CN5"/>
    <s v="Urbano"/>
    <n v="30.387344804324723"/>
    <n v="38.689270191395821"/>
  </r>
  <r>
    <n v="734"/>
    <n v="16"/>
    <x v="13"/>
    <s v="Barrial"/>
    <s v="Dotacional"/>
    <s v="Servicios de proximidad y cuidado"/>
    <m/>
    <s v="Redelimitada"/>
    <s v="No"/>
    <s v="Segundo Orden"/>
    <x v="1"/>
    <s v="Borde Urbano"/>
    <n v="7498"/>
    <s v="P1610021"/>
    <n v="-0.50212902972293705"/>
    <x v="1"/>
    <n v="186"/>
    <s v="Z6_CN3_7"/>
    <x v="3"/>
    <s v="CN3"/>
    <s v="Urbano"/>
    <n v="341.76860237720069"/>
    <n v="1996.1341878142503"/>
  </r>
  <r>
    <n v="735"/>
    <n v="16"/>
    <x v="13"/>
    <s v="Barrial"/>
    <s v="Dotacional"/>
    <s v="Servicios de proximidad y cuidado"/>
    <m/>
    <s v="Redelimitada"/>
    <s v="No"/>
    <s v="Segundo Orden"/>
    <x v="1"/>
    <s v="Borde Urbano"/>
    <n v="7808"/>
    <s v="P1610037"/>
    <n v="2.6999847029628592"/>
    <x v="1"/>
    <n v="186"/>
    <s v="Z6_CN3_7"/>
    <x v="3"/>
    <s v="CN3"/>
    <s v="Urbano"/>
    <n v="260.24633875395489"/>
    <n v="1672.4507655640398"/>
  </r>
  <r>
    <n v="736"/>
    <n v="16"/>
    <x v="13"/>
    <s v="Barrial"/>
    <s v="Dotacional"/>
    <s v="Servicios de proximidad y cuidado"/>
    <m/>
    <s v="Redelimitada"/>
    <s v="No"/>
    <s v="Segundo Orden"/>
    <x v="1"/>
    <s v="Borde Urbano"/>
    <n v="7829"/>
    <s v="P1610031"/>
    <n v="3.658858359254995"/>
    <x v="1"/>
    <n v="186"/>
    <s v="Z6_CN3_7"/>
    <x v="3"/>
    <s v="CN3"/>
    <s v="Urbano"/>
    <n v="912.26595410724769"/>
    <n v="12321.718297973252"/>
  </r>
  <r>
    <n v="737"/>
    <n v="16"/>
    <x v="13"/>
    <s v="Barrial"/>
    <s v="Dotacional"/>
    <s v="Servicios de proximidad y cuidado"/>
    <m/>
    <s v="Redelimitada"/>
    <s v="No"/>
    <s v="Segundo Orden"/>
    <x v="1"/>
    <s v="Borde Urbano"/>
    <n v="8092"/>
    <s v="P1610022"/>
    <n v="1.87440577547123"/>
    <x v="1"/>
    <n v="186"/>
    <s v="Z6_CN3_7"/>
    <x v="3"/>
    <s v="CN3"/>
    <s v="Urbano"/>
    <n v="372.50355384777299"/>
    <n v="6631.4629546057104"/>
  </r>
  <r>
    <n v="738"/>
    <n v="16"/>
    <x v="13"/>
    <s v="Barrial"/>
    <s v="Dotacional"/>
    <s v="Servicios de proximidad y cuidado"/>
    <m/>
    <s v="Redelimitada"/>
    <s v="No"/>
    <s v="Segundo Orden"/>
    <x v="1"/>
    <s v="Borde Urbano"/>
    <n v="9085"/>
    <s v="P1610015"/>
    <n v="-3.1849053332982828"/>
    <x v="5"/>
    <n v="186"/>
    <s v="Z6_CN3_7"/>
    <x v="3"/>
    <s v="CN3"/>
    <s v="Urbano"/>
    <n v="0.46605048028284957"/>
    <n v="1.7275850465846808E-3"/>
  </r>
  <r>
    <n v="739"/>
    <n v="16"/>
    <x v="13"/>
    <s v="Barrial"/>
    <s v="Dotacional"/>
    <s v="Servicios de proximidad y cuidado"/>
    <m/>
    <s v="Redelimitada"/>
    <s v="No"/>
    <s v="Segundo Orden"/>
    <x v="1"/>
    <s v="Borde Urbano"/>
    <n v="9592"/>
    <s v="P1610032"/>
    <n v="1.769180972256007"/>
    <x v="1"/>
    <n v="186"/>
    <s v="Z6_CN3_7"/>
    <x v="3"/>
    <s v="CN3"/>
    <s v="Urbano"/>
    <n v="89.787795301917427"/>
    <n v="355.85807709485266"/>
  </r>
  <r>
    <n v="740"/>
    <n v="17"/>
    <x v="14"/>
    <s v="Barrial"/>
    <s v="Dotacional"/>
    <s v="Servicios de proximidad y cuidado"/>
    <m/>
    <s v="Ajustada"/>
    <s v="No"/>
    <s v="Segundo Orden"/>
    <x v="1"/>
    <s v="Media Ladera"/>
    <n v="2380"/>
    <s v="P0601083"/>
    <n v="2.1095270246101849"/>
    <x v="1"/>
    <n v="448"/>
    <s v="Z2_CN2_59"/>
    <x v="2"/>
    <s v="CN2"/>
    <s v="Urbano"/>
    <n v="52.290748607303307"/>
    <n v="161.52787776730355"/>
  </r>
  <r>
    <n v="741"/>
    <n v="17"/>
    <x v="14"/>
    <s v="Barrial"/>
    <s v="Dotacional"/>
    <s v="Servicios de proximidad y cuidado"/>
    <m/>
    <s v="Ajustada"/>
    <s v="No"/>
    <s v="Segundo Orden"/>
    <x v="1"/>
    <s v="Media Ladera"/>
    <n v="2397"/>
    <s v="P0601095"/>
    <n v="-4.0922460835331913"/>
    <x v="5"/>
    <n v="448"/>
    <s v="Z2_CN2_59"/>
    <x v="2"/>
    <s v="CN2"/>
    <s v="Urbano"/>
    <n v="188.11532616851409"/>
    <n v="790.57610177837671"/>
  </r>
  <r>
    <n v="742"/>
    <n v="17"/>
    <x v="14"/>
    <s v="Barrial"/>
    <s v="Dotacional"/>
    <s v="Servicios de proximidad y cuidado"/>
    <m/>
    <s v="Ajustada"/>
    <s v="No"/>
    <s v="Segundo Orden"/>
    <x v="1"/>
    <s v="Media Ladera"/>
    <n v="2427"/>
    <s v="P0601084"/>
    <n v="3.3749383299520992"/>
    <x v="1"/>
    <n v="448"/>
    <s v="Z2_CN2_59"/>
    <x v="2"/>
    <s v="CN2"/>
    <s v="Urbano"/>
    <n v="109.35407446851345"/>
    <n v="664.83634054831236"/>
  </r>
  <r>
    <n v="743"/>
    <n v="17"/>
    <x v="14"/>
    <s v="Barrial"/>
    <s v="Dotacional"/>
    <s v="Servicios de proximidad y cuidado"/>
    <m/>
    <s v="Ajustada"/>
    <s v="No"/>
    <s v="Segundo Orden"/>
    <x v="1"/>
    <s v="Media Ladera"/>
    <n v="2432"/>
    <s v="P0601080"/>
    <n v="0.23624591154503499"/>
    <x v="1"/>
    <n v="448"/>
    <s v="Z2_CN2_59"/>
    <x v="2"/>
    <s v="CN2"/>
    <s v="Urbano"/>
    <n v="220.58162253020288"/>
    <n v="2767.7487614017805"/>
  </r>
  <r>
    <n v="744"/>
    <n v="17"/>
    <x v="14"/>
    <s v="Barrial"/>
    <s v="Dotacional"/>
    <s v="Servicios de proximidad y cuidado"/>
    <m/>
    <s v="Ajustada"/>
    <s v="No"/>
    <s v="Segundo Orden"/>
    <x v="1"/>
    <s v="Media Ladera"/>
    <n v="2436"/>
    <s v="P0601094"/>
    <n v="-11.271654345527921"/>
    <x v="3"/>
    <n v="448"/>
    <s v="Z2_CN2_59"/>
    <x v="2"/>
    <s v="CN2"/>
    <s v="Urbano"/>
    <n v="41.787041072593837"/>
    <n v="74.16148076727788"/>
  </r>
  <r>
    <n v="745"/>
    <n v="17"/>
    <x v="14"/>
    <s v="Barrial"/>
    <s v="Dotacional"/>
    <s v="Servicios de proximidad y cuidado"/>
    <m/>
    <s v="Ajustada"/>
    <s v="No"/>
    <s v="Segundo Orden"/>
    <x v="1"/>
    <s v="Media Ladera"/>
    <n v="2453"/>
    <s v="P0601068"/>
    <n v="8.3656388418275043"/>
    <x v="4"/>
    <n v="448"/>
    <s v="Z2_CN2_59"/>
    <x v="2"/>
    <s v="CN2"/>
    <s v="Urbano"/>
    <n v="46.86075412318263"/>
    <n v="21.123734748849678"/>
  </r>
  <r>
    <n v="746"/>
    <n v="17"/>
    <x v="14"/>
    <s v="Barrial"/>
    <s v="Dotacional"/>
    <s v="Servicios de proximidad y cuidado"/>
    <m/>
    <s v="Ajustada"/>
    <s v="No"/>
    <s v="Segundo Orden"/>
    <x v="1"/>
    <s v="Media Ladera"/>
    <n v="2571"/>
    <s v="P0601066"/>
    <n v="12.185715588292661"/>
    <x v="2"/>
    <n v="448"/>
    <s v="Z2_CN2_59"/>
    <x v="2"/>
    <s v="CN2"/>
    <s v="Urbano"/>
    <n v="175.86820474489684"/>
    <n v="731.49374847196441"/>
  </r>
  <r>
    <n v="747"/>
    <n v="17"/>
    <x v="14"/>
    <s v="Barrial"/>
    <s v="Dotacional"/>
    <s v="Servicios de proximidad y cuidado"/>
    <m/>
    <s v="Ajustada"/>
    <s v="No"/>
    <s v="Segundo Orden"/>
    <x v="1"/>
    <s v="Media Ladera"/>
    <n v="2640"/>
    <s v="P0601096"/>
    <n v="-1.1723311044808249"/>
    <x v="1"/>
    <n v="448"/>
    <s v="Z2_CN2_59"/>
    <x v="2"/>
    <s v="CN2"/>
    <s v="Urbano"/>
    <n v="51.72833516378001"/>
    <n v="159.29299584462268"/>
  </r>
  <r>
    <n v="748"/>
    <n v="17"/>
    <x v="14"/>
    <s v="Barrial"/>
    <s v="Dotacional"/>
    <s v="Servicios de proximidad y cuidado"/>
    <m/>
    <s v="Ajustada"/>
    <s v="No"/>
    <s v="Segundo Orden"/>
    <x v="1"/>
    <s v="Media Ladera"/>
    <n v="2679"/>
    <s v="P0601086"/>
    <n v="2.4176761955323749"/>
    <x v="1"/>
    <n v="448"/>
    <s v="Z2_CN2_59"/>
    <x v="2"/>
    <s v="CN2"/>
    <s v="Urbano"/>
    <n v="128.56223297961841"/>
    <n v="355.94340107200293"/>
  </r>
  <r>
    <n v="749"/>
    <n v="17"/>
    <x v="14"/>
    <s v="Barrial"/>
    <s v="Dotacional"/>
    <s v="Servicios de proximidad y cuidado"/>
    <m/>
    <s v="Ajustada"/>
    <s v="No"/>
    <s v="Segundo Orden"/>
    <x v="1"/>
    <s v="Media Ladera"/>
    <n v="2702"/>
    <s v="P0601065"/>
    <n v="13.62132511805315"/>
    <x v="2"/>
    <n v="448"/>
    <s v="Z2_CN2_59"/>
    <x v="2"/>
    <s v="CN2"/>
    <s v="Urbano"/>
    <n v="157.70018963488781"/>
    <n v="777.21089138987054"/>
  </r>
  <r>
    <n v="750"/>
    <n v="17"/>
    <x v="14"/>
    <s v="Barrial"/>
    <s v="Dotacional"/>
    <s v="Servicios de proximidad y cuidado"/>
    <m/>
    <s v="Ajustada"/>
    <s v="No"/>
    <s v="Segundo Orden"/>
    <x v="1"/>
    <s v="Media Ladera"/>
    <n v="2827"/>
    <s v="P0601063"/>
    <n v="10.193770820916249"/>
    <x v="2"/>
    <n v="448"/>
    <s v="Z2_CN2_59"/>
    <x v="2"/>
    <s v="CN2"/>
    <s v="Urbano"/>
    <n v="155.80062186886553"/>
    <n v="1040.0106076544046"/>
  </r>
  <r>
    <n v="751"/>
    <n v="17"/>
    <x v="14"/>
    <s v="Barrial"/>
    <s v="Dotacional"/>
    <s v="Servicios de proximidad y cuidado"/>
    <m/>
    <s v="Ajustada"/>
    <s v="No"/>
    <s v="Segundo Orden"/>
    <x v="1"/>
    <s v="Media Ladera"/>
    <n v="2867"/>
    <s v="P0601085"/>
    <n v="6.1592514509558862"/>
    <x v="4"/>
    <n v="448"/>
    <s v="Z2_CN2_59"/>
    <x v="2"/>
    <s v="CN2"/>
    <s v="Urbano"/>
    <n v="161.19872181210818"/>
    <n v="720.73617173050832"/>
  </r>
  <r>
    <n v="752"/>
    <n v="17"/>
    <x v="14"/>
    <s v="Barrial"/>
    <s v="Dotacional"/>
    <s v="Servicios de proximidad y cuidado"/>
    <m/>
    <s v="Ajustada"/>
    <s v="No"/>
    <s v="Segundo Orden"/>
    <x v="1"/>
    <s v="Media Ladera"/>
    <n v="2924"/>
    <s v="P0601067"/>
    <n v="10.156129573001969"/>
    <x v="2"/>
    <n v="448"/>
    <s v="Z2_CN2_59"/>
    <x v="2"/>
    <s v="CN2"/>
    <s v="Urbano"/>
    <n v="217.24900284363611"/>
    <n v="700.82472689543079"/>
  </r>
  <r>
    <n v="753"/>
    <n v="17"/>
    <x v="14"/>
    <s v="Barrial"/>
    <s v="Dotacional"/>
    <s v="Servicios de proximidad y cuidado"/>
    <m/>
    <s v="Ajustada"/>
    <s v="No"/>
    <s v="Segundo Orden"/>
    <x v="1"/>
    <s v="Media Ladera"/>
    <n v="3727"/>
    <s v="P0601091"/>
    <n v="0.78119511810201203"/>
    <x v="1"/>
    <n v="448"/>
    <s v="Z2_CN2_59"/>
    <x v="2"/>
    <s v="CN2"/>
    <s v="Urbano"/>
    <n v="101.3569738934809"/>
    <n v="430.47034419704045"/>
  </r>
  <r>
    <n v="754"/>
    <n v="17"/>
    <x v="14"/>
    <s v="Barrial"/>
    <s v="Dotacional"/>
    <s v="Servicios de proximidad y cuidado"/>
    <m/>
    <s v="Ajustada"/>
    <s v="No"/>
    <s v="Segundo Orden"/>
    <x v="1"/>
    <s v="Media Ladera"/>
    <n v="4006"/>
    <s v="P0601064"/>
    <n v="14.982631214268419"/>
    <x v="2"/>
    <n v="448"/>
    <s v="Z2_CN2_59"/>
    <x v="2"/>
    <s v="CN2"/>
    <s v="Urbano"/>
    <n v="199.46125536085449"/>
    <n v="2364.3486154107914"/>
  </r>
  <r>
    <n v="755"/>
    <n v="18"/>
    <x v="15"/>
    <s v="Zonal"/>
    <s v="Dotacional"/>
    <s v="Servicios de proximidad y cuidado"/>
    <m/>
    <s v="Redelimitada"/>
    <s v="Doce de Octubre - Línea P"/>
    <s v="Segundo Orden"/>
    <x v="1"/>
    <s v="Media Ladera"/>
    <n v="2391"/>
    <s v="P0603142"/>
    <n v="3.8722118094214331"/>
    <x v="1"/>
    <n v="448"/>
    <s v="Z2_CN2_59"/>
    <x v="2"/>
    <s v="CN2"/>
    <s v="Urbano"/>
    <n v="283.73383140990722"/>
    <n v="698.78319337060009"/>
  </r>
  <r>
    <n v="756"/>
    <n v="18"/>
    <x v="15"/>
    <s v="Zonal"/>
    <s v="Dotacional"/>
    <s v="Servicios de proximidad y cuidado"/>
    <m/>
    <s v="Redelimitada"/>
    <s v="Doce de Octubre - Línea P"/>
    <s v="Segundo Orden"/>
    <x v="1"/>
    <s v="Media Ladera"/>
    <n v="2419"/>
    <s v="P0603111"/>
    <n v="8.5806290652694237"/>
    <x v="4"/>
    <n v="279"/>
    <s v="Z2_CN2_60"/>
    <x v="2"/>
    <s v="CN2"/>
    <s v="Urbano"/>
    <n v="57.740148191265334"/>
    <n v="65.994400416499928"/>
  </r>
  <r>
    <n v="757"/>
    <n v="18"/>
    <x v="15"/>
    <s v="Zonal"/>
    <s v="Dotacional"/>
    <s v="Servicios de proximidad y cuidado"/>
    <m/>
    <s v="Redelimitada"/>
    <s v="Doce de Octubre - Línea P"/>
    <s v="Segundo Orden"/>
    <x v="1"/>
    <s v="Media Ladera"/>
    <n v="2434"/>
    <s v="P0603141"/>
    <n v="4.4678687021853243"/>
    <x v="1"/>
    <n v="448"/>
    <s v="Z2_CN2_59"/>
    <x v="2"/>
    <s v="CN2"/>
    <s v="Urbano"/>
    <n v="242.98451896568946"/>
    <n v="2798.9380445284605"/>
  </r>
  <r>
    <n v="758"/>
    <n v="18"/>
    <x v="15"/>
    <s v="Zonal"/>
    <s v="Dotacional"/>
    <s v="Servicios de proximidad y cuidado"/>
    <m/>
    <s v="Redelimitada"/>
    <s v="Doce de Octubre - Línea P"/>
    <s v="Segundo Orden"/>
    <x v="1"/>
    <s v="Media Ladera"/>
    <n v="2463"/>
    <s v="P0603144"/>
    <n v="2.465926070895895"/>
    <x v="1"/>
    <n v="448"/>
    <s v="Z2_CN2_59"/>
    <x v="2"/>
    <s v="CN2"/>
    <s v="Urbano"/>
    <n v="138.55791538286985"/>
    <n v="454.27574326255422"/>
  </r>
  <r>
    <n v="759"/>
    <n v="18"/>
    <x v="15"/>
    <s v="Zonal"/>
    <s v="Dotacional"/>
    <s v="Servicios de proximidad y cuidado"/>
    <m/>
    <s v="Redelimitada"/>
    <s v="Doce de Octubre - Línea P"/>
    <s v="Segundo Orden"/>
    <x v="1"/>
    <s v="Media Ladera"/>
    <n v="2464"/>
    <s v="P0603138"/>
    <n v="11.059610865632591"/>
    <x v="2"/>
    <n v="279"/>
    <s v="Z2_CN2_60"/>
    <x v="2"/>
    <s v="CN2"/>
    <s v="Urbano"/>
    <n v="164.66668855734082"/>
    <n v="1410.3432863202488"/>
  </r>
  <r>
    <n v="760"/>
    <n v="18"/>
    <x v="15"/>
    <s v="Zonal"/>
    <s v="Dotacional"/>
    <s v="Servicios de proximidad y cuidado"/>
    <m/>
    <s v="Redelimitada"/>
    <s v="Doce de Octubre - Línea P"/>
    <s v="Segundo Orden"/>
    <x v="1"/>
    <s v="Media Ladera"/>
    <n v="2482"/>
    <s v="P0603117"/>
    <n v="9.2167345428549066"/>
    <x v="4"/>
    <n v="279"/>
    <s v="Z2_CN2_60"/>
    <x v="2"/>
    <s v="CN2"/>
    <s v="Urbano"/>
    <n v="25.243195276011939"/>
    <n v="21.199543835105462"/>
  </r>
  <r>
    <n v="761"/>
    <n v="18"/>
    <x v="15"/>
    <s v="Zonal"/>
    <s v="Dotacional"/>
    <s v="Servicios de proximidad y cuidado"/>
    <m/>
    <s v="Redelimitada"/>
    <s v="Doce de Octubre - Línea P"/>
    <s v="Segundo Orden"/>
    <x v="1"/>
    <s v="Media Ladera"/>
    <n v="2532"/>
    <s v="P0604085"/>
    <n v="0.76678665465166096"/>
    <x v="1"/>
    <n v="276"/>
    <s v="Z2_CN2_64"/>
    <x v="2"/>
    <s v="CN2"/>
    <s v="Urbano"/>
    <n v="476.38289490957374"/>
    <n v="9169.1845639436324"/>
  </r>
  <r>
    <n v="762"/>
    <n v="18"/>
    <x v="15"/>
    <s v="Zonal"/>
    <s v="Dotacional"/>
    <s v="Servicios de proximidad y cuidado"/>
    <m/>
    <s v="Redelimitada"/>
    <s v="Doce de Octubre - Línea P"/>
    <s v="Segundo Orden"/>
    <x v="1"/>
    <s v="Media Ladera"/>
    <n v="2532"/>
    <s v="P0604085"/>
    <n v="0.76678665465166096"/>
    <x v="1"/>
    <n v="277"/>
    <s v="Z2_CN2_65"/>
    <x v="2"/>
    <s v="CN2"/>
    <s v="Urbano"/>
    <n v="303.1771562041929"/>
    <n v="553.33426997376023"/>
  </r>
  <r>
    <n v="763"/>
    <n v="18"/>
    <x v="15"/>
    <s v="Zonal"/>
    <s v="Dotacional"/>
    <s v="Servicios de proximidad y cuidado"/>
    <m/>
    <s v="Redelimitada"/>
    <s v="Doce de Octubre - Línea P"/>
    <s v="Segundo Orden"/>
    <x v="1"/>
    <s v="Media Ladera"/>
    <n v="2544"/>
    <s v="P0601004"/>
    <n v="11.03612689365646"/>
    <x v="2"/>
    <n v="279"/>
    <s v="Z2_CN2_60"/>
    <x v="2"/>
    <s v="CN2"/>
    <s v="Urbano"/>
    <n v="146.11130719131825"/>
    <n v="661.57853314646218"/>
  </r>
  <r>
    <n v="764"/>
    <n v="18"/>
    <x v="15"/>
    <s v="Zonal"/>
    <s v="Dotacional"/>
    <s v="Servicios de proximidad y cuidado"/>
    <m/>
    <s v="Redelimitada"/>
    <s v="Doce de Octubre - Línea P"/>
    <s v="Segundo Orden"/>
    <x v="1"/>
    <s v="Media Ladera"/>
    <n v="2565"/>
    <s v="P0601002"/>
    <n v="12.60048961625786"/>
    <x v="2"/>
    <n v="279"/>
    <s v="Z2_CN2_60"/>
    <x v="2"/>
    <s v="CN2"/>
    <s v="Urbano"/>
    <n v="145.51792226295211"/>
    <n v="793.35957883098422"/>
  </r>
  <r>
    <n v="765"/>
    <n v="18"/>
    <x v="15"/>
    <s v="Zonal"/>
    <s v="Dotacional"/>
    <s v="Servicios de proximidad y cuidado"/>
    <m/>
    <s v="Redelimitada"/>
    <s v="Doce de Octubre - Línea P"/>
    <s v="Segundo Orden"/>
    <x v="1"/>
    <s v="Media Ladera"/>
    <n v="2621"/>
    <s v="P0602040"/>
    <n v="9.7892951277630758"/>
    <x v="4"/>
    <n v="448"/>
    <s v="Z2_CN2_59"/>
    <x v="2"/>
    <s v="CN2"/>
    <s v="Urbano"/>
    <n v="15.01830919998387"/>
    <n v="8.2469113686137465"/>
  </r>
  <r>
    <n v="766"/>
    <n v="18"/>
    <x v="15"/>
    <s v="Zonal"/>
    <s v="Dotacional"/>
    <s v="Servicios de proximidad y cuidado"/>
    <m/>
    <s v="Redelimitada"/>
    <s v="Doce de Octubre - Línea P"/>
    <s v="Segundo Orden"/>
    <x v="1"/>
    <s v="Media Ladera"/>
    <n v="2637"/>
    <s v="P0602001"/>
    <n v="8.9246245598001259"/>
    <x v="4"/>
    <n v="279"/>
    <s v="Z2_CN2_60"/>
    <x v="2"/>
    <s v="CN2"/>
    <s v="Urbano"/>
    <n v="17.218267719914977"/>
    <n v="12.509885221552253"/>
  </r>
  <r>
    <n v="767"/>
    <n v="18"/>
    <x v="15"/>
    <s v="Zonal"/>
    <s v="Dotacional"/>
    <s v="Servicios de proximidad y cuidado"/>
    <m/>
    <s v="Redelimitada"/>
    <s v="Doce de Octubre - Línea P"/>
    <s v="Segundo Orden"/>
    <x v="1"/>
    <s v="Media Ladera"/>
    <n v="2660"/>
    <s v="P0604079"/>
    <n v="2.8663926415085821"/>
    <x v="1"/>
    <n v="276"/>
    <s v="Z2_CN2_64"/>
    <x v="2"/>
    <s v="CN2"/>
    <s v="Urbano"/>
    <n v="122.29707295024429"/>
    <n v="615.41148512319467"/>
  </r>
  <r>
    <n v="768"/>
    <n v="18"/>
    <x v="15"/>
    <s v="Zonal"/>
    <s v="Dotacional"/>
    <s v="Servicios de proximidad y cuidado"/>
    <m/>
    <s v="Redelimitada"/>
    <s v="Doce de Octubre - Línea P"/>
    <s v="Segundo Orden"/>
    <x v="1"/>
    <s v="Media Ladera"/>
    <n v="2670"/>
    <s v="P0602016"/>
    <n v="7.0324250224867564"/>
    <x v="4"/>
    <n v="198"/>
    <s v="Z2_API_59"/>
    <x v="5"/>
    <s v="API"/>
    <s v="Urbano"/>
    <n v="150.16075673367149"/>
    <n v="320.25996556603883"/>
  </r>
  <r>
    <n v="769"/>
    <n v="18"/>
    <x v="15"/>
    <s v="Zonal"/>
    <s v="Dotacional"/>
    <s v="Servicios de proximidad y cuidado"/>
    <m/>
    <s v="Redelimitada"/>
    <s v="Doce de Octubre - Línea P"/>
    <s v="Segundo Orden"/>
    <x v="1"/>
    <s v="Media Ladera"/>
    <n v="2670"/>
    <s v="P0602016"/>
    <n v="7.0324250224867564"/>
    <x v="4"/>
    <n v="279"/>
    <s v="Z2_CN2_60"/>
    <x v="2"/>
    <s v="CN2"/>
    <s v="Urbano"/>
    <n v="275.15072405115791"/>
    <n v="2918.5422938727665"/>
  </r>
  <r>
    <n v="770"/>
    <n v="18"/>
    <x v="15"/>
    <s v="Zonal"/>
    <s v="Dotacional"/>
    <s v="Servicios de proximidad y cuidado"/>
    <m/>
    <s v="Redelimitada"/>
    <s v="Doce de Octubre - Línea P"/>
    <s v="Segundo Orden"/>
    <x v="1"/>
    <s v="Media Ladera"/>
    <n v="2715"/>
    <s v="P0604078"/>
    <n v="2.7341560757496661"/>
    <x v="1"/>
    <n v="276"/>
    <s v="Z2_CN2_64"/>
    <x v="2"/>
    <s v="CN2"/>
    <s v="Urbano"/>
    <n v="204.16034789177198"/>
    <n v="2225.4294429504139"/>
  </r>
  <r>
    <n v="771"/>
    <n v="18"/>
    <x v="15"/>
    <s v="Zonal"/>
    <s v="Dotacional"/>
    <s v="Servicios de proximidad y cuidado"/>
    <m/>
    <s v="Redelimitada"/>
    <s v="Doce de Octubre - Línea P"/>
    <s v="Segundo Orden"/>
    <x v="1"/>
    <s v="Media Ladera"/>
    <n v="2725"/>
    <s v="P0603140"/>
    <n v="8.5177119970342439"/>
    <x v="4"/>
    <n v="279"/>
    <s v="Z2_CN2_60"/>
    <x v="2"/>
    <s v="CN2"/>
    <s v="Urbano"/>
    <n v="150.18893205153657"/>
    <n v="1220.9635395177238"/>
  </r>
  <r>
    <n v="772"/>
    <n v="18"/>
    <x v="15"/>
    <s v="Zonal"/>
    <s v="Dotacional"/>
    <s v="Servicios de proximidad y cuidado"/>
    <m/>
    <s v="Redelimitada"/>
    <s v="Doce de Octubre - Línea P"/>
    <s v="Segundo Orden"/>
    <x v="1"/>
    <s v="Media Ladera"/>
    <n v="2781"/>
    <s v="P0601034"/>
    <n v="-1.764667686046522"/>
    <x v="1"/>
    <n v="448"/>
    <s v="Z2_CN2_59"/>
    <x v="2"/>
    <s v="CN2"/>
    <s v="Urbano"/>
    <n v="112.50218649295161"/>
    <n v="660.67726044357335"/>
  </r>
  <r>
    <n v="773"/>
    <n v="18"/>
    <x v="15"/>
    <s v="Zonal"/>
    <s v="Dotacional"/>
    <s v="Servicios de proximidad y cuidado"/>
    <m/>
    <s v="Redelimitada"/>
    <s v="Doce de Octubre - Línea P"/>
    <s v="Segundo Orden"/>
    <x v="1"/>
    <s v="Media Ladera"/>
    <n v="2791"/>
    <s v="P0601036"/>
    <n v="5.8624017662943917"/>
    <x v="4"/>
    <n v="448"/>
    <s v="Z2_CN2_59"/>
    <x v="2"/>
    <s v="CN2"/>
    <s v="Urbano"/>
    <n v="95.606855453594562"/>
    <n v="386.60511487803558"/>
  </r>
  <r>
    <n v="774"/>
    <n v="18"/>
    <x v="15"/>
    <s v="Zonal"/>
    <s v="Dotacional"/>
    <s v="Servicios de proximidad y cuidado"/>
    <m/>
    <s v="Redelimitada"/>
    <s v="Doce de Octubre - Línea P"/>
    <s v="Segundo Orden"/>
    <x v="1"/>
    <s v="Media Ladera"/>
    <n v="2796"/>
    <s v="P0601040"/>
    <n v="6.8802780083658321"/>
    <x v="4"/>
    <n v="448"/>
    <s v="Z2_CN2_59"/>
    <x v="2"/>
    <s v="CN2"/>
    <s v="Urbano"/>
    <n v="123.8603744949346"/>
    <n v="584.25339962372561"/>
  </r>
  <r>
    <n v="775"/>
    <n v="18"/>
    <x v="15"/>
    <s v="Zonal"/>
    <s v="Dotacional"/>
    <s v="Servicios de proximidad y cuidado"/>
    <m/>
    <s v="Redelimitada"/>
    <s v="Doce de Octubre - Línea P"/>
    <s v="Segundo Orden"/>
    <x v="1"/>
    <s v="Media Ladera"/>
    <n v="2861"/>
    <s v="P0603132"/>
    <n v="4.5569967603706916"/>
    <x v="1"/>
    <n v="448"/>
    <s v="Z2_CN2_59"/>
    <x v="2"/>
    <s v="CN2"/>
    <s v="Urbano"/>
    <n v="804.46950696081944"/>
    <n v="29616.322752638807"/>
  </r>
  <r>
    <n v="776"/>
    <n v="18"/>
    <x v="15"/>
    <s v="Zonal"/>
    <s v="Dotacional"/>
    <s v="Servicios de proximidad y cuidado"/>
    <m/>
    <s v="Redelimitada"/>
    <s v="Doce de Octubre - Línea P"/>
    <s v="Segundo Orden"/>
    <x v="1"/>
    <s v="Media Ladera"/>
    <n v="2868"/>
    <s v="P0603095"/>
    <n v="7.554268347798768"/>
    <x v="4"/>
    <n v="279"/>
    <s v="Z2_CN2_60"/>
    <x v="2"/>
    <s v="CN2"/>
    <s v="Urbano"/>
    <n v="22.254253148059224"/>
    <n v="11.914776901994491"/>
  </r>
  <r>
    <n v="777"/>
    <n v="18"/>
    <x v="15"/>
    <s v="Zonal"/>
    <s v="Dotacional"/>
    <s v="Servicios de proximidad y cuidado"/>
    <m/>
    <s v="Redelimitada"/>
    <s v="Doce de Octubre - Línea P"/>
    <s v="Segundo Orden"/>
    <x v="1"/>
    <s v="Media Ladera"/>
    <n v="2873"/>
    <s v="P0603129"/>
    <n v="11.59934109751152"/>
    <x v="2"/>
    <n v="279"/>
    <s v="Z2_CN2_60"/>
    <x v="2"/>
    <s v="CN2"/>
    <s v="Urbano"/>
    <n v="15.262023171338436"/>
    <n v="7.0824305756320536"/>
  </r>
  <r>
    <n v="778"/>
    <n v="18"/>
    <x v="15"/>
    <s v="Zonal"/>
    <s v="Dotacional"/>
    <s v="Servicios de proximidad y cuidado"/>
    <m/>
    <s v="Redelimitada"/>
    <s v="Doce de Octubre - Línea P"/>
    <s v="Segundo Orden"/>
    <x v="1"/>
    <s v="Media Ladera"/>
    <n v="2877"/>
    <s v="P0603143"/>
    <n v="4.8756622370653719"/>
    <x v="1"/>
    <n v="448"/>
    <s v="Z2_CN2_59"/>
    <x v="2"/>
    <s v="CN2"/>
    <s v="Urbano"/>
    <n v="142.00111501596163"/>
    <n v="790.44507800873157"/>
  </r>
  <r>
    <n v="779"/>
    <n v="18"/>
    <x v="15"/>
    <s v="Zonal"/>
    <s v="Dotacional"/>
    <s v="Servicios de proximidad y cuidado"/>
    <m/>
    <s v="Redelimitada"/>
    <s v="Doce de Octubre - Línea P"/>
    <s v="Segundo Orden"/>
    <x v="1"/>
    <s v="Media Ladera"/>
    <n v="2904"/>
    <s v="P0604059"/>
    <n v="-0.147849147771344"/>
    <x v="1"/>
    <n v="275"/>
    <s v="Z2_CN2_61"/>
    <x v="2"/>
    <s v="CN2"/>
    <s v="Urbano"/>
    <n v="97.088276902869794"/>
    <n v="372.01572220250699"/>
  </r>
  <r>
    <n v="780"/>
    <n v="18"/>
    <x v="15"/>
    <s v="Zonal"/>
    <s v="Dotacional"/>
    <s v="Servicios de proximidad y cuidado"/>
    <m/>
    <s v="Redelimitada"/>
    <s v="Doce de Octubre - Línea P"/>
    <s v="Segundo Orden"/>
    <x v="1"/>
    <s v="Media Ladera"/>
    <n v="2910"/>
    <s v="P0601039"/>
    <n v="7.5154769442612643"/>
    <x v="4"/>
    <n v="448"/>
    <s v="Z2_CN2_59"/>
    <x v="2"/>
    <s v="CN2"/>
    <s v="Urbano"/>
    <n v="123.75362694684044"/>
    <n v="429.68393404832148"/>
  </r>
  <r>
    <n v="781"/>
    <n v="18"/>
    <x v="15"/>
    <s v="Zonal"/>
    <s v="Dotacional"/>
    <s v="Servicios de proximidad y cuidado"/>
    <m/>
    <s v="Redelimitada"/>
    <s v="Doce de Octubre - Línea P"/>
    <s v="Segundo Orden"/>
    <x v="1"/>
    <s v="Media Ladera"/>
    <n v="2936"/>
    <s v="P0603096"/>
    <n v="6.1290521997266101"/>
    <x v="4"/>
    <n v="279"/>
    <s v="Z2_CN2_60"/>
    <x v="2"/>
    <s v="CN2"/>
    <s v="Urbano"/>
    <n v="69.526409645138244"/>
    <n v="270.74599978802507"/>
  </r>
  <r>
    <n v="782"/>
    <n v="18"/>
    <x v="15"/>
    <s v="Zonal"/>
    <s v="Dotacional"/>
    <s v="Servicios de proximidad y cuidado"/>
    <m/>
    <s v="Redelimitada"/>
    <s v="Doce de Octubre - Línea P"/>
    <s v="Segundo Orden"/>
    <x v="1"/>
    <s v="Media Ladera"/>
    <n v="2944"/>
    <s v="P0601037"/>
    <n v="6.4677990774001817"/>
    <x v="4"/>
    <n v="448"/>
    <s v="Z2_CN2_59"/>
    <x v="2"/>
    <s v="CN2"/>
    <s v="Urbano"/>
    <n v="91.674864714908395"/>
    <n v="292.01189889683792"/>
  </r>
  <r>
    <n v="783"/>
    <n v="18"/>
    <x v="15"/>
    <s v="Zonal"/>
    <s v="Dotacional"/>
    <s v="Servicios de proximidad y cuidado"/>
    <m/>
    <s v="Redelimitada"/>
    <s v="Doce de Octubre - Línea P"/>
    <s v="Segundo Orden"/>
    <x v="1"/>
    <s v="Media Ladera"/>
    <n v="2966"/>
    <s v="P0601001"/>
    <n v="9.7203290267314895"/>
    <x v="4"/>
    <n v="198"/>
    <s v="Z2_API_59"/>
    <x v="5"/>
    <s v="API"/>
    <s v="Urbano"/>
    <n v="983.96854025401774"/>
    <n v="40789.626695840052"/>
  </r>
  <r>
    <n v="784"/>
    <n v="18"/>
    <x v="15"/>
    <s v="Zonal"/>
    <s v="Dotacional"/>
    <s v="Servicios de proximidad y cuidado"/>
    <m/>
    <s v="Redelimitada"/>
    <s v="Doce de Octubre - Línea P"/>
    <s v="Segundo Orden"/>
    <x v="1"/>
    <s v="Media Ladera"/>
    <n v="2966"/>
    <s v="P0601001"/>
    <n v="9.7203290267314895"/>
    <x v="4"/>
    <n v="279"/>
    <s v="Z2_CN2_60"/>
    <x v="2"/>
    <s v="CN2"/>
    <s v="Urbano"/>
    <n v="112.09235882670217"/>
    <n v="255.55900421357381"/>
  </r>
  <r>
    <n v="785"/>
    <n v="18"/>
    <x v="15"/>
    <s v="Zonal"/>
    <s v="Dotacional"/>
    <s v="Servicios de proximidad y cuidado"/>
    <m/>
    <s v="Redelimitada"/>
    <s v="Doce de Octubre - Línea P"/>
    <s v="Segundo Orden"/>
    <x v="1"/>
    <s v="Media Ladera"/>
    <n v="2971"/>
    <s v="P0604070"/>
    <n v="2.7932731928218621"/>
    <x v="1"/>
    <n v="276"/>
    <s v="Z2_CN2_64"/>
    <x v="2"/>
    <s v="CN2"/>
    <s v="Urbano"/>
    <n v="173.88055044582498"/>
    <n v="1851.1708561713046"/>
  </r>
  <r>
    <n v="786"/>
    <n v="18"/>
    <x v="15"/>
    <s v="Zonal"/>
    <s v="Dotacional"/>
    <s v="Servicios de proximidad y cuidado"/>
    <m/>
    <s v="Redelimitada"/>
    <s v="Doce de Octubre - Línea P"/>
    <s v="Segundo Orden"/>
    <x v="1"/>
    <s v="Media Ladera"/>
    <n v="2972"/>
    <s v="P0603090"/>
    <n v="2.823437461717849"/>
    <x v="1"/>
    <n v="279"/>
    <s v="Z2_CN2_60"/>
    <x v="2"/>
    <s v="CN2"/>
    <s v="Urbano"/>
    <n v="1.5796056020980536"/>
    <n v="8.5357945221251175E-2"/>
  </r>
  <r>
    <n v="787"/>
    <n v="18"/>
    <x v="15"/>
    <s v="Zonal"/>
    <s v="Dotacional"/>
    <s v="Servicios de proximidad y cuidado"/>
    <m/>
    <s v="Redelimitada"/>
    <s v="Doce de Octubre - Línea P"/>
    <s v="Segundo Orden"/>
    <x v="1"/>
    <s v="Media Ladera"/>
    <n v="2972"/>
    <s v="P0603090"/>
    <n v="2.823437461717849"/>
    <x v="1"/>
    <n v="448"/>
    <s v="Z2_CN2_59"/>
    <x v="2"/>
    <s v="CN2"/>
    <s v="Urbano"/>
    <n v="6.8131859774750581"/>
    <n v="2.003790645095672"/>
  </r>
  <r>
    <n v="788"/>
    <n v="18"/>
    <x v="15"/>
    <s v="Zonal"/>
    <s v="Dotacional"/>
    <s v="Servicios de proximidad y cuidado"/>
    <m/>
    <s v="Redelimitada"/>
    <s v="Doce de Octubre - Línea P"/>
    <s v="Segundo Orden"/>
    <x v="1"/>
    <s v="Media Ladera"/>
    <n v="2973"/>
    <s v="P0604046"/>
    <n v="-0.128491604532811"/>
    <x v="1"/>
    <n v="275"/>
    <s v="Z2_CN2_61"/>
    <x v="2"/>
    <s v="CN2"/>
    <s v="Urbano"/>
    <n v="97.177900355025173"/>
    <n v="370.55736321401889"/>
  </r>
  <r>
    <n v="789"/>
    <n v="18"/>
    <x v="15"/>
    <s v="Zonal"/>
    <s v="Dotacional"/>
    <s v="Servicios de proximidad y cuidado"/>
    <m/>
    <s v="Redelimitada"/>
    <s v="Doce de Octubre - Línea P"/>
    <s v="Segundo Orden"/>
    <x v="1"/>
    <s v="Media Ladera"/>
    <n v="2975"/>
    <s v="P0604047"/>
    <n v="5.4845592625957999E-2"/>
    <x v="1"/>
    <n v="275"/>
    <s v="Z2_CN2_61"/>
    <x v="2"/>
    <s v="CN2"/>
    <s v="Urbano"/>
    <n v="98.765820415758029"/>
    <n v="373.87486976620954"/>
  </r>
  <r>
    <n v="790"/>
    <n v="18"/>
    <x v="15"/>
    <s v="Zonal"/>
    <s v="Dotacional"/>
    <s v="Servicios de proximidad y cuidado"/>
    <m/>
    <s v="Redelimitada"/>
    <s v="Doce de Octubre - Línea P"/>
    <s v="Segundo Orden"/>
    <x v="1"/>
    <s v="Media Ladera"/>
    <n v="2983"/>
    <s v="P0604075"/>
    <n v="4.2652903318537616"/>
    <x v="1"/>
    <n v="276"/>
    <s v="Z2_CN2_64"/>
    <x v="2"/>
    <s v="CN2"/>
    <s v="Urbano"/>
    <n v="445.39203856701516"/>
    <n v="7953.7240174174394"/>
  </r>
  <r>
    <n v="791"/>
    <n v="18"/>
    <x v="15"/>
    <s v="Zonal"/>
    <s v="Dotacional"/>
    <s v="Servicios de proximidad y cuidado"/>
    <m/>
    <s v="Redelimitada"/>
    <s v="Doce de Octubre - Línea P"/>
    <s v="Segundo Orden"/>
    <x v="1"/>
    <s v="Media Ladera"/>
    <n v="3010"/>
    <s v="P0604090"/>
    <n v="5.1906939531152139"/>
    <x v="1"/>
    <n v="448"/>
    <s v="Z2_CN2_59"/>
    <x v="2"/>
    <s v="CN2"/>
    <s v="Urbano"/>
    <n v="60.886846268753111"/>
    <n v="34.137653259815011"/>
  </r>
  <r>
    <n v="792"/>
    <n v="18"/>
    <x v="15"/>
    <s v="Zonal"/>
    <s v="Dotacional"/>
    <s v="Servicios de proximidad y cuidado"/>
    <m/>
    <s v="Redelimitada"/>
    <s v="Doce de Octubre - Línea P"/>
    <s v="Segundo Orden"/>
    <x v="1"/>
    <s v="Media Ladera"/>
    <n v="3048"/>
    <s v="P0603136"/>
    <n v="12.429119771359421"/>
    <x v="2"/>
    <n v="279"/>
    <s v="Z2_CN2_60"/>
    <x v="2"/>
    <s v="CN2"/>
    <s v="Urbano"/>
    <n v="63.396800483209496"/>
    <n v="118.0893039040061"/>
  </r>
  <r>
    <n v="793"/>
    <n v="18"/>
    <x v="15"/>
    <s v="Zonal"/>
    <s v="Dotacional"/>
    <s v="Servicios de proximidad y cuidado"/>
    <m/>
    <s v="Redelimitada"/>
    <s v="Doce de Octubre - Línea P"/>
    <s v="Segundo Orden"/>
    <x v="1"/>
    <s v="Media Ladera"/>
    <n v="3191"/>
    <s v="P0603134"/>
    <n v="12.07989233774407"/>
    <x v="2"/>
    <n v="279"/>
    <s v="Z2_CN2_60"/>
    <x v="2"/>
    <s v="CN2"/>
    <s v="Urbano"/>
    <n v="21.804831400990089"/>
    <n v="18.438739139476333"/>
  </r>
  <r>
    <n v="794"/>
    <n v="18"/>
    <x v="15"/>
    <s v="Zonal"/>
    <s v="Dotacional"/>
    <s v="Servicios de proximidad y cuidado"/>
    <m/>
    <s v="Redelimitada"/>
    <s v="Doce de Octubre - Línea P"/>
    <s v="Segundo Orden"/>
    <x v="1"/>
    <s v="Media Ladera"/>
    <n v="3308"/>
    <s v="P0604093"/>
    <n v="-0.96237992343669299"/>
    <x v="1"/>
    <n v="277"/>
    <s v="Z2_CN2_65"/>
    <x v="2"/>
    <s v="CN2"/>
    <s v="Urbano"/>
    <n v="296.43193239569644"/>
    <n v="2050.4118041554384"/>
  </r>
  <r>
    <n v="795"/>
    <n v="18"/>
    <x v="15"/>
    <s v="Zonal"/>
    <s v="Dotacional"/>
    <s v="Servicios de proximidad y cuidado"/>
    <m/>
    <s v="Redelimitada"/>
    <s v="Doce de Octubre - Línea P"/>
    <s v="Segundo Orden"/>
    <x v="1"/>
    <s v="Media Ladera"/>
    <n v="3311"/>
    <s v="P0603130"/>
    <n v="4.6325879312450882"/>
    <x v="1"/>
    <n v="448"/>
    <s v="Z2_CN2_59"/>
    <x v="2"/>
    <s v="CN2"/>
    <s v="Urbano"/>
    <n v="107.82596769209596"/>
    <n v="483.91611275474941"/>
  </r>
  <r>
    <n v="796"/>
    <n v="18"/>
    <x v="15"/>
    <s v="Zonal"/>
    <s v="Dotacional"/>
    <s v="Servicios de proximidad y cuidado"/>
    <m/>
    <s v="Redelimitada"/>
    <s v="Doce de Octubre - Línea P"/>
    <s v="Segundo Orden"/>
    <x v="1"/>
    <s v="Media Ladera"/>
    <n v="3342"/>
    <s v="P0601038"/>
    <n v="7.0079386155065224"/>
    <x v="4"/>
    <n v="448"/>
    <s v="Z2_CN2_59"/>
    <x v="2"/>
    <s v="CN2"/>
    <s v="Urbano"/>
    <n v="68.698439765085851"/>
    <n v="212.7629632212691"/>
  </r>
  <r>
    <n v="797"/>
    <n v="18"/>
    <x v="15"/>
    <s v="Zonal"/>
    <s v="Dotacional"/>
    <s v="Servicios de proximidad y cuidado"/>
    <m/>
    <s v="Redelimitada"/>
    <s v="Doce de Octubre - Línea P"/>
    <s v="Segundo Orden"/>
    <x v="1"/>
    <s v="Media Ladera"/>
    <n v="3401"/>
    <s v="P0601021"/>
    <n v="1.3608999918814071"/>
    <x v="1"/>
    <n v="448"/>
    <s v="Z2_CN2_59"/>
    <x v="2"/>
    <s v="CN2"/>
    <s v="Urbano"/>
    <n v="1266.4398817021174"/>
    <n v="82969.419791692242"/>
  </r>
  <r>
    <n v="798"/>
    <n v="18"/>
    <x v="15"/>
    <s v="Zonal"/>
    <s v="Dotacional"/>
    <s v="Servicios de proximidad y cuidado"/>
    <m/>
    <s v="Redelimitada"/>
    <s v="Doce de Octubre - Línea P"/>
    <s v="Segundo Orden"/>
    <x v="1"/>
    <s v="Media Ladera"/>
    <n v="3440"/>
    <s v="P0602039"/>
    <n v="7.459286536994342"/>
    <x v="4"/>
    <n v="279"/>
    <s v="Z2_CN2_60"/>
    <x v="2"/>
    <s v="CN2"/>
    <s v="Urbano"/>
    <n v="36.266753854169636"/>
    <n v="57.956109074541374"/>
  </r>
  <r>
    <n v="799"/>
    <n v="18"/>
    <x v="15"/>
    <s v="Zonal"/>
    <s v="Dotacional"/>
    <s v="Servicios de proximidad y cuidado"/>
    <m/>
    <s v="Redelimitada"/>
    <s v="Doce de Octubre - Línea P"/>
    <s v="Segundo Orden"/>
    <x v="1"/>
    <s v="Media Ladera"/>
    <n v="3488"/>
    <s v="P0603131"/>
    <n v="-1.2325012778092059"/>
    <x v="1"/>
    <n v="448"/>
    <s v="Z2_CN2_59"/>
    <x v="2"/>
    <s v="CN2"/>
    <s v="Urbano"/>
    <n v="96.064064849166684"/>
    <n v="210.35662164278307"/>
  </r>
  <r>
    <n v="800"/>
    <n v="18"/>
    <x v="15"/>
    <s v="Zonal"/>
    <s v="Dotacional"/>
    <s v="Servicios de proximidad y cuidado"/>
    <m/>
    <s v="Redelimitada"/>
    <s v="Doce de Octubre - Línea P"/>
    <s v="Segundo Orden"/>
    <x v="1"/>
    <s v="Media Ladera"/>
    <n v="3508"/>
    <s v="P0601006"/>
    <n v="9.5850325272753665"/>
    <x v="4"/>
    <n v="279"/>
    <s v="Z2_CN2_60"/>
    <x v="2"/>
    <s v="CN2"/>
    <s v="Urbano"/>
    <n v="163.1673855907423"/>
    <n v="761.97980945484392"/>
  </r>
  <r>
    <n v="801"/>
    <n v="18"/>
    <x v="15"/>
    <s v="Zonal"/>
    <s v="Dotacional"/>
    <s v="Servicios de proximidad y cuidado"/>
    <m/>
    <s v="Redelimitada"/>
    <s v="Doce de Octubre - Línea P"/>
    <s v="Segundo Orden"/>
    <x v="1"/>
    <s v="Media Ladera"/>
    <n v="3523"/>
    <s v="P0603137"/>
    <n v="12.403831174503569"/>
    <x v="2"/>
    <n v="279"/>
    <s v="Z2_CN2_60"/>
    <x v="2"/>
    <s v="CN2"/>
    <s v="Urbano"/>
    <n v="192.73520706460681"/>
    <n v="630.45911542072884"/>
  </r>
  <r>
    <n v="802"/>
    <n v="18"/>
    <x v="15"/>
    <s v="Zonal"/>
    <s v="Dotacional"/>
    <s v="Servicios de proximidad y cuidado"/>
    <m/>
    <s v="Redelimitada"/>
    <s v="Doce de Octubre - Línea P"/>
    <s v="Segundo Orden"/>
    <x v="1"/>
    <s v="Media Ladera"/>
    <n v="3559"/>
    <s v="P0602004"/>
    <n v="8.2829177869486799"/>
    <x v="4"/>
    <n v="279"/>
    <s v="Z2_CN2_60"/>
    <x v="2"/>
    <s v="CN2"/>
    <s v="Urbano"/>
    <n v="18.162492283345106"/>
    <n v="15.754130015180168"/>
  </r>
  <r>
    <n v="803"/>
    <n v="18"/>
    <x v="15"/>
    <s v="Zonal"/>
    <s v="Dotacional"/>
    <s v="Servicios de proximidad y cuidado"/>
    <m/>
    <s v="Redelimitada"/>
    <s v="Doce de Octubre - Línea P"/>
    <s v="Segundo Orden"/>
    <x v="1"/>
    <s v="Media Ladera"/>
    <n v="3562"/>
    <s v="P0603139"/>
    <n v="9.8129365713866399"/>
    <x v="4"/>
    <n v="279"/>
    <s v="Z2_CN2_60"/>
    <x v="2"/>
    <s v="CN2"/>
    <s v="Urbano"/>
    <n v="91.879202160193913"/>
    <n v="378.52717755104629"/>
  </r>
  <r>
    <n v="804"/>
    <n v="18"/>
    <x v="15"/>
    <s v="Zonal"/>
    <s v="Dotacional"/>
    <s v="Servicios de proximidad y cuidado"/>
    <m/>
    <s v="Redelimitada"/>
    <s v="Doce de Octubre - Línea P"/>
    <s v="Segundo Orden"/>
    <x v="1"/>
    <s v="Media Ladera"/>
    <n v="3590"/>
    <s v="P0604069"/>
    <n v="0.99359303409604804"/>
    <x v="1"/>
    <n v="276"/>
    <s v="Z2_CN2_64"/>
    <x v="2"/>
    <s v="CN2"/>
    <s v="Urbano"/>
    <n v="280.63760471586545"/>
    <n v="1659.015191083452"/>
  </r>
  <r>
    <n v="805"/>
    <n v="18"/>
    <x v="15"/>
    <s v="Zonal"/>
    <s v="Dotacional"/>
    <s v="Servicios de proximidad y cuidado"/>
    <m/>
    <s v="Redelimitada"/>
    <s v="Doce de Octubre - Línea P"/>
    <s v="Segundo Orden"/>
    <x v="1"/>
    <s v="Media Ladera"/>
    <n v="3657"/>
    <s v="P0604074"/>
    <n v="8.4843544679139367"/>
    <x v="4"/>
    <n v="276"/>
    <s v="Z2_CN2_64"/>
    <x v="2"/>
    <s v="CN2"/>
    <s v="Urbano"/>
    <n v="380.93122241389511"/>
    <n v="2098.1359367665841"/>
  </r>
  <r>
    <n v="806"/>
    <n v="18"/>
    <x v="15"/>
    <s v="Zonal"/>
    <s v="Dotacional"/>
    <s v="Servicios de proximidad y cuidado"/>
    <m/>
    <s v="Redelimitada"/>
    <s v="Doce de Octubre - Línea P"/>
    <s v="Segundo Orden"/>
    <x v="1"/>
    <s v="Media Ladera"/>
    <n v="3659"/>
    <s v="P0604086"/>
    <n v="-0.888334461322562"/>
    <x v="1"/>
    <n v="277"/>
    <s v="Z2_CN2_65"/>
    <x v="2"/>
    <s v="CN2"/>
    <s v="Urbano"/>
    <n v="89.288449063566702"/>
    <n v="265.32088195642757"/>
  </r>
  <r>
    <n v="807"/>
    <n v="18"/>
    <x v="15"/>
    <s v="Zonal"/>
    <s v="Dotacional"/>
    <s v="Servicios de proximidad y cuidado"/>
    <m/>
    <s v="Redelimitada"/>
    <s v="Doce de Octubre - Línea P"/>
    <s v="Segundo Orden"/>
    <x v="1"/>
    <s v="Media Ladera"/>
    <n v="3776"/>
    <s v="P0604065"/>
    <n v="12.787208563083009"/>
    <x v="2"/>
    <n v="276"/>
    <s v="Z2_CN2_64"/>
    <x v="2"/>
    <s v="CN2"/>
    <s v="Urbano"/>
    <n v="229.73591049854124"/>
    <n v="1891.742142927257"/>
  </r>
  <r>
    <n v="808"/>
    <n v="18"/>
    <x v="15"/>
    <s v="Zonal"/>
    <s v="Dotacional"/>
    <s v="Servicios de proximidad y cuidado"/>
    <m/>
    <s v="Redelimitada"/>
    <s v="Doce de Octubre - Línea P"/>
    <s v="Segundo Orden"/>
    <x v="1"/>
    <s v="Media Ladera"/>
    <n v="3826"/>
    <s v="P0716016"/>
    <n v="6.3695952747264242"/>
    <x v="4"/>
    <n v="198"/>
    <s v="Z2_API_59"/>
    <x v="5"/>
    <s v="API"/>
    <s v="Urbano"/>
    <n v="1871.0259034249759"/>
    <n v="9584.0039140993631"/>
  </r>
  <r>
    <n v="809"/>
    <n v="18"/>
    <x v="15"/>
    <s v="Zonal"/>
    <s v="Dotacional"/>
    <s v="Servicios de proximidad y cuidado"/>
    <m/>
    <s v="Redelimitada"/>
    <s v="Doce de Octubre - Línea P"/>
    <s v="Segundo Orden"/>
    <x v="1"/>
    <s v="Media Ladera"/>
    <n v="3826"/>
    <s v="P0716016"/>
    <n v="6.3695952747264242"/>
    <x v="4"/>
    <n v="275"/>
    <s v="Z2_CN2_61"/>
    <x v="2"/>
    <s v="CN2"/>
    <s v="Urbano"/>
    <n v="392.07984427949191"/>
    <n v="1234.0277518847724"/>
  </r>
  <r>
    <n v="810"/>
    <n v="18"/>
    <x v="15"/>
    <s v="Zonal"/>
    <s v="Dotacional"/>
    <s v="Servicios de proximidad y cuidado"/>
    <m/>
    <s v="Redelimitada"/>
    <s v="Doce de Octubre - Línea P"/>
    <s v="Segundo Orden"/>
    <x v="1"/>
    <s v="Media Ladera"/>
    <n v="3826"/>
    <s v="P0716016"/>
    <n v="6.3695952747264242"/>
    <x v="4"/>
    <n v="276"/>
    <s v="Z2_CN2_64"/>
    <x v="2"/>
    <s v="CN2"/>
    <s v="Urbano"/>
    <n v="5943.6008006828333"/>
    <n v="35323.776619659409"/>
  </r>
  <r>
    <n v="811"/>
    <n v="18"/>
    <x v="15"/>
    <s v="Zonal"/>
    <s v="Dotacional"/>
    <s v="Servicios de proximidad y cuidado"/>
    <m/>
    <s v="Redelimitada"/>
    <s v="Doce de Octubre - Línea P"/>
    <s v="Segundo Orden"/>
    <x v="1"/>
    <s v="Media Ladera"/>
    <n v="3826"/>
    <s v="P0716016"/>
    <n v="6.3695952747264242"/>
    <x v="4"/>
    <n v="277"/>
    <s v="Z2_CN2_65"/>
    <x v="2"/>
    <s v="CN2"/>
    <s v="Urbano"/>
    <n v="1937.0330303516425"/>
    <n v="4659.0128754001498"/>
  </r>
  <r>
    <n v="812"/>
    <n v="18"/>
    <x v="15"/>
    <s v="Zonal"/>
    <s v="Dotacional"/>
    <s v="Servicios de proximidad y cuidado"/>
    <m/>
    <s v="Redelimitada"/>
    <s v="Doce de Octubre - Línea P"/>
    <s v="Segundo Orden"/>
    <x v="1"/>
    <s v="Media Ladera"/>
    <n v="3826"/>
    <s v="P0716016"/>
    <n v="6.3695952747264242"/>
    <x v="4"/>
    <n v="279"/>
    <s v="Z2_CN2_60"/>
    <x v="2"/>
    <s v="CN2"/>
    <s v="Urbano"/>
    <n v="4464.5602652745738"/>
    <n v="23929.854417994698"/>
  </r>
  <r>
    <n v="813"/>
    <n v="18"/>
    <x v="15"/>
    <s v="Zonal"/>
    <s v="Dotacional"/>
    <s v="Servicios de proximidad y cuidado"/>
    <m/>
    <s v="Redelimitada"/>
    <s v="Doce de Octubre - Línea P"/>
    <s v="Segundo Orden"/>
    <x v="1"/>
    <s v="Media Ladera"/>
    <n v="3826"/>
    <s v="P0716016"/>
    <n v="6.3695952747264242"/>
    <x v="4"/>
    <n v="448"/>
    <s v="Z2_CN2_59"/>
    <x v="2"/>
    <s v="CN2"/>
    <s v="Urbano"/>
    <n v="4717.6926458998742"/>
    <n v="27377.791828601039"/>
  </r>
  <r>
    <n v="814"/>
    <n v="18"/>
    <x v="15"/>
    <s v="Zonal"/>
    <s v="Dotacional"/>
    <s v="Servicios de proximidad y cuidado"/>
    <m/>
    <s v="Redelimitada"/>
    <s v="Doce de Octubre - Línea P"/>
    <s v="Segundo Orden"/>
    <x v="1"/>
    <s v="Media Ladera"/>
    <n v="3998"/>
    <s v="P0604094"/>
    <n v="0.70138088923262498"/>
    <x v="1"/>
    <n v="277"/>
    <s v="Z2_CN2_65"/>
    <x v="2"/>
    <s v="CN2"/>
    <s v="Urbano"/>
    <n v="170.14395520521305"/>
    <n v="1302.2815158766575"/>
  </r>
  <r>
    <n v="815"/>
    <n v="18"/>
    <x v="15"/>
    <s v="Zonal"/>
    <s v="Dotacional"/>
    <s v="Servicios de proximidad y cuidado"/>
    <m/>
    <s v="Redelimitada"/>
    <s v="Doce de Octubre - Línea P"/>
    <s v="Segundo Orden"/>
    <x v="1"/>
    <s v="Media Ladera"/>
    <n v="4002"/>
    <s v="P0604073"/>
    <n v="3.748447444585957"/>
    <x v="1"/>
    <n v="276"/>
    <s v="Z2_CN2_64"/>
    <x v="2"/>
    <s v="CN2"/>
    <s v="Urbano"/>
    <n v="536.12293552266794"/>
    <n v="14029.619183288347"/>
  </r>
  <r>
    <n v="816"/>
    <n v="18"/>
    <x v="15"/>
    <s v="Zonal"/>
    <s v="Dotacional"/>
    <s v="Servicios de proximidad y cuidado"/>
    <m/>
    <s v="Redelimitada"/>
    <s v="Doce de Octubre - Línea P"/>
    <s v="Segundo Orden"/>
    <x v="1"/>
    <s v="Media Ladera"/>
    <n v="4046"/>
    <s v="P0604060"/>
    <n v="7.4572054651739994E-2"/>
    <x v="1"/>
    <n v="276"/>
    <s v="Z2_CN2_64"/>
    <x v="2"/>
    <s v="CN2"/>
    <s v="Urbano"/>
    <n v="182.08022803673626"/>
    <n v="678.33800436669492"/>
  </r>
  <r>
    <n v="817"/>
    <n v="18"/>
    <x v="15"/>
    <s v="Zonal"/>
    <s v="Dotacional"/>
    <s v="Servicios de proximidad y cuidado"/>
    <m/>
    <s v="Redelimitada"/>
    <s v="Doce de Octubre - Línea P"/>
    <s v="Segundo Orden"/>
    <x v="1"/>
    <s v="Media Ladera"/>
    <n v="4118"/>
    <s v="P0601010"/>
    <n v="5.8006682666194944"/>
    <x v="4"/>
    <n v="279"/>
    <s v="Z2_CN2_60"/>
    <x v="2"/>
    <s v="CN2"/>
    <s v="Urbano"/>
    <n v="128.03192610100416"/>
    <n v="563.18568791816051"/>
  </r>
  <r>
    <n v="818"/>
    <n v="18"/>
    <x v="15"/>
    <s v="Zonal"/>
    <s v="Dotacional"/>
    <s v="Servicios de proximidad y cuidado"/>
    <m/>
    <s v="Redelimitada"/>
    <s v="Doce de Octubre - Línea P"/>
    <s v="Segundo Orden"/>
    <x v="1"/>
    <s v="Media Ladera"/>
    <n v="4118"/>
    <s v="P0601010"/>
    <n v="5.8006682666194944"/>
    <x v="4"/>
    <n v="448"/>
    <s v="Z2_CN2_59"/>
    <x v="2"/>
    <s v="CN2"/>
    <s v="Urbano"/>
    <n v="17.979084480311769"/>
    <n v="6.0603579183143133"/>
  </r>
  <r>
    <n v="819"/>
    <n v="18"/>
    <x v="15"/>
    <s v="Zonal"/>
    <s v="Dotacional"/>
    <s v="Servicios de proximidad y cuidado"/>
    <m/>
    <s v="Redelimitada"/>
    <s v="Doce de Octubre - Línea P"/>
    <s v="Segundo Orden"/>
    <x v="1"/>
    <s v="Media Ladera"/>
    <n v="4119"/>
    <s v="P0601005"/>
    <n v="8.9516857613521488"/>
    <x v="4"/>
    <n v="279"/>
    <s v="Z2_CN2_60"/>
    <x v="2"/>
    <s v="CN2"/>
    <s v="Urbano"/>
    <n v="220.44696766065536"/>
    <n v="2642.0592730298504"/>
  </r>
  <r>
    <n v="820"/>
    <n v="18"/>
    <x v="15"/>
    <s v="Zonal"/>
    <s v="Dotacional"/>
    <s v="Servicios de proximidad y cuidado"/>
    <m/>
    <s v="Redelimitada"/>
    <s v="Doce de Octubre - Línea P"/>
    <s v="Segundo Orden"/>
    <x v="1"/>
    <s v="Media Ladera"/>
    <n v="4144"/>
    <s v="P0603126"/>
    <n v="-2.4395415108582452"/>
    <x v="5"/>
    <n v="448"/>
    <s v="Z2_CN2_59"/>
    <x v="2"/>
    <s v="CN2"/>
    <s v="Urbano"/>
    <n v="82.860574246342168"/>
    <n v="110.86326178788147"/>
  </r>
  <r>
    <n v="821"/>
    <n v="18"/>
    <x v="15"/>
    <s v="Zonal"/>
    <s v="Dotacional"/>
    <s v="Servicios de proximidad y cuidado"/>
    <m/>
    <s v="Redelimitada"/>
    <s v="Doce de Octubre - Línea P"/>
    <s v="Segundo Orden"/>
    <x v="1"/>
    <s v="Media Ladera"/>
    <n v="6768"/>
    <s v="P0601015"/>
    <n v="2.6302163003494412"/>
    <x v="1"/>
    <n v="448"/>
    <s v="Z2_CN2_59"/>
    <x v="2"/>
    <s v="CN2"/>
    <s v="Urbano"/>
    <n v="144.8256985472471"/>
    <n v="695.64230214638565"/>
  </r>
  <r>
    <n v="822"/>
    <n v="19"/>
    <x v="16"/>
    <s v="Barrial"/>
    <s v="Mixto"/>
    <s v="Desarrollo Orientado al Transporte - DOT"/>
    <m/>
    <s v="Redelimitada"/>
    <s v="Ciudadela Educativa - Línea E"/>
    <s v="Segundo Orden"/>
    <x v="1"/>
    <s v="Media Ladera"/>
    <n v="43"/>
    <s v="P0706001"/>
    <n v="6.1945265390146362"/>
    <x v="4"/>
    <n v="264"/>
    <s v="Z2_CN5_62"/>
    <x v="7"/>
    <s v="CN5"/>
    <s v="Urbano"/>
    <n v="293.97162194640674"/>
    <n v="3624.1780474520992"/>
  </r>
  <r>
    <n v="823"/>
    <n v="19"/>
    <x v="16"/>
    <s v="Barrial"/>
    <s v="Mixto"/>
    <s v="Desarrollo Orientado al Transporte - DOT"/>
    <m/>
    <s v="Redelimitada"/>
    <s v="Ciudadela Educativa - Línea E"/>
    <s v="Segundo Orden"/>
    <x v="1"/>
    <s v="Media Ladera"/>
    <n v="1990"/>
    <s v="P0519022"/>
    <n v="17.272668319820291"/>
    <x v="2"/>
    <n v="303"/>
    <s v="Z2_RED_41"/>
    <x v="9"/>
    <s v="RED"/>
    <s v="Urbano"/>
    <n v="479.50099568136972"/>
    <n v="5111.940913838358"/>
  </r>
  <r>
    <n v="824"/>
    <n v="19"/>
    <x v="16"/>
    <s v="Barrial"/>
    <s v="Mixto"/>
    <s v="Desarrollo Orientado al Transporte - DOT"/>
    <m/>
    <s v="Redelimitada"/>
    <s v="Ciudadela Educativa - Línea E"/>
    <s v="Segundo Orden"/>
    <x v="1"/>
    <s v="Media Ladera"/>
    <n v="2559"/>
    <s v="P0519020"/>
    <n v="8.5713244255777994"/>
    <x v="4"/>
    <n v="303"/>
    <s v="Z2_RED_41"/>
    <x v="9"/>
    <s v="RED"/>
    <s v="Urbano"/>
    <n v="270.40616856327006"/>
    <n v="631.50905342780425"/>
  </r>
  <r>
    <n v="825"/>
    <n v="19"/>
    <x v="16"/>
    <s v="Barrial"/>
    <s v="Mixto"/>
    <s v="Desarrollo Orientado al Transporte - DOT"/>
    <m/>
    <s v="Redelimitada"/>
    <s v="Ciudadela Educativa - Línea E"/>
    <s v="Segundo Orden"/>
    <x v="1"/>
    <s v="Media Ladera"/>
    <n v="3000"/>
    <s v="P0519021"/>
    <n v="21.03817685052584"/>
    <x v="2"/>
    <n v="303"/>
    <s v="Z2_RED_41"/>
    <x v="9"/>
    <s v="RED"/>
    <s v="Urbano"/>
    <n v="320.73546711662351"/>
    <n v="5982.1567177086954"/>
  </r>
  <r>
    <n v="826"/>
    <n v="19"/>
    <x v="16"/>
    <s v="Barrial"/>
    <s v="Mixto"/>
    <s v="Desarrollo Orientado al Transporte - DOT"/>
    <m/>
    <s v="Redelimitada"/>
    <s v="Ciudadela Educativa - Línea E"/>
    <s v="Segundo Orden"/>
    <x v="1"/>
    <s v="Media Ladera"/>
    <n v="3457"/>
    <s v="P0706003"/>
    <n v="3.962378983560876"/>
    <x v="1"/>
    <n v="264"/>
    <s v="Z2_CN5_62"/>
    <x v="7"/>
    <s v="CN5"/>
    <s v="Urbano"/>
    <n v="241.01813845704362"/>
    <n v="2092.2692390140683"/>
  </r>
  <r>
    <n v="827"/>
    <n v="19"/>
    <x v="16"/>
    <s v="Barrial"/>
    <s v="Mixto"/>
    <s v="Desarrollo Orientado al Transporte - DOT"/>
    <m/>
    <s v="Redelimitada"/>
    <s v="Ciudadela Educativa - Línea E"/>
    <s v="Segundo Orden"/>
    <x v="1"/>
    <s v="Media Ladera"/>
    <n v="3603"/>
    <s v="P0702002"/>
    <n v="8.6253757821396739"/>
    <x v="4"/>
    <n v="303"/>
    <s v="Z2_RED_41"/>
    <x v="9"/>
    <s v="RED"/>
    <s v="Urbano"/>
    <n v="524.19978789379059"/>
    <n v="7240.2292559867901"/>
  </r>
  <r>
    <n v="828"/>
    <n v="19"/>
    <x v="16"/>
    <s v="Barrial"/>
    <s v="Mixto"/>
    <s v="Desarrollo Orientado al Transporte - DOT"/>
    <m/>
    <s v="Redelimitada"/>
    <s v="Ciudadela Educativa - Línea E"/>
    <s v="Segundo Orden"/>
    <x v="1"/>
    <s v="Media Ladera"/>
    <n v="3852"/>
    <s v="P0704001"/>
    <n v="0"/>
    <x v="1"/>
    <n v="168"/>
    <s v="Z2_API_48"/>
    <x v="5"/>
    <s v="API"/>
    <s v="Urbano"/>
    <n v="92.500806927759811"/>
    <n v="3.8855201687078136"/>
  </r>
  <r>
    <n v="829"/>
    <n v="19"/>
    <x v="16"/>
    <s v="Barrial"/>
    <s v="Mixto"/>
    <s v="Desarrollo Orientado al Transporte - DOT"/>
    <m/>
    <s v="Redelimitada"/>
    <s v="Ciudadela Educativa - Línea E"/>
    <s v="Segundo Orden"/>
    <x v="1"/>
    <s v="Media Ladera"/>
    <n v="3863"/>
    <s v="P0702004"/>
    <n v="7.9934942477872477"/>
    <x v="4"/>
    <n v="303"/>
    <s v="Z2_RED_41"/>
    <x v="9"/>
    <s v="RED"/>
    <s v="Urbano"/>
    <n v="433.19987711183774"/>
    <n v="3221.613261193399"/>
  </r>
  <r>
    <n v="830"/>
    <n v="19"/>
    <x v="16"/>
    <s v="Barrial"/>
    <s v="Mixto"/>
    <s v="Desarrollo Orientado al Transporte - DOT"/>
    <m/>
    <s v="Redelimitada"/>
    <s v="Ciudadela Educativa - Línea E"/>
    <s v="Segundo Orden"/>
    <x v="1"/>
    <s v="Media Ladera"/>
    <n v="3981"/>
    <s v="P0702005"/>
    <n v="15.06211406027521"/>
    <x v="2"/>
    <n v="162"/>
    <s v="Z2_API_49"/>
    <x v="5"/>
    <s v="API"/>
    <s v="Urbano"/>
    <n v="122.1035291316084"/>
    <n v="55.941156475186681"/>
  </r>
  <r>
    <n v="831"/>
    <n v="19"/>
    <x v="16"/>
    <s v="Barrial"/>
    <s v="Mixto"/>
    <s v="Desarrollo Orientado al Transporte - DOT"/>
    <m/>
    <s v="Redelimitada"/>
    <s v="Ciudadela Educativa - Línea E"/>
    <s v="Segundo Orden"/>
    <x v="1"/>
    <s v="Media Ladera"/>
    <n v="3981"/>
    <s v="P0702005"/>
    <n v="15.06211406027521"/>
    <x v="2"/>
    <n v="303"/>
    <s v="Z2_RED_41"/>
    <x v="9"/>
    <s v="RED"/>
    <s v="Urbano"/>
    <n v="717.69137764664868"/>
    <n v="25591.289733142981"/>
  </r>
  <r>
    <n v="832"/>
    <n v="19"/>
    <x v="16"/>
    <s v="Barrial"/>
    <s v="Mixto"/>
    <s v="Desarrollo Orientado al Transporte - DOT"/>
    <m/>
    <s v="Redelimitada"/>
    <s v="Ciudadela Educativa - Línea E"/>
    <s v="Segundo Orden"/>
    <x v="1"/>
    <s v="Media Ladera"/>
    <n v="9567"/>
    <s v="P0702001"/>
    <n v="6.1839783950466582"/>
    <x v="4"/>
    <n v="162"/>
    <s v="Z2_API_49"/>
    <x v="5"/>
    <s v="API"/>
    <s v="Urbano"/>
    <n v="548.29023619348379"/>
    <n v="677.68375943335911"/>
  </r>
  <r>
    <n v="833"/>
    <n v="19"/>
    <x v="16"/>
    <s v="Barrial"/>
    <s v="Mixto"/>
    <s v="Desarrollo Orientado al Transporte - DOT"/>
    <m/>
    <s v="Redelimitada"/>
    <s v="Ciudadela Educativa - Línea E"/>
    <s v="Segundo Orden"/>
    <x v="1"/>
    <s v="Media Ladera"/>
    <n v="9567"/>
    <s v="P0702001"/>
    <n v="6.1839783950466582"/>
    <x v="4"/>
    <n v="168"/>
    <s v="Z2_API_48"/>
    <x v="5"/>
    <s v="API"/>
    <s v="Urbano"/>
    <n v="169.88171470187351"/>
    <n v="300.8266287377499"/>
  </r>
  <r>
    <n v="834"/>
    <n v="19"/>
    <x v="16"/>
    <s v="Barrial"/>
    <s v="Mixto"/>
    <s v="Desarrollo Orientado al Transporte - DOT"/>
    <m/>
    <s v="Redelimitada"/>
    <s v="Ciudadela Educativa - Línea E"/>
    <s v="Segundo Orden"/>
    <x v="1"/>
    <s v="Media Ladera"/>
    <n v="9567"/>
    <s v="P0702001"/>
    <n v="6.1839783950466582"/>
    <x v="4"/>
    <n v="303"/>
    <s v="Z2_RED_41"/>
    <x v="9"/>
    <s v="RED"/>
    <s v="Urbano"/>
    <n v="977.11510895709512"/>
    <n v="19565.596924102658"/>
  </r>
  <r>
    <n v="835"/>
    <n v="19"/>
    <x v="16"/>
    <s v="Barrial"/>
    <s v="Mixto"/>
    <s v="Desarrollo Orientado al Transporte - DOT"/>
    <m/>
    <s v="Redelimitada"/>
    <s v="Ciudadela Educativa - Línea E"/>
    <s v="Segundo Orden"/>
    <x v="1"/>
    <s v="Media Ladera"/>
    <n v="9567"/>
    <s v="P0702001"/>
    <n v="6.1839783950466582"/>
    <x v="4"/>
    <n v="510"/>
    <s v="Z2_CN3_46"/>
    <x v="3"/>
    <s v="CN3"/>
    <s v="Urbano"/>
    <n v="404.66971105940735"/>
    <n v="3521.2525477184327"/>
  </r>
  <r>
    <n v="836"/>
    <n v="20"/>
    <x v="17"/>
    <s v="Zonal"/>
    <s v="Mixto"/>
    <s v="Desarrollo Orientado al Transporte - DOT"/>
    <m/>
    <s v="Redelimitada"/>
    <s v="San Germán - Línea E"/>
    <s v="Segundo Orden"/>
    <x v="1"/>
    <s v="Media Ladera"/>
    <n v="3241"/>
    <s v="P0717005"/>
    <n v="4.8656624258150343"/>
    <x v="1"/>
    <n v="478"/>
    <s v="Z2_C3_15"/>
    <x v="10"/>
    <s v="C3"/>
    <s v="Urbano"/>
    <n v="145.28038667751429"/>
    <n v="673.51680398803478"/>
  </r>
  <r>
    <n v="837"/>
    <n v="20"/>
    <x v="17"/>
    <s v="Zonal"/>
    <s v="Mixto"/>
    <s v="Desarrollo Orientado al Transporte - DOT"/>
    <m/>
    <s v="Redelimitada"/>
    <s v="San Germán - Línea E"/>
    <s v="Segundo Orden"/>
    <x v="1"/>
    <s v="Media Ladera"/>
    <n v="3242"/>
    <s v="P0717009"/>
    <n v="8.7612179668285677"/>
    <x v="4"/>
    <n v="243"/>
    <s v="Z2_CN5_44"/>
    <x v="7"/>
    <s v="CN5"/>
    <s v="Urbano"/>
    <n v="501.76421058456179"/>
    <n v="15172.785728061323"/>
  </r>
  <r>
    <n v="838"/>
    <n v="20"/>
    <x v="17"/>
    <s v="Zonal"/>
    <s v="Mixto"/>
    <s v="Desarrollo Orientado al Transporte - DOT"/>
    <m/>
    <s v="Redelimitada"/>
    <s v="San Germán - Línea E"/>
    <s v="Segundo Orden"/>
    <x v="1"/>
    <s v="Media Ladera"/>
    <n v="3320"/>
    <s v="P0716002"/>
    <n v="8.1706452222435626"/>
    <x v="4"/>
    <n v="243"/>
    <s v="Z2_CN5_44"/>
    <x v="7"/>
    <s v="CN5"/>
    <s v="Urbano"/>
    <n v="169.76011797022116"/>
    <n v="174.66651002747105"/>
  </r>
  <r>
    <n v="839"/>
    <n v="20"/>
    <x v="17"/>
    <s v="Zonal"/>
    <s v="Mixto"/>
    <s v="Desarrollo Orientado al Transporte - DOT"/>
    <m/>
    <s v="Redelimitada"/>
    <s v="San Germán - Línea E"/>
    <s v="Segundo Orden"/>
    <x v="1"/>
    <s v="Media Ladera"/>
    <n v="3323"/>
    <s v="P0717011"/>
    <n v="6.6980954081349022"/>
    <x v="4"/>
    <n v="478"/>
    <s v="Z2_C3_15"/>
    <x v="10"/>
    <s v="C3"/>
    <s v="Urbano"/>
    <n v="177.0511103511962"/>
    <n v="1688.3798902127671"/>
  </r>
  <r>
    <n v="840"/>
    <n v="20"/>
    <x v="17"/>
    <s v="Zonal"/>
    <s v="Mixto"/>
    <s v="Desarrollo Orientado al Transporte - DOT"/>
    <m/>
    <s v="Redelimitada"/>
    <s v="San Germán - Línea E"/>
    <s v="Segundo Orden"/>
    <x v="1"/>
    <s v="Media Ladera"/>
    <n v="3679"/>
    <s v="P0705002"/>
    <n v="7.2254312554773383"/>
    <x v="4"/>
    <n v="168"/>
    <s v="Z2_API_48"/>
    <x v="5"/>
    <s v="API"/>
    <s v="Urbano"/>
    <n v="353.08554106337357"/>
    <n v="1821.4331901721966"/>
  </r>
  <r>
    <n v="841"/>
    <n v="20"/>
    <x v="17"/>
    <s v="Zonal"/>
    <s v="Mixto"/>
    <s v="Desarrollo Orientado al Transporte - DOT"/>
    <m/>
    <s v="Redelimitada"/>
    <s v="San Germán - Línea E"/>
    <s v="Segundo Orden"/>
    <x v="1"/>
    <s v="Media Ladera"/>
    <n v="3679"/>
    <s v="P0705002"/>
    <n v="7.2254312554773383"/>
    <x v="4"/>
    <n v="243"/>
    <s v="Z2_CN5_44"/>
    <x v="7"/>
    <s v="CN5"/>
    <s v="Urbano"/>
    <n v="141.2738772659502"/>
    <n v="120.39541421325153"/>
  </r>
  <r>
    <n v="842"/>
    <n v="20"/>
    <x v="17"/>
    <s v="Zonal"/>
    <s v="Mixto"/>
    <s v="Desarrollo Orientado al Transporte - DOT"/>
    <m/>
    <s v="Redelimitada"/>
    <s v="San Germán - Línea E"/>
    <s v="Segundo Orden"/>
    <x v="1"/>
    <s v="Media Ladera"/>
    <n v="3695"/>
    <s v="P0717008"/>
    <n v="7.5719828680994379"/>
    <x v="4"/>
    <n v="243"/>
    <s v="Z2_CN5_44"/>
    <x v="7"/>
    <s v="CN5"/>
    <s v="Urbano"/>
    <n v="178.65699755292616"/>
    <n v="1329.9952929059295"/>
  </r>
  <r>
    <n v="843"/>
    <n v="20"/>
    <x v="17"/>
    <s v="Zonal"/>
    <s v="Mixto"/>
    <s v="Desarrollo Orientado al Transporte - DOT"/>
    <m/>
    <s v="Redelimitada"/>
    <s v="San Germán - Línea E"/>
    <s v="Segundo Orden"/>
    <x v="1"/>
    <s v="Media Ladera"/>
    <n v="3736"/>
    <s v="P0717001"/>
    <n v="8.86527670063216"/>
    <x v="4"/>
    <n v="262"/>
    <s v="Z2_CN2_42"/>
    <x v="2"/>
    <s v="CN2"/>
    <s v="Urbano"/>
    <n v="362.6638603355633"/>
    <n v="7700.2717741929428"/>
  </r>
  <r>
    <n v="844"/>
    <n v="20"/>
    <x v="17"/>
    <s v="Zonal"/>
    <s v="Mixto"/>
    <s v="Desarrollo Orientado al Transporte - DOT"/>
    <m/>
    <s v="Redelimitada"/>
    <s v="San Germán - Línea E"/>
    <s v="Segundo Orden"/>
    <x v="1"/>
    <s v="Media Ladera"/>
    <n v="3803"/>
    <s v="P0717007"/>
    <n v="3.5808976644254238"/>
    <x v="1"/>
    <n v="471"/>
    <s v="Z2_CN4_15"/>
    <x v="4"/>
    <s v="CN4"/>
    <s v="Urbano"/>
    <n v="209.24927608767536"/>
    <n v="1455.5164800486336"/>
  </r>
  <r>
    <n v="845"/>
    <n v="20"/>
    <x v="17"/>
    <s v="Zonal"/>
    <s v="Mixto"/>
    <s v="Desarrollo Orientado al Transporte - DOT"/>
    <m/>
    <s v="Redelimitada"/>
    <s v="San Germán - Línea E"/>
    <s v="Segundo Orden"/>
    <x v="1"/>
    <s v="Media Ladera"/>
    <n v="3813"/>
    <s v="P0717006"/>
    <n v="4.5170460138629123"/>
    <x v="1"/>
    <n v="243"/>
    <s v="Z2_CN5_44"/>
    <x v="7"/>
    <s v="CN5"/>
    <s v="Urbano"/>
    <n v="102.61269625453579"/>
    <n v="108.17591542943069"/>
  </r>
  <r>
    <n v="846"/>
    <n v="20"/>
    <x v="17"/>
    <s v="Zonal"/>
    <s v="Mixto"/>
    <s v="Desarrollo Orientado al Transporte - DOT"/>
    <m/>
    <s v="Redelimitada"/>
    <s v="San Germán - Línea E"/>
    <s v="Segundo Orden"/>
    <x v="1"/>
    <s v="Media Ladera"/>
    <n v="3813"/>
    <s v="P0717006"/>
    <n v="4.5170460138629123"/>
    <x v="1"/>
    <n v="471"/>
    <s v="Z2_CN4_15"/>
    <x v="4"/>
    <s v="CN4"/>
    <s v="Urbano"/>
    <n v="772.42775160469432"/>
    <n v="13668.109464979965"/>
  </r>
  <r>
    <n v="847"/>
    <n v="20"/>
    <x v="17"/>
    <s v="Zonal"/>
    <s v="Mixto"/>
    <s v="Desarrollo Orientado al Transporte - DOT"/>
    <m/>
    <s v="Redelimitada"/>
    <s v="San Germán - Línea E"/>
    <s v="Segundo Orden"/>
    <x v="1"/>
    <s v="Media Ladera"/>
    <n v="3813"/>
    <s v="P0717006"/>
    <n v="4.5170460138629123"/>
    <x v="1"/>
    <n v="478"/>
    <s v="Z2_C3_15"/>
    <x v="10"/>
    <s v="C3"/>
    <s v="Urbano"/>
    <n v="144.09267125527265"/>
    <n v="1308.6927614340859"/>
  </r>
  <r>
    <n v="848"/>
    <n v="20"/>
    <x v="17"/>
    <s v="Zonal"/>
    <s v="Mixto"/>
    <s v="Desarrollo Orientado al Transporte - DOT"/>
    <m/>
    <s v="Redelimitada"/>
    <s v="San Germán - Línea E"/>
    <s v="Segundo Orden"/>
    <x v="1"/>
    <s v="Media Ladera"/>
    <n v="3822"/>
    <s v="P0716021"/>
    <n v="5.2101967706883681"/>
    <x v="1"/>
    <n v="243"/>
    <s v="Z2_CN5_44"/>
    <x v="7"/>
    <s v="CN5"/>
    <s v="Urbano"/>
    <n v="483.79078746896755"/>
    <n v="4861.1387595652714"/>
  </r>
  <r>
    <n v="849"/>
    <n v="20"/>
    <x v="17"/>
    <s v="Zonal"/>
    <s v="Mixto"/>
    <s v="Desarrollo Orientado al Transporte - DOT"/>
    <m/>
    <s v="Redelimitada"/>
    <s v="San Germán - Línea E"/>
    <s v="Segundo Orden"/>
    <x v="1"/>
    <s v="Media Ladera"/>
    <n v="3823"/>
    <s v="P0716017"/>
    <n v="3.1522336444846601"/>
    <x v="1"/>
    <n v="243"/>
    <s v="Z2_CN5_44"/>
    <x v="7"/>
    <s v="CN5"/>
    <s v="Urbano"/>
    <n v="263.03729077176087"/>
    <n v="3535.8706260454987"/>
  </r>
  <r>
    <n v="850"/>
    <n v="20"/>
    <x v="17"/>
    <s v="Zonal"/>
    <s v="Mixto"/>
    <s v="Desarrollo Orientado al Transporte - DOT"/>
    <m/>
    <s v="Redelimitada"/>
    <s v="San Germán - Línea E"/>
    <s v="Segundo Orden"/>
    <x v="1"/>
    <s v="Media Ladera"/>
    <n v="3824"/>
    <s v="P0705001"/>
    <n v="8.1504565957824724"/>
    <x v="4"/>
    <n v="168"/>
    <s v="Z2_API_48"/>
    <x v="5"/>
    <s v="API"/>
    <s v="Urbano"/>
    <n v="280.30296040402442"/>
    <n v="523.18853586151033"/>
  </r>
  <r>
    <n v="851"/>
    <n v="20"/>
    <x v="17"/>
    <s v="Zonal"/>
    <s v="Mixto"/>
    <s v="Desarrollo Orientado al Transporte - DOT"/>
    <m/>
    <s v="Redelimitada"/>
    <s v="San Germán - Línea E"/>
    <s v="Segundo Orden"/>
    <x v="1"/>
    <s v="Media Ladera"/>
    <n v="3824"/>
    <s v="P0705001"/>
    <n v="8.1504565957824724"/>
    <x v="4"/>
    <n v="243"/>
    <s v="Z2_CN5_44"/>
    <x v="7"/>
    <s v="CN5"/>
    <s v="Urbano"/>
    <n v="957.44855673607242"/>
    <n v="710.48833783196915"/>
  </r>
  <r>
    <n v="852"/>
    <n v="20"/>
    <x v="17"/>
    <s v="Zonal"/>
    <s v="Mixto"/>
    <s v="Desarrollo Orientado al Transporte - DOT"/>
    <m/>
    <s v="Redelimitada"/>
    <s v="San Germán - Línea E"/>
    <s v="Segundo Orden"/>
    <x v="1"/>
    <s v="Media Ladera"/>
    <n v="3824"/>
    <s v="P0705001"/>
    <n v="8.1504565957824724"/>
    <x v="4"/>
    <n v="495"/>
    <s v="Z2_C3_3"/>
    <x v="10"/>
    <s v="C3"/>
    <s v="Urbano"/>
    <n v="1211.9138734088522"/>
    <n v="66109.955287622171"/>
  </r>
  <r>
    <n v="853"/>
    <n v="20"/>
    <x v="17"/>
    <s v="Zonal"/>
    <s v="Mixto"/>
    <s v="Desarrollo Orientado al Transporte - DOT"/>
    <m/>
    <s v="Redelimitada"/>
    <s v="San Germán - Línea E"/>
    <s v="Segundo Orden"/>
    <x v="1"/>
    <s v="Media Ladera"/>
    <n v="3826"/>
    <s v="P0716016"/>
    <n v="6.3695952747264242"/>
    <x v="4"/>
    <n v="168"/>
    <s v="Z2_API_48"/>
    <x v="5"/>
    <s v="API"/>
    <s v="Urbano"/>
    <n v="1202.3541584787188"/>
    <n v="2002.1519916223515"/>
  </r>
  <r>
    <n v="854"/>
    <n v="20"/>
    <x v="17"/>
    <s v="Zonal"/>
    <s v="Mixto"/>
    <s v="Desarrollo Orientado al Transporte - DOT"/>
    <m/>
    <s v="Redelimitada"/>
    <s v="San Germán - Línea E"/>
    <s v="Segundo Orden"/>
    <x v="1"/>
    <s v="Media Ladera"/>
    <n v="3826"/>
    <s v="P0716016"/>
    <n v="6.3695952747264242"/>
    <x v="4"/>
    <n v="243"/>
    <s v="Z2_CN5_44"/>
    <x v="7"/>
    <s v="CN5"/>
    <s v="Urbano"/>
    <n v="6855.0333840728072"/>
    <n v="39351.692709836694"/>
  </r>
  <r>
    <n v="855"/>
    <n v="20"/>
    <x v="17"/>
    <s v="Zonal"/>
    <s v="Mixto"/>
    <s v="Desarrollo Orientado al Transporte - DOT"/>
    <m/>
    <s v="Redelimitada"/>
    <s v="San Germán - Línea E"/>
    <s v="Segundo Orden"/>
    <x v="1"/>
    <s v="Media Ladera"/>
    <n v="3826"/>
    <s v="P0716016"/>
    <n v="6.3695952747264242"/>
    <x v="4"/>
    <n v="262"/>
    <s v="Z2_CN2_42"/>
    <x v="2"/>
    <s v="CN2"/>
    <s v="Urbano"/>
    <n v="1850.8995389005156"/>
    <n v="16862.328527561098"/>
  </r>
  <r>
    <n v="856"/>
    <n v="20"/>
    <x v="17"/>
    <s v="Zonal"/>
    <s v="Mixto"/>
    <s v="Desarrollo Orientado al Transporte - DOT"/>
    <m/>
    <s v="Redelimitada"/>
    <s v="San Germán - Línea E"/>
    <s v="Segundo Orden"/>
    <x v="1"/>
    <s v="Media Ladera"/>
    <n v="3826"/>
    <s v="P0716016"/>
    <n v="6.3695952747264242"/>
    <x v="4"/>
    <n v="265"/>
    <s v="Z2_CN2_47"/>
    <x v="2"/>
    <s v="CN2"/>
    <s v="Urbano"/>
    <n v="117.59501919123645"/>
    <n v="16.060975022467353"/>
  </r>
  <r>
    <n v="857"/>
    <n v="20"/>
    <x v="17"/>
    <s v="Zonal"/>
    <s v="Mixto"/>
    <s v="Desarrollo Orientado al Transporte - DOT"/>
    <m/>
    <s v="Redelimitada"/>
    <s v="San Germán - Línea E"/>
    <s v="Segundo Orden"/>
    <x v="1"/>
    <s v="Media Ladera"/>
    <n v="3826"/>
    <s v="P0716016"/>
    <n v="6.3695952747264242"/>
    <x v="4"/>
    <n v="302"/>
    <s v="Z2_RED_40"/>
    <x v="9"/>
    <s v="RED"/>
    <s v="Urbano"/>
    <n v="1073.1502135785647"/>
    <n v="5141.7012897150553"/>
  </r>
  <r>
    <n v="858"/>
    <n v="20"/>
    <x v="17"/>
    <s v="Zonal"/>
    <s v="Mixto"/>
    <s v="Desarrollo Orientado al Transporte - DOT"/>
    <m/>
    <s v="Redelimitada"/>
    <s v="San Germán - Línea E"/>
    <s v="Segundo Orden"/>
    <x v="1"/>
    <s v="Media Ladera"/>
    <n v="3826"/>
    <s v="P0716016"/>
    <n v="6.3695952747264242"/>
    <x v="4"/>
    <n v="471"/>
    <s v="Z2_CN4_15"/>
    <x v="4"/>
    <s v="CN4"/>
    <s v="Urbano"/>
    <n v="1900.0641980277933"/>
    <n v="8145.6101470043341"/>
  </r>
  <r>
    <n v="859"/>
    <n v="20"/>
    <x v="17"/>
    <s v="Zonal"/>
    <s v="Mixto"/>
    <s v="Desarrollo Orientado al Transporte - DOT"/>
    <m/>
    <s v="Redelimitada"/>
    <s v="San Germán - Línea E"/>
    <s v="Segundo Orden"/>
    <x v="1"/>
    <s v="Media Ladera"/>
    <n v="3826"/>
    <s v="P0716016"/>
    <n v="6.3695952747264242"/>
    <x v="4"/>
    <n v="478"/>
    <s v="Z2_C3_15"/>
    <x v="10"/>
    <s v="C3"/>
    <s v="Urbano"/>
    <n v="1110.0172637591547"/>
    <n v="6570.024831683334"/>
  </r>
  <r>
    <n v="860"/>
    <n v="20"/>
    <x v="17"/>
    <s v="Zonal"/>
    <s v="Mixto"/>
    <s v="Desarrollo Orientado al Transporte - DOT"/>
    <m/>
    <s v="Redelimitada"/>
    <s v="San Germán - Línea E"/>
    <s v="Segundo Orden"/>
    <x v="1"/>
    <s v="Media Ladera"/>
    <n v="3826"/>
    <s v="P0716016"/>
    <n v="6.3695952747264242"/>
    <x v="4"/>
    <n v="495"/>
    <s v="Z2_C3_3"/>
    <x v="10"/>
    <s v="C3"/>
    <s v="Urbano"/>
    <n v="895.77559844720133"/>
    <n v="2552.8359172032829"/>
  </r>
  <r>
    <n v="861"/>
    <n v="20"/>
    <x v="17"/>
    <s v="Zonal"/>
    <s v="Mixto"/>
    <s v="Desarrollo Orientado al Transporte - DOT"/>
    <m/>
    <s v="Redelimitada"/>
    <s v="San Germán - Línea E"/>
    <s v="Segundo Orden"/>
    <x v="1"/>
    <s v="Media Ladera"/>
    <n v="4155"/>
    <s v="P0703003"/>
    <n v="11.95100359860265"/>
    <x v="2"/>
    <n v="302"/>
    <s v="Z2_RED_40"/>
    <x v="9"/>
    <s v="RED"/>
    <s v="Urbano"/>
    <n v="834.54236238903059"/>
    <n v="17291.3707501475"/>
  </r>
  <r>
    <n v="862"/>
    <n v="20"/>
    <x v="17"/>
    <s v="Zonal"/>
    <s v="Mixto"/>
    <s v="Desarrollo Orientado al Transporte - DOT"/>
    <m/>
    <s v="Redelimitada"/>
    <s v="San Germán - Línea E"/>
    <s v="Segundo Orden"/>
    <x v="1"/>
    <s v="Media Ladera"/>
    <n v="5891"/>
    <s v="P0717010"/>
    <n v="8.7979639983464253"/>
    <x v="4"/>
    <n v="243"/>
    <s v="Z2_CN5_44"/>
    <x v="7"/>
    <s v="CN5"/>
    <s v="Urbano"/>
    <n v="1165.6705147663552"/>
    <n v="18560.612611250366"/>
  </r>
  <r>
    <n v="863"/>
    <n v="20"/>
    <x v="17"/>
    <s v="Zonal"/>
    <s v="Mixto"/>
    <s v="Desarrollo Orientado al Transporte - DOT"/>
    <m/>
    <s v="Redelimitada"/>
    <s v="San Germán - Línea E"/>
    <s v="Segundo Orden"/>
    <x v="1"/>
    <s v="Media Ladera"/>
    <n v="5891"/>
    <s v="P0717010"/>
    <n v="8.7979639983464253"/>
    <x v="4"/>
    <n v="471"/>
    <s v="Z2_CN4_15"/>
    <x v="4"/>
    <s v="CN4"/>
    <s v="Urbano"/>
    <n v="99.381712307263612"/>
    <n v="333.74518443906186"/>
  </r>
  <r>
    <n v="864"/>
    <n v="20"/>
    <x v="17"/>
    <s v="Zonal"/>
    <s v="Mixto"/>
    <s v="Desarrollo Orientado al Transporte - DOT"/>
    <m/>
    <s v="Redelimitada"/>
    <s v="San Germán - Línea E"/>
    <s v="Segundo Orden"/>
    <x v="1"/>
    <s v="Media Ladera"/>
    <n v="5891"/>
    <s v="P0717010"/>
    <n v="8.7979639983464253"/>
    <x v="4"/>
    <n v="478"/>
    <s v="Z2_C3_15"/>
    <x v="10"/>
    <s v="C3"/>
    <s v="Urbano"/>
    <n v="588.01957581332908"/>
    <n v="7675.813121487834"/>
  </r>
  <r>
    <n v="865"/>
    <n v="20"/>
    <x v="17"/>
    <s v="Zonal"/>
    <s v="Mixto"/>
    <s v="Desarrollo Orientado al Transporte - DOT"/>
    <m/>
    <s v="Redelimitada"/>
    <s v="San Germán - Línea E"/>
    <s v="Segundo Orden"/>
    <x v="1"/>
    <s v="Media Ladera"/>
    <n v="5891"/>
    <s v="P0717010"/>
    <n v="8.7979639983464253"/>
    <x v="4"/>
    <n v="495"/>
    <s v="Z2_C3_3"/>
    <x v="10"/>
    <s v="C3"/>
    <s v="Urbano"/>
    <n v="32.589929923363108"/>
    <n v="1.5114257749847939"/>
  </r>
  <r>
    <n v="866"/>
    <n v="20"/>
    <x v="17"/>
    <s v="Zonal"/>
    <s v="Mixto"/>
    <s v="Desarrollo Orientado al Transporte - DOT"/>
    <m/>
    <s v="Redelimitada"/>
    <s v="San Germán - Línea E"/>
    <s v="Segundo Orden"/>
    <x v="1"/>
    <s v="Media Ladera"/>
    <n v="6153"/>
    <s v="P0716020"/>
    <n v="0.633030273169919"/>
    <x v="1"/>
    <n v="243"/>
    <s v="Z2_CN5_44"/>
    <x v="7"/>
    <s v="CN5"/>
    <s v="Urbano"/>
    <n v="996.27664172063612"/>
    <n v="8444.3685572302311"/>
  </r>
  <r>
    <n v="867"/>
    <n v="20"/>
    <x v="17"/>
    <s v="Zonal"/>
    <s v="Mixto"/>
    <s v="Desarrollo Orientado al Transporte - DOT"/>
    <m/>
    <s v="Redelimitada"/>
    <s v="San Germán - Línea E"/>
    <s v="Segundo Orden"/>
    <x v="1"/>
    <s v="Media Ladera"/>
    <n v="6153"/>
    <s v="P0716020"/>
    <n v="0.633030273169919"/>
    <x v="1"/>
    <n v="495"/>
    <s v="Z2_C3_3"/>
    <x v="10"/>
    <s v="C3"/>
    <s v="Urbano"/>
    <n v="206.21939447688135"/>
    <n v="113.14838678387244"/>
  </r>
  <r>
    <n v="868"/>
    <n v="20"/>
    <x v="17"/>
    <s v="Zonal"/>
    <s v="Mixto"/>
    <s v="Desarrollo Orientado al Transporte - DOT"/>
    <m/>
    <s v="Redelimitada"/>
    <s v="San Germán - Línea E"/>
    <s v="Segundo Orden"/>
    <x v="1"/>
    <s v="Media Ladera"/>
    <n v="6506"/>
    <s v="P0717002"/>
    <n v="-0.19957472172853899"/>
    <x v="1"/>
    <n v="262"/>
    <s v="Z2_CN2_42"/>
    <x v="2"/>
    <s v="CN2"/>
    <s v="Urbano"/>
    <n v="845.20328658504582"/>
    <n v="21842.093508051836"/>
  </r>
  <r>
    <n v="869"/>
    <n v="20"/>
    <x v="17"/>
    <s v="Zonal"/>
    <s v="Mixto"/>
    <s v="Desarrollo Orientado al Transporte - DOT"/>
    <m/>
    <s v="Redelimitada"/>
    <s v="San Germán - Línea E"/>
    <s v="Segundo Orden"/>
    <x v="1"/>
    <s v="Media Ladera"/>
    <n v="7264"/>
    <s v="P0717008"/>
    <n v="7.5719828680994379"/>
    <x v="4"/>
    <n v="243"/>
    <s v="Z2_CN5_44"/>
    <x v="7"/>
    <s v="CN5"/>
    <s v="Urbano"/>
    <n v="431.98530373007065"/>
    <n v="7570.7330131140343"/>
  </r>
  <r>
    <n v="870"/>
    <n v="20"/>
    <x v="17"/>
    <s v="Zonal"/>
    <s v="Mixto"/>
    <s v="Desarrollo Orientado al Transporte - DOT"/>
    <m/>
    <s v="Redelimitada"/>
    <s v="San Germán - Línea E"/>
    <s v="Segundo Orden"/>
    <x v="1"/>
    <s v="Media Ladera"/>
    <n v="7265"/>
    <s v="P0717012"/>
    <n v="5.5030058824754642"/>
    <x v="4"/>
    <n v="243"/>
    <s v="Z2_CN5_44"/>
    <x v="7"/>
    <s v="CN5"/>
    <s v="Urbano"/>
    <n v="478.82511332180377"/>
    <n v="2568.2193495942429"/>
  </r>
  <r>
    <n v="871"/>
    <n v="20"/>
    <x v="17"/>
    <s v="Zonal"/>
    <s v="Mixto"/>
    <s v="Desarrollo Orientado al Transporte - DOT"/>
    <m/>
    <s v="Redelimitada"/>
    <s v="San Germán - Línea E"/>
    <s v="Segundo Orden"/>
    <x v="1"/>
    <s v="Media Ladera"/>
    <n v="7265"/>
    <s v="P0717012"/>
    <n v="5.5030058824754642"/>
    <x v="4"/>
    <n v="471"/>
    <s v="Z2_CN4_15"/>
    <x v="4"/>
    <s v="CN4"/>
    <s v="Urbano"/>
    <n v="182.95537406669698"/>
    <n v="1027.1736719283626"/>
  </r>
  <r>
    <n v="872"/>
    <n v="20"/>
    <x v="17"/>
    <s v="Zonal"/>
    <s v="Mixto"/>
    <s v="Desarrollo Orientado al Transporte - DOT"/>
    <m/>
    <s v="Redelimitada"/>
    <s v="San Germán - Línea E"/>
    <s v="Segundo Orden"/>
    <x v="1"/>
    <s v="Media Ladera"/>
    <n v="7265"/>
    <s v="P0717012"/>
    <n v="5.5030058824754642"/>
    <x v="4"/>
    <n v="478"/>
    <s v="Z2_C3_15"/>
    <x v="10"/>
    <s v="C3"/>
    <s v="Urbano"/>
    <n v="228.19807363429834"/>
    <n v="1747.0800129659347"/>
  </r>
  <r>
    <n v="873"/>
    <n v="20"/>
    <x v="17"/>
    <s v="Zonal"/>
    <s v="Mixto"/>
    <s v="Desarrollo Orientado al Transporte - DOT"/>
    <m/>
    <s v="Redelimitada"/>
    <s v="San Germán - Línea E"/>
    <s v="Segundo Orden"/>
    <x v="1"/>
    <s v="Media Ladera"/>
    <n v="7266"/>
    <s v="P0716001"/>
    <n v="8.8883363865510443"/>
    <x v="4"/>
    <n v="243"/>
    <s v="Z2_CN5_44"/>
    <x v="7"/>
    <s v="CN5"/>
    <s v="Urbano"/>
    <n v="1681.6597651229204"/>
    <n v="62424.270513374591"/>
  </r>
  <r>
    <n v="874"/>
    <n v="20"/>
    <x v="17"/>
    <s v="Zonal"/>
    <s v="Mixto"/>
    <s v="Desarrollo Orientado al Transporte - DOT"/>
    <m/>
    <s v="Redelimitada"/>
    <s v="San Germán - Línea E"/>
    <s v="Segundo Orden"/>
    <x v="1"/>
    <s v="Media Ladera"/>
    <n v="7623"/>
    <s v="P0717003"/>
    <n v="3.153940870235084"/>
    <x v="1"/>
    <n v="181"/>
    <s v="Z2_Z4_MI_20"/>
    <x v="1"/>
    <s v="MI"/>
    <s v="Urbano"/>
    <n v="230.54399625128309"/>
    <n v="81.980882363978537"/>
  </r>
  <r>
    <n v="875"/>
    <n v="20"/>
    <x v="17"/>
    <s v="Zonal"/>
    <s v="Mixto"/>
    <s v="Desarrollo Orientado al Transporte - DOT"/>
    <m/>
    <s v="Redelimitada"/>
    <s v="San Germán - Línea E"/>
    <s v="Segundo Orden"/>
    <x v="1"/>
    <s v="Media Ladera"/>
    <n v="7623"/>
    <s v="P0717003"/>
    <n v="3.153940870235084"/>
    <x v="1"/>
    <n v="262"/>
    <s v="Z2_CN2_42"/>
    <x v="2"/>
    <s v="CN2"/>
    <s v="Urbano"/>
    <n v="820.00346511134933"/>
    <n v="27025.508283204839"/>
  </r>
  <r>
    <n v="876"/>
    <n v="20"/>
    <x v="17"/>
    <s v="Zonal"/>
    <s v="Mixto"/>
    <s v="Desarrollo Orientado al Transporte - DOT"/>
    <m/>
    <s v="Redelimitada"/>
    <s v="San Germán - Línea E"/>
    <s v="Segundo Orden"/>
    <x v="1"/>
    <s v="Media Ladera"/>
    <n v="7623"/>
    <s v="P0717003"/>
    <n v="3.153940870235084"/>
    <x v="1"/>
    <n v="471"/>
    <s v="Z2_CN4_15"/>
    <x v="4"/>
    <s v="CN4"/>
    <s v="Urbano"/>
    <n v="824.95721616666253"/>
    <n v="9452.9127129106946"/>
  </r>
  <r>
    <n v="877"/>
    <n v="20"/>
    <x v="17"/>
    <s v="Zonal"/>
    <s v="Mixto"/>
    <s v="Desarrollo Orientado al Transporte - DOT"/>
    <m/>
    <s v="Redelimitada"/>
    <s v="San Germán - Línea E"/>
    <s v="Segundo Orden"/>
    <x v="1"/>
    <s v="Media Ladera"/>
    <n v="7623"/>
    <s v="P0717003"/>
    <n v="3.153940870235084"/>
    <x v="1"/>
    <n v="478"/>
    <s v="Z2_C3_15"/>
    <x v="10"/>
    <s v="C3"/>
    <s v="Urbano"/>
    <n v="358.20798552545062"/>
    <n v="3024.9819373931105"/>
  </r>
  <r>
    <n v="878"/>
    <n v="20"/>
    <x v="17"/>
    <s v="Zonal"/>
    <s v="Mixto"/>
    <s v="Desarrollo Orientado al Transporte - DOT"/>
    <m/>
    <s v="Redelimitada"/>
    <s v="San Germán - Línea E"/>
    <s v="Segundo Orden"/>
    <x v="1"/>
    <s v="Media Ladera"/>
    <n v="9304"/>
    <s v="P0703002"/>
    <n v="3.9088019294156662"/>
    <x v="1"/>
    <n v="302"/>
    <s v="Z2_RED_40"/>
    <x v="9"/>
    <s v="RED"/>
    <s v="Urbano"/>
    <n v="190.87826759399215"/>
    <n v="588.96271040428451"/>
  </r>
  <r>
    <n v="879"/>
    <n v="21"/>
    <x v="18"/>
    <s v="Zonal"/>
    <s v="Mixto"/>
    <s v="Desarrollo Orientado al Transporte - DOT"/>
    <m/>
    <s v="Redelimitada"/>
    <s v="San Javier - Línea B"/>
    <s v="Segundo Orden"/>
    <x v="1"/>
    <s v="Media Ladera"/>
    <n v="679"/>
    <s v="P1206002"/>
    <n v="18.859694935643599"/>
    <x v="2"/>
    <n v="461"/>
    <s v="Z4_CN2_39"/>
    <x v="2"/>
    <s v="CN2"/>
    <s v="Urbano"/>
    <n v="122.7433139215521"/>
    <n v="240.9986712832289"/>
  </r>
  <r>
    <n v="880"/>
    <n v="21"/>
    <x v="18"/>
    <s v="Zonal"/>
    <s v="Mixto"/>
    <s v="Desarrollo Orientado al Transporte - DOT"/>
    <m/>
    <s v="Redelimitada"/>
    <s v="San Javier - Línea B"/>
    <s v="Segundo Orden"/>
    <x v="1"/>
    <s v="Media Ladera"/>
    <n v="6471"/>
    <s v="P1308015"/>
    <n v="7.983203432012246"/>
    <x v="4"/>
    <n v="461"/>
    <s v="Z4_CN2_39"/>
    <x v="2"/>
    <s v="CN2"/>
    <s v="Urbano"/>
    <n v="92.59541514855718"/>
    <n v="217.4717716644378"/>
  </r>
  <r>
    <n v="881"/>
    <n v="21"/>
    <x v="18"/>
    <s v="Zonal"/>
    <s v="Mixto"/>
    <s v="Desarrollo Orientado al Transporte - DOT"/>
    <m/>
    <s v="Redelimitada"/>
    <s v="San Javier - Línea B"/>
    <s v="Segundo Orden"/>
    <x v="1"/>
    <s v="Media Ladera"/>
    <n v="6474"/>
    <s v="P1308014"/>
    <n v="12.31738753139402"/>
    <x v="2"/>
    <n v="461"/>
    <s v="Z4_CN2_39"/>
    <x v="2"/>
    <s v="CN2"/>
    <s v="Urbano"/>
    <n v="98.355342611417313"/>
    <n v="158.79308777964565"/>
  </r>
  <r>
    <n v="882"/>
    <n v="21"/>
    <x v="18"/>
    <s v="Zonal"/>
    <s v="Mixto"/>
    <s v="Desarrollo Orientado al Transporte - DOT"/>
    <m/>
    <s v="Redelimitada"/>
    <s v="San Javier - Línea B"/>
    <s v="Segundo Orden"/>
    <x v="1"/>
    <s v="Media Ladera"/>
    <n v="6737"/>
    <s v="P1308013"/>
    <n v="15.895114128653329"/>
    <x v="2"/>
    <n v="461"/>
    <s v="Z4_CN2_39"/>
    <x v="2"/>
    <s v="CN2"/>
    <s v="Urbano"/>
    <n v="122.03173988842669"/>
    <n v="515.93420375207847"/>
  </r>
  <r>
    <n v="883"/>
    <n v="21"/>
    <x v="18"/>
    <s v="Zonal"/>
    <s v="Mixto"/>
    <s v="Desarrollo Orientado al Transporte - DOT"/>
    <m/>
    <s v="Redelimitada"/>
    <s v="San Javier - Línea B"/>
    <s v="Segundo Orden"/>
    <x v="1"/>
    <s v="Media Ladera"/>
    <n v="7137"/>
    <s v="P1308003"/>
    <n v="9.3466114643996985"/>
    <x v="4"/>
    <n v="244"/>
    <s v="Z4_CN2_38"/>
    <x v="2"/>
    <s v="CN2"/>
    <s v="Urbano"/>
    <n v="67.49622205139768"/>
    <n v="101.66249023429387"/>
  </r>
  <r>
    <n v="884"/>
    <n v="21"/>
    <x v="18"/>
    <s v="Zonal"/>
    <s v="Mixto"/>
    <s v="Desarrollo Orientado al Transporte - DOT"/>
    <m/>
    <s v="Redelimitada"/>
    <s v="San Javier - Línea B"/>
    <s v="Segundo Orden"/>
    <x v="1"/>
    <s v="Media Ladera"/>
    <n v="7138"/>
    <s v="P1308010"/>
    <n v="10.55068882742607"/>
    <x v="2"/>
    <n v="244"/>
    <s v="Z4_CN2_38"/>
    <x v="2"/>
    <s v="CN2"/>
    <s v="Urbano"/>
    <n v="104.68073859960472"/>
    <n v="543.57196085780663"/>
  </r>
  <r>
    <n v="885"/>
    <n v="21"/>
    <x v="18"/>
    <s v="Zonal"/>
    <s v="Mixto"/>
    <s v="Desarrollo Orientado al Transporte - DOT"/>
    <m/>
    <s v="Redelimitada"/>
    <s v="San Javier - Línea B"/>
    <s v="Segundo Orden"/>
    <x v="1"/>
    <s v="Media Ladera"/>
    <n v="7279"/>
    <s v="P1314038"/>
    <n v="-31.262027557827629"/>
    <x v="3"/>
    <n v="196"/>
    <s v="Z4_API_44"/>
    <x v="5"/>
    <s v="API"/>
    <s v="Urbano"/>
    <n v="775.97663164357152"/>
    <n v="4430.5252616891103"/>
  </r>
  <r>
    <n v="886"/>
    <n v="21"/>
    <x v="18"/>
    <s v="Zonal"/>
    <s v="Mixto"/>
    <s v="Desarrollo Orientado al Transporte - DOT"/>
    <m/>
    <s v="Redelimitada"/>
    <s v="San Javier - Línea B"/>
    <s v="Segundo Orden"/>
    <x v="1"/>
    <s v="Media Ladera"/>
    <n v="7279"/>
    <s v="P1314038"/>
    <n v="-31.262027557827629"/>
    <x v="3"/>
    <n v="215"/>
    <s v="Z4_CN1_28"/>
    <x v="6"/>
    <s v="CN1"/>
    <s v="Urbano"/>
    <n v="5.8778560472011083"/>
    <n v="0.31735540486517483"/>
  </r>
  <r>
    <n v="887"/>
    <n v="21"/>
    <x v="18"/>
    <s v="Zonal"/>
    <s v="Mixto"/>
    <s v="Desarrollo Orientado al Transporte - DOT"/>
    <m/>
    <s v="Redelimitada"/>
    <s v="San Javier - Línea B"/>
    <s v="Segundo Orden"/>
    <x v="1"/>
    <s v="Media Ladera"/>
    <n v="7279"/>
    <s v="P1314038"/>
    <n v="-31.262027557827629"/>
    <x v="3"/>
    <n v="234"/>
    <s v="Z4_CN3_11"/>
    <x v="3"/>
    <s v="CN3"/>
    <s v="Urbano"/>
    <n v="65.471137356977735"/>
    <n v="5.9231001326125465E-2"/>
  </r>
  <r>
    <n v="888"/>
    <n v="21"/>
    <x v="18"/>
    <s v="Zonal"/>
    <s v="Mixto"/>
    <s v="Desarrollo Orientado al Transporte - DOT"/>
    <m/>
    <s v="Redelimitada"/>
    <s v="San Javier - Línea B"/>
    <s v="Segundo Orden"/>
    <x v="1"/>
    <s v="Media Ladera"/>
    <n v="7279"/>
    <s v="P1314038"/>
    <n v="-31.262027557827629"/>
    <x v="3"/>
    <n v="244"/>
    <s v="Z4_CN2_38"/>
    <x v="2"/>
    <s v="CN2"/>
    <s v="Urbano"/>
    <n v="1427.2025076013379"/>
    <n v="9562.5622246110906"/>
  </r>
  <r>
    <n v="889"/>
    <n v="21"/>
    <x v="18"/>
    <s v="Zonal"/>
    <s v="Mixto"/>
    <s v="Desarrollo Orientado al Transporte - DOT"/>
    <m/>
    <s v="Redelimitada"/>
    <s v="San Javier - Línea B"/>
    <s v="Segundo Orden"/>
    <x v="1"/>
    <s v="Media Ladera"/>
    <n v="7279"/>
    <s v="P1314038"/>
    <n v="-31.262027557827629"/>
    <x v="3"/>
    <n v="461"/>
    <s v="Z4_CN2_39"/>
    <x v="2"/>
    <s v="CN2"/>
    <s v="Urbano"/>
    <n v="4380.474063855193"/>
    <n v="31422.711965576062"/>
  </r>
  <r>
    <n v="890"/>
    <n v="21"/>
    <x v="18"/>
    <s v="Zonal"/>
    <s v="Mixto"/>
    <s v="Desarrollo Orientado al Transporte - DOT"/>
    <m/>
    <s v="Redelimitada"/>
    <s v="San Javier - Línea B"/>
    <s v="Segundo Orden"/>
    <x v="1"/>
    <s v="Media Ladera"/>
    <n v="7294"/>
    <s v="P1308020"/>
    <n v="8.0441565097240062"/>
    <x v="4"/>
    <n v="244"/>
    <s v="Z4_CN2_38"/>
    <x v="2"/>
    <s v="CN2"/>
    <s v="Urbano"/>
    <n v="159.02770035696284"/>
    <n v="1050.622530397203"/>
  </r>
  <r>
    <n v="891"/>
    <n v="21"/>
    <x v="18"/>
    <s v="Zonal"/>
    <s v="Mixto"/>
    <s v="Desarrollo Orientado al Transporte - DOT"/>
    <m/>
    <s v="Redelimitada"/>
    <s v="San Javier - Línea B"/>
    <s v="Segundo Orden"/>
    <x v="1"/>
    <s v="Media Ladera"/>
    <n v="7406"/>
    <s v="P1208019"/>
    <n v="10.356143516135599"/>
    <x v="2"/>
    <n v="461"/>
    <s v="Z4_CN2_39"/>
    <x v="2"/>
    <s v="CN2"/>
    <s v="Urbano"/>
    <n v="741.32933107046858"/>
    <n v="14439.871444802691"/>
  </r>
  <r>
    <n v="892"/>
    <n v="21"/>
    <x v="18"/>
    <s v="Zonal"/>
    <s v="Mixto"/>
    <s v="Desarrollo Orientado al Transporte - DOT"/>
    <m/>
    <s v="Redelimitada"/>
    <s v="San Javier - Línea B"/>
    <s v="Segundo Orden"/>
    <x v="1"/>
    <s v="Media Ladera"/>
    <n v="9550"/>
    <s v="P1308016"/>
    <n v="3.0469903517917598"/>
    <x v="1"/>
    <n v="461"/>
    <s v="Z4_CN2_39"/>
    <x v="2"/>
    <s v="CN2"/>
    <s v="Urbano"/>
    <n v="121.50017781503175"/>
    <n v="868.94799190730532"/>
  </r>
  <r>
    <n v="893"/>
    <n v="22"/>
    <x v="19"/>
    <s v="Zonal"/>
    <s v="Económico"/>
    <s v="Innovación y diversificación del turismo urbano"/>
    <m/>
    <s v="Redelimitada"/>
    <s v="No"/>
    <s v="Segundo Orden"/>
    <x v="1"/>
    <s v="Borde Urbano"/>
    <n v="4664"/>
    <s v="P1314027"/>
    <n v="-6.6308291826420458"/>
    <x v="5"/>
    <n v="183"/>
    <s v="Z4_MI_17"/>
    <x v="1"/>
    <s v="MI"/>
    <s v="Urbano"/>
    <n v="381.91939057624904"/>
    <n v="2401.5564777825966"/>
  </r>
  <r>
    <n v="894"/>
    <n v="22"/>
    <x v="19"/>
    <s v="Zonal"/>
    <s v="Económico"/>
    <s v="Innovación y diversificación del turismo urbano"/>
    <m/>
    <s v="Redelimitada"/>
    <s v="No"/>
    <s v="Segundo Orden"/>
    <x v="1"/>
    <s v="Borde Urbano"/>
    <n v="6210"/>
    <s v="P1314008"/>
    <n v="-15.59942743632384"/>
    <x v="3"/>
    <n v="183"/>
    <s v="Z4_MI_17"/>
    <x v="1"/>
    <s v="MI"/>
    <s v="Urbano"/>
    <n v="368.66041214858444"/>
    <n v="1303.3654017758765"/>
  </r>
  <r>
    <n v="895"/>
    <n v="22"/>
    <x v="19"/>
    <s v="Zonal"/>
    <s v="Económico"/>
    <s v="Innovación y diversificación del turismo urbano"/>
    <m/>
    <s v="Redelimitada"/>
    <s v="No"/>
    <s v="Segundo Orden"/>
    <x v="1"/>
    <s v="Borde Urbano"/>
    <n v="6380"/>
    <s v="P1310051"/>
    <n v="2.4446509160044272"/>
    <x v="1"/>
    <n v="234"/>
    <s v="Z4_CN3_11"/>
    <x v="3"/>
    <s v="CN3"/>
    <s v="Urbano"/>
    <n v="390.86523590726995"/>
    <n v="2768.7078462545664"/>
  </r>
  <r>
    <n v="896"/>
    <n v="22"/>
    <x v="19"/>
    <s v="Zonal"/>
    <s v="Económico"/>
    <s v="Innovación y diversificación del turismo urbano"/>
    <m/>
    <s v="Redelimitada"/>
    <s v="No"/>
    <s v="Segundo Orden"/>
    <x v="1"/>
    <s v="Borde Urbano"/>
    <n v="6543"/>
    <s v="P1314007"/>
    <n v="-13.235068304091261"/>
    <x v="3"/>
    <n v="183"/>
    <s v="Z4_MI_17"/>
    <x v="1"/>
    <s v="MI"/>
    <s v="Urbano"/>
    <n v="573.14234611362144"/>
    <n v="2469.9956167500327"/>
  </r>
  <r>
    <n v="897"/>
    <n v="22"/>
    <x v="19"/>
    <s v="Zonal"/>
    <s v="Económico"/>
    <s v="Innovación y diversificación del turismo urbano"/>
    <m/>
    <s v="Redelimitada"/>
    <s v="No"/>
    <s v="Segundo Orden"/>
    <x v="1"/>
    <s v="Borde Urbano"/>
    <n v="6886"/>
    <s v="P1314059"/>
    <n v="-10.09356294741325"/>
    <x v="5"/>
    <n v="183"/>
    <s v="Z4_MI_17"/>
    <x v="1"/>
    <s v="MI"/>
    <s v="Urbano"/>
    <n v="194.27028212781562"/>
    <n v="749.67411530272216"/>
  </r>
  <r>
    <n v="898"/>
    <n v="22"/>
    <x v="19"/>
    <s v="Zonal"/>
    <s v="Económico"/>
    <s v="Innovación y diversificación del turismo urbano"/>
    <m/>
    <s v="Redelimitada"/>
    <s v="No"/>
    <s v="Segundo Orden"/>
    <x v="1"/>
    <s v="Borde Urbano"/>
    <n v="6886"/>
    <s v="P1314059"/>
    <n v="-10.09356294741325"/>
    <x v="5"/>
    <n v="234"/>
    <s v="Z4_CN3_11"/>
    <x v="3"/>
    <s v="CN3"/>
    <s v="Urbano"/>
    <n v="11.103183926359865"/>
    <n v="0.89633473924555285"/>
  </r>
  <r>
    <n v="899"/>
    <n v="22"/>
    <x v="19"/>
    <s v="Zonal"/>
    <s v="Económico"/>
    <s v="Innovación y diversificación del turismo urbano"/>
    <m/>
    <s v="Redelimitada"/>
    <s v="No"/>
    <s v="Segundo Orden"/>
    <x v="1"/>
    <s v="Borde Urbano"/>
    <n v="7175"/>
    <s v="P1310028"/>
    <n v="-0.79807005133459297"/>
    <x v="1"/>
    <n v="234"/>
    <s v="Z4_CN3_11"/>
    <x v="3"/>
    <s v="CN3"/>
    <s v="Urbano"/>
    <n v="161.74272076137123"/>
    <n v="1455.6377961984899"/>
  </r>
  <r>
    <n v="900"/>
    <n v="22"/>
    <x v="19"/>
    <s v="Zonal"/>
    <s v="Económico"/>
    <s v="Innovación y diversificación del turismo urbano"/>
    <m/>
    <s v="Redelimitada"/>
    <s v="No"/>
    <s v="Segundo Orden"/>
    <x v="1"/>
    <s v="Borde Urbano"/>
    <n v="7192"/>
    <s v="P1310052"/>
    <n v="-1.7113181857745621"/>
    <x v="1"/>
    <n v="234"/>
    <s v="Z4_CN3_11"/>
    <x v="3"/>
    <s v="CN3"/>
    <s v="Urbano"/>
    <n v="141.75952227538687"/>
    <n v="1131.9647510941841"/>
  </r>
  <r>
    <n v="901"/>
    <n v="22"/>
    <x v="19"/>
    <s v="Zonal"/>
    <s v="Económico"/>
    <s v="Innovación y diversificación del turismo urbano"/>
    <m/>
    <s v="Redelimitada"/>
    <s v="No"/>
    <s v="Segundo Orden"/>
    <x v="1"/>
    <s v="Borde Urbano"/>
    <n v="7279"/>
    <s v="P1314038"/>
    <n v="-31.262027557827629"/>
    <x v="3"/>
    <n v="183"/>
    <s v="Z4_MI_17"/>
    <x v="1"/>
    <s v="MI"/>
    <s v="Urbano"/>
    <n v="3647.7644588464204"/>
    <n v="21033.182074836881"/>
  </r>
  <r>
    <n v="902"/>
    <n v="22"/>
    <x v="19"/>
    <s v="Zonal"/>
    <s v="Económico"/>
    <s v="Innovación y diversificación del turismo urbano"/>
    <m/>
    <s v="Redelimitada"/>
    <s v="No"/>
    <s v="Segundo Orden"/>
    <x v="1"/>
    <s v="Borde Urbano"/>
    <n v="7279"/>
    <s v="P1314038"/>
    <n v="-31.262027557827629"/>
    <x v="3"/>
    <n v="234"/>
    <s v="Z4_CN3_11"/>
    <x v="3"/>
    <s v="CN3"/>
    <s v="Urbano"/>
    <n v="3116.2455074524751"/>
    <n v="21744.312994096108"/>
  </r>
  <r>
    <n v="903"/>
    <n v="22"/>
    <x v="19"/>
    <s v="Zonal"/>
    <s v="Económico"/>
    <s v="Innovación y diversificación del turismo urbano"/>
    <m/>
    <s v="Redelimitada"/>
    <s v="No"/>
    <s v="Segundo Orden"/>
    <x v="1"/>
    <s v="Borde Urbano"/>
    <n v="7279"/>
    <s v="P1314038"/>
    <n v="-31.262027557827629"/>
    <x v="3"/>
    <n v="235"/>
    <s v="Z4_CN5_32"/>
    <x v="7"/>
    <s v="CN5"/>
    <s v="Urbano"/>
    <n v="234.03001905483359"/>
    <n v="363.06425571736821"/>
  </r>
  <r>
    <n v="904"/>
    <n v="22"/>
    <x v="19"/>
    <s v="Zonal"/>
    <s v="Económico"/>
    <s v="Innovación y diversificación del turismo urbano"/>
    <m/>
    <s v="Redelimitada"/>
    <s v="No"/>
    <s v="Segundo Orden"/>
    <x v="1"/>
    <s v="Borde Urbano"/>
    <n v="7279"/>
    <s v="P1314038"/>
    <n v="-31.262027557827629"/>
    <x v="3"/>
    <n v="533"/>
    <s v="Z4_CN2_37"/>
    <x v="2"/>
    <s v="CN2"/>
    <s v="Urbano"/>
    <n v="0.1654845746358227"/>
    <n v="1.9104500211208995E-4"/>
  </r>
  <r>
    <n v="905"/>
    <n v="22"/>
    <x v="19"/>
    <s v="Zonal"/>
    <s v="Económico"/>
    <s v="Innovación y diversificación del turismo urbano"/>
    <m/>
    <s v="Redelimitada"/>
    <s v="No"/>
    <s v="Segundo Orden"/>
    <x v="1"/>
    <s v="Borde Urbano"/>
    <n v="7315"/>
    <s v="P1314025"/>
    <n v="-5.280516080520564"/>
    <x v="5"/>
    <n v="183"/>
    <s v="Z4_MI_17"/>
    <x v="1"/>
    <s v="MI"/>
    <s v="Urbano"/>
    <n v="27.598669408489389"/>
    <n v="2.5246876040686459"/>
  </r>
  <r>
    <n v="906"/>
    <n v="22"/>
    <x v="19"/>
    <s v="Zonal"/>
    <s v="Económico"/>
    <s v="Innovación y diversificación del turismo urbano"/>
    <m/>
    <s v="Redelimitada"/>
    <s v="No"/>
    <s v="Segundo Orden"/>
    <x v="1"/>
    <s v="Borde Urbano"/>
    <n v="7315"/>
    <s v="P1314025"/>
    <n v="-5.280516080520564"/>
    <x v="5"/>
    <n v="234"/>
    <s v="Z4_CN3_11"/>
    <x v="3"/>
    <s v="CN3"/>
    <s v="Urbano"/>
    <n v="154.18598450544116"/>
    <n v="1189.2896804558648"/>
  </r>
  <r>
    <n v="907"/>
    <n v="22"/>
    <x v="19"/>
    <s v="Zonal"/>
    <s v="Económico"/>
    <s v="Innovación y diversificación del turismo urbano"/>
    <m/>
    <s v="Redelimitada"/>
    <s v="No"/>
    <s v="Segundo Orden"/>
    <x v="1"/>
    <s v="Borde Urbano"/>
    <n v="7316"/>
    <s v="P1314023"/>
    <n v="-13.12091603014165"/>
    <x v="3"/>
    <n v="183"/>
    <s v="Z4_MI_17"/>
    <x v="1"/>
    <s v="MI"/>
    <s v="Urbano"/>
    <n v="126.23954335083808"/>
    <n v="731.85441526968771"/>
  </r>
  <r>
    <n v="908"/>
    <n v="22"/>
    <x v="19"/>
    <s v="Zonal"/>
    <s v="Económico"/>
    <s v="Innovación y diversificación del turismo urbano"/>
    <m/>
    <s v="Redelimitada"/>
    <s v="No"/>
    <s v="Segundo Orden"/>
    <x v="1"/>
    <s v="Borde Urbano"/>
    <n v="7323"/>
    <s v="P1310013"/>
    <n v="-4.0196871951405901"/>
    <x v="5"/>
    <n v="234"/>
    <s v="Z4_CN3_11"/>
    <x v="3"/>
    <s v="CN3"/>
    <s v="Urbano"/>
    <n v="113.09881597060692"/>
    <n v="18.091494017360347"/>
  </r>
  <r>
    <n v="909"/>
    <n v="22"/>
    <x v="19"/>
    <s v="Zonal"/>
    <s v="Económico"/>
    <s v="Innovación y diversificación del turismo urbano"/>
    <m/>
    <s v="Redelimitada"/>
    <s v="No"/>
    <s v="Segundo Orden"/>
    <x v="1"/>
    <s v="Borde Urbano"/>
    <n v="7360"/>
    <s v="P1314022"/>
    <n v="-14.40620913780144"/>
    <x v="3"/>
    <n v="183"/>
    <s v="Z4_MI_17"/>
    <x v="1"/>
    <s v="MI"/>
    <s v="Urbano"/>
    <n v="794.48600245121816"/>
    <n v="4974.1244054389199"/>
  </r>
  <r>
    <n v="910"/>
    <n v="22"/>
    <x v="19"/>
    <s v="Zonal"/>
    <s v="Económico"/>
    <s v="Innovación y diversificación del turismo urbano"/>
    <m/>
    <s v="Redelimitada"/>
    <s v="No"/>
    <s v="Segundo Orden"/>
    <x v="1"/>
    <s v="Borde Urbano"/>
    <n v="7388"/>
    <s v="P1315040"/>
    <n v="-11.56747231174152"/>
    <x v="3"/>
    <n v="234"/>
    <s v="Z4_CN3_11"/>
    <x v="3"/>
    <s v="CN3"/>
    <s v="Urbano"/>
    <n v="45.434634799103058"/>
    <n v="10.125374965238585"/>
  </r>
  <r>
    <n v="911"/>
    <n v="22"/>
    <x v="19"/>
    <s v="Zonal"/>
    <s v="Económico"/>
    <s v="Innovación y diversificación del turismo urbano"/>
    <m/>
    <s v="Redelimitada"/>
    <s v="No"/>
    <s v="Segundo Orden"/>
    <x v="1"/>
    <s v="Borde Urbano"/>
    <n v="7404"/>
    <s v="P1313006"/>
    <n v="-14.514928055182549"/>
    <x v="3"/>
    <n v="234"/>
    <s v="Z4_CN3_11"/>
    <x v="3"/>
    <s v="CN3"/>
    <s v="Urbano"/>
    <n v="572.87870466688901"/>
    <n v="1266.7992609372404"/>
  </r>
  <r>
    <n v="912"/>
    <n v="22"/>
    <x v="19"/>
    <s v="Zonal"/>
    <s v="Económico"/>
    <s v="Innovación y diversificación del turismo urbano"/>
    <m/>
    <s v="Redelimitada"/>
    <s v="No"/>
    <s v="Segundo Orden"/>
    <x v="1"/>
    <s v="Borde Urbano"/>
    <n v="7691"/>
    <s v="P1314024"/>
    <n v="-8.9403473912393512"/>
    <x v="5"/>
    <n v="183"/>
    <s v="Z4_MI_17"/>
    <x v="1"/>
    <s v="MI"/>
    <s v="Urbano"/>
    <n v="586.29290699430612"/>
    <n v="3696.1373148883999"/>
  </r>
  <r>
    <n v="913"/>
    <n v="22"/>
    <x v="19"/>
    <s v="Zonal"/>
    <s v="Económico"/>
    <s v="Innovación y diversificación del turismo urbano"/>
    <m/>
    <s v="Redelimitada"/>
    <s v="No"/>
    <s v="Segundo Orden"/>
    <x v="1"/>
    <s v="Borde Urbano"/>
    <n v="8154"/>
    <s v="P1310021"/>
    <n v="-1.39971773664977"/>
    <x v="1"/>
    <n v="234"/>
    <s v="Z4_CN3_11"/>
    <x v="3"/>
    <s v="CN3"/>
    <s v="Urbano"/>
    <n v="78.671861954407944"/>
    <n v="282.2974801538"/>
  </r>
  <r>
    <n v="914"/>
    <n v="22"/>
    <x v="19"/>
    <s v="Zonal"/>
    <s v="Económico"/>
    <s v="Innovación y diversificación del turismo urbano"/>
    <m/>
    <s v="Redelimitada"/>
    <s v="No"/>
    <s v="Segundo Orden"/>
    <x v="1"/>
    <s v="Borde Urbano"/>
    <n v="8799"/>
    <s v="P1310027"/>
    <n v="-1.4251880069414491"/>
    <x v="1"/>
    <n v="234"/>
    <s v="Z4_CN3_11"/>
    <x v="3"/>
    <s v="CN3"/>
    <s v="Urbano"/>
    <n v="81.550109099280021"/>
    <n v="276.44227907937483"/>
  </r>
  <r>
    <n v="915"/>
    <n v="23"/>
    <x v="80"/>
    <s v="Zonal"/>
    <s v="Económico"/>
    <s v="Innovación y diversificación del turismo urbano"/>
    <m/>
    <s v="Redelimitada"/>
    <s v="No"/>
    <s v="Segundo Orden"/>
    <x v="1"/>
    <s v="Media Ladera"/>
    <n v="5182"/>
    <s v="P1509038"/>
    <n v="6.8953895720039"/>
    <x v="4"/>
    <n v="217"/>
    <s v="Z6_CN1_5"/>
    <x v="6"/>
    <s v="CN1"/>
    <s v="Urbano"/>
    <n v="249.73549421658518"/>
    <n v="3896.2905216557879"/>
  </r>
  <r>
    <n v="916"/>
    <n v="23"/>
    <x v="80"/>
    <s v="Zonal"/>
    <s v="Económico"/>
    <s v="Innovación y diversificación del turismo urbano"/>
    <m/>
    <s v="Redelimitada"/>
    <s v="No"/>
    <s v="Segundo Orden"/>
    <x v="1"/>
    <s v="Media Ladera"/>
    <n v="5183"/>
    <s v="P1509037"/>
    <n v="6.817760003598468"/>
    <x v="4"/>
    <n v="217"/>
    <s v="Z6_CN1_5"/>
    <x v="6"/>
    <s v="CN1"/>
    <s v="Urbano"/>
    <n v="250.37908460689022"/>
    <n v="3918.0364909796699"/>
  </r>
  <r>
    <n v="917"/>
    <n v="23"/>
    <x v="80"/>
    <s v="Zonal"/>
    <s v="Económico"/>
    <s v="Innovación y diversificación del turismo urbano"/>
    <m/>
    <s v="Redelimitada"/>
    <s v="No"/>
    <s v="Segundo Orden"/>
    <x v="1"/>
    <s v="Media Ladera"/>
    <n v="5391"/>
    <s v="P1509065"/>
    <n v="5.4403661768951759"/>
    <x v="4"/>
    <n v="210"/>
    <s v="Z6_CN1_29"/>
    <x v="6"/>
    <s v="CN1"/>
    <s v="Urbano"/>
    <n v="205.92553119974724"/>
    <n v="1476.7338042415895"/>
  </r>
  <r>
    <n v="918"/>
    <n v="23"/>
    <x v="80"/>
    <s v="Zonal"/>
    <s v="Económico"/>
    <s v="Innovación y diversificación del turismo urbano"/>
    <m/>
    <s v="Redelimitada"/>
    <s v="No"/>
    <s v="Segundo Orden"/>
    <x v="1"/>
    <s v="Media Ladera"/>
    <n v="5393"/>
    <s v="P1509072"/>
    <n v="4.1941575095292816"/>
    <x v="1"/>
    <n v="217"/>
    <s v="Z6_CN1_5"/>
    <x v="6"/>
    <s v="CN1"/>
    <s v="Urbano"/>
    <n v="176.87147666745855"/>
    <n v="1877.9512414628618"/>
  </r>
  <r>
    <n v="919"/>
    <n v="23"/>
    <x v="80"/>
    <s v="Zonal"/>
    <s v="Económico"/>
    <s v="Innovación y diversificación del turismo urbano"/>
    <m/>
    <s v="Redelimitada"/>
    <s v="No"/>
    <s v="Segundo Orden"/>
    <x v="1"/>
    <s v="Media Ladera"/>
    <n v="5393"/>
    <s v="P1509072"/>
    <n v="4.1941575095292816"/>
    <x v="1"/>
    <n v="313"/>
    <s v="Z6_RED_29"/>
    <x v="9"/>
    <s v="RED"/>
    <s v="Urbano"/>
    <n v="117.47439122020239"/>
    <n v="47.102017643788059"/>
  </r>
  <r>
    <n v="920"/>
    <n v="23"/>
    <x v="80"/>
    <s v="Zonal"/>
    <s v="Económico"/>
    <s v="Innovación y diversificación del turismo urbano"/>
    <m/>
    <s v="Redelimitada"/>
    <s v="No"/>
    <s v="Segundo Orden"/>
    <x v="1"/>
    <s v="Media Ladera"/>
    <n v="5395"/>
    <s v="P1509043"/>
    <n v="10.04551998891349"/>
    <x v="2"/>
    <n v="217"/>
    <s v="Z6_CN1_5"/>
    <x v="6"/>
    <s v="CN1"/>
    <s v="Urbano"/>
    <n v="247.26260904138775"/>
    <n v="3818.9423956900691"/>
  </r>
  <r>
    <n v="921"/>
    <n v="23"/>
    <x v="80"/>
    <s v="Zonal"/>
    <s v="Económico"/>
    <s v="Innovación y diversificación del turismo urbano"/>
    <m/>
    <s v="Redelimitada"/>
    <s v="No"/>
    <s v="Segundo Orden"/>
    <x v="1"/>
    <s v="Media Ladera"/>
    <n v="5486"/>
    <s v="P1509041"/>
    <n v="11.96418456825851"/>
    <x v="2"/>
    <n v="217"/>
    <s v="Z6_CN1_5"/>
    <x v="6"/>
    <s v="CN1"/>
    <s v="Urbano"/>
    <n v="253.26282255776158"/>
    <n v="4008.8110674001755"/>
  </r>
  <r>
    <n v="922"/>
    <n v="23"/>
    <x v="80"/>
    <s v="Zonal"/>
    <s v="Económico"/>
    <s v="Innovación y diversificación del turismo urbano"/>
    <m/>
    <s v="Redelimitada"/>
    <s v="No"/>
    <s v="Segundo Orden"/>
    <x v="1"/>
    <s v="Media Ladera"/>
    <n v="7543"/>
    <s v="P1509009"/>
    <n v="-3.853033583331372"/>
    <x v="5"/>
    <n v="210"/>
    <s v="Z6_CN1_29"/>
    <x v="6"/>
    <s v="CN1"/>
    <s v="Urbano"/>
    <n v="2949.3787660487747"/>
    <n v="18334.989754943999"/>
  </r>
  <r>
    <n v="923"/>
    <n v="23"/>
    <x v="80"/>
    <s v="Zonal"/>
    <s v="Económico"/>
    <s v="Innovación y diversificación del turismo urbano"/>
    <m/>
    <s v="Redelimitada"/>
    <s v="No"/>
    <s v="Segundo Orden"/>
    <x v="1"/>
    <s v="Media Ladera"/>
    <n v="7543"/>
    <s v="P1509009"/>
    <n v="-3.853033583331372"/>
    <x v="5"/>
    <n v="217"/>
    <s v="Z6_CN1_5"/>
    <x v="6"/>
    <s v="CN1"/>
    <s v="Urbano"/>
    <n v="6352.5763729063601"/>
    <n v="52397.492393617096"/>
  </r>
  <r>
    <n v="924"/>
    <n v="23"/>
    <x v="80"/>
    <s v="Zonal"/>
    <s v="Económico"/>
    <s v="Innovación y diversificación del turismo urbano"/>
    <m/>
    <s v="Redelimitada"/>
    <s v="No"/>
    <s v="Segundo Orden"/>
    <x v="1"/>
    <s v="Media Ladera"/>
    <n v="7543"/>
    <s v="P1509009"/>
    <n v="-3.853033583331372"/>
    <x v="5"/>
    <n v="313"/>
    <s v="Z6_RED_29"/>
    <x v="9"/>
    <s v="RED"/>
    <s v="Urbano"/>
    <n v="39.080033046964829"/>
    <n v="7.5809711017964156"/>
  </r>
  <r>
    <n v="925"/>
    <n v="23"/>
    <x v="80"/>
    <s v="Zonal"/>
    <s v="Económico"/>
    <s v="Innovación y diversificación del turismo urbano"/>
    <m/>
    <s v="Redelimitada"/>
    <s v="No"/>
    <s v="Segundo Orden"/>
    <x v="1"/>
    <s v="Media Ladera"/>
    <n v="7543"/>
    <s v="P1509009"/>
    <n v="-3.853033583331372"/>
    <x v="5"/>
    <n v="519"/>
    <s v="RIO_API_62S"/>
    <x v="5"/>
    <s v="API"/>
    <s v="Urbano"/>
    <n v="67.476058059165567"/>
    <n v="122.70452499817939"/>
  </r>
  <r>
    <n v="926"/>
    <n v="23"/>
    <x v="80"/>
    <s v="Zonal"/>
    <s v="Económico"/>
    <s v="Innovación y diversificación del turismo urbano"/>
    <m/>
    <s v="Redelimitada"/>
    <s v="No"/>
    <s v="Segundo Orden"/>
    <x v="1"/>
    <s v="Media Ladera"/>
    <n v="7818"/>
    <s v="P1509045"/>
    <n v="7.5303297969249217"/>
    <x v="4"/>
    <n v="217"/>
    <s v="Z6_CN1_5"/>
    <x v="6"/>
    <s v="CN1"/>
    <s v="Urbano"/>
    <n v="266.55178756577021"/>
    <n v="4456.2139985807353"/>
  </r>
  <r>
    <n v="927"/>
    <n v="23"/>
    <x v="80"/>
    <s v="Zonal"/>
    <s v="Económico"/>
    <s v="Innovación y diversificación del turismo urbano"/>
    <m/>
    <s v="Redelimitada"/>
    <s v="No"/>
    <s v="Segundo Orden"/>
    <x v="1"/>
    <s v="Media Ladera"/>
    <n v="7983"/>
    <s v="P1509035"/>
    <n v="8.6008850716786363"/>
    <x v="4"/>
    <n v="210"/>
    <s v="Z6_CN1_29"/>
    <x v="6"/>
    <s v="CN1"/>
    <s v="Urbano"/>
    <n v="292.23097627695256"/>
    <n v="4458.0354450066516"/>
  </r>
  <r>
    <n v="928"/>
    <n v="23"/>
    <x v="80"/>
    <s v="Zonal"/>
    <s v="Económico"/>
    <s v="Innovación y diversificación del turismo urbano"/>
    <m/>
    <s v="Redelimitada"/>
    <s v="No"/>
    <s v="Segundo Orden"/>
    <x v="1"/>
    <s v="Media Ladera"/>
    <n v="8044"/>
    <s v="P1509054"/>
    <n v="6.15026247851055"/>
    <x v="4"/>
    <n v="210"/>
    <s v="Z6_CN1_29"/>
    <x v="6"/>
    <s v="CN1"/>
    <s v="Urbano"/>
    <n v="464.11971365523556"/>
    <n v="11097.777384584542"/>
  </r>
  <r>
    <n v="929"/>
    <n v="23"/>
    <x v="80"/>
    <s v="Zonal"/>
    <s v="Económico"/>
    <s v="Innovación y diversificación del turismo urbano"/>
    <m/>
    <s v="Redelimitada"/>
    <s v="No"/>
    <s v="Segundo Orden"/>
    <x v="1"/>
    <s v="Media Ladera"/>
    <n v="8197"/>
    <s v="P1509030"/>
    <n v="9.3262257411743885"/>
    <x v="4"/>
    <n v="217"/>
    <s v="Z6_CN1_5"/>
    <x v="6"/>
    <s v="CN1"/>
    <s v="Urbano"/>
    <n v="226.79300252155801"/>
    <n v="3185.9452839511837"/>
  </r>
  <r>
    <n v="930"/>
    <n v="23"/>
    <x v="80"/>
    <s v="Zonal"/>
    <s v="Económico"/>
    <s v="Innovación y diversificación del turismo urbano"/>
    <m/>
    <s v="Redelimitada"/>
    <s v="No"/>
    <s v="Segundo Orden"/>
    <x v="1"/>
    <s v="Media Ladera"/>
    <n v="8198"/>
    <s v="P1509055"/>
    <n v="5.9936062664072596"/>
    <x v="4"/>
    <n v="210"/>
    <s v="Z6_CN1_29"/>
    <x v="6"/>
    <s v="CN1"/>
    <s v="Urbano"/>
    <n v="336.44734402525069"/>
    <n v="5682.382899594938"/>
  </r>
  <r>
    <n v="931"/>
    <n v="23"/>
    <x v="80"/>
    <s v="Zonal"/>
    <s v="Económico"/>
    <s v="Innovación y diversificación del turismo urbano"/>
    <m/>
    <s v="Redelimitada"/>
    <s v="No"/>
    <s v="Segundo Orden"/>
    <x v="1"/>
    <s v="Media Ladera"/>
    <n v="8199"/>
    <s v="P1509034"/>
    <n v="8.0250750272659062"/>
    <x v="4"/>
    <n v="210"/>
    <s v="Z6_CN1_29"/>
    <x v="6"/>
    <s v="CN1"/>
    <s v="Urbano"/>
    <n v="338.91980287044106"/>
    <n v="5775.189161570197"/>
  </r>
  <r>
    <n v="932"/>
    <n v="23"/>
    <x v="80"/>
    <s v="Zonal"/>
    <s v="Económico"/>
    <s v="Innovación y diversificación del turismo urbano"/>
    <m/>
    <s v="Redelimitada"/>
    <s v="No"/>
    <s v="Segundo Orden"/>
    <x v="1"/>
    <s v="Media Ladera"/>
    <n v="8259"/>
    <s v="P1509052"/>
    <n v="5.0339440542200684"/>
    <x v="1"/>
    <n v="217"/>
    <s v="Z6_CN1_5"/>
    <x v="6"/>
    <s v="CN1"/>
    <s v="Urbano"/>
    <n v="226.05650543177632"/>
    <n v="3164.1912103707664"/>
  </r>
  <r>
    <n v="933"/>
    <n v="23"/>
    <x v="80"/>
    <s v="Zonal"/>
    <s v="Económico"/>
    <s v="Innovación y diversificación del turismo urbano"/>
    <m/>
    <s v="Redelimitada"/>
    <s v="No"/>
    <s v="Segundo Orden"/>
    <x v="1"/>
    <s v="Media Ladera"/>
    <n v="8316"/>
    <s v="P1509066"/>
    <n v="4.5749906460920684"/>
    <x v="1"/>
    <n v="210"/>
    <s v="Z6_CN1_29"/>
    <x v="6"/>
    <s v="CN1"/>
    <s v="Urbano"/>
    <n v="266.90351998300918"/>
    <n v="1984.8555336464174"/>
  </r>
  <r>
    <n v="934"/>
    <n v="23"/>
    <x v="80"/>
    <s v="Zonal"/>
    <s v="Económico"/>
    <s v="Innovación y diversificación del turismo urbano"/>
    <m/>
    <s v="Redelimitada"/>
    <s v="No"/>
    <s v="Segundo Orden"/>
    <x v="1"/>
    <s v="Media Ladera"/>
    <n v="8480"/>
    <s v="P1509067"/>
    <n v="3.301681293827166"/>
    <x v="1"/>
    <n v="210"/>
    <s v="Z6_CN1_29"/>
    <x v="6"/>
    <s v="CN1"/>
    <s v="Urbano"/>
    <n v="132.20902678817609"/>
    <n v="1000.1111174549709"/>
  </r>
  <r>
    <n v="935"/>
    <n v="23"/>
    <x v="80"/>
    <s v="Zonal"/>
    <s v="Económico"/>
    <s v="Innovación y diversificación del turismo urbano"/>
    <m/>
    <s v="Redelimitada"/>
    <s v="No"/>
    <s v="Segundo Orden"/>
    <x v="1"/>
    <s v="Media Ladera"/>
    <n v="8650"/>
    <s v="P1509049"/>
    <n v="8.2454961263364464"/>
    <x v="4"/>
    <n v="217"/>
    <s v="Z6_CN1_5"/>
    <x v="6"/>
    <s v="CN1"/>
    <s v="Urbano"/>
    <n v="253.04897391598701"/>
    <n v="4001.6380728905669"/>
  </r>
  <r>
    <n v="936"/>
    <n v="23"/>
    <x v="80"/>
    <s v="Zonal"/>
    <s v="Económico"/>
    <s v="Innovación y diversificación del turismo urbano"/>
    <m/>
    <s v="Redelimitada"/>
    <s v="No"/>
    <s v="Segundo Orden"/>
    <x v="1"/>
    <s v="Media Ladera"/>
    <n v="8657"/>
    <s v="P1509036"/>
    <n v="6.8545899285372318"/>
    <x v="4"/>
    <n v="217"/>
    <s v="Z6_CN1_5"/>
    <x v="6"/>
    <s v="CN1"/>
    <s v="Urbano"/>
    <n v="245.14724172533431"/>
    <n v="2849.2550902536059"/>
  </r>
  <r>
    <n v="937"/>
    <n v="23"/>
    <x v="80"/>
    <s v="Zonal"/>
    <s v="Económico"/>
    <s v="Innovación y diversificación del turismo urbano"/>
    <m/>
    <s v="Redelimitada"/>
    <s v="No"/>
    <s v="Segundo Orden"/>
    <x v="1"/>
    <s v="Media Ladera"/>
    <n v="8685"/>
    <s v="P1509047"/>
    <n v="10.95628720916098"/>
    <x v="2"/>
    <n v="217"/>
    <s v="Z6_CN1_5"/>
    <x v="6"/>
    <s v="CN1"/>
    <s v="Urbano"/>
    <n v="254.2036247683593"/>
    <n v="4093.9802527234924"/>
  </r>
  <r>
    <n v="938"/>
    <n v="23"/>
    <x v="80"/>
    <s v="Zonal"/>
    <s v="Económico"/>
    <s v="Innovación y diversificación del turismo urbano"/>
    <m/>
    <s v="Redelimitada"/>
    <s v="No"/>
    <s v="Segundo Orden"/>
    <x v="1"/>
    <s v="Media Ladera"/>
    <n v="8686"/>
    <s v="P1509046"/>
    <n v="10.25165519862051"/>
    <x v="2"/>
    <n v="217"/>
    <s v="Z6_CN1_5"/>
    <x v="6"/>
    <s v="CN1"/>
    <s v="Urbano"/>
    <n v="246.19757203369556"/>
    <n v="3784.4242881183563"/>
  </r>
  <r>
    <n v="939"/>
    <n v="23"/>
    <x v="80"/>
    <s v="Zonal"/>
    <s v="Económico"/>
    <s v="Innovación y diversificación del turismo urbano"/>
    <m/>
    <s v="Redelimitada"/>
    <s v="No"/>
    <s v="Segundo Orden"/>
    <x v="1"/>
    <s v="Media Ladera"/>
    <n v="8688"/>
    <s v="P1509040"/>
    <n v="11.5274133221626"/>
    <x v="2"/>
    <n v="217"/>
    <s v="Z6_CN1_5"/>
    <x v="6"/>
    <s v="CN1"/>
    <s v="Urbano"/>
    <n v="250.39239014659438"/>
    <n v="3918.2576453634424"/>
  </r>
  <r>
    <n v="940"/>
    <n v="23"/>
    <x v="80"/>
    <s v="Zonal"/>
    <s v="Económico"/>
    <s v="Innovación y diversificación del turismo urbano"/>
    <m/>
    <s v="Redelimitada"/>
    <s v="No"/>
    <s v="Segundo Orden"/>
    <x v="1"/>
    <s v="Media Ladera"/>
    <n v="8706"/>
    <s v="P1509053"/>
    <n v="4.8179557103789437"/>
    <x v="1"/>
    <n v="210"/>
    <s v="Z6_CN1_29"/>
    <x v="6"/>
    <s v="CN1"/>
    <s v="Urbano"/>
    <n v="254.75528728844623"/>
    <n v="3880.5981928685296"/>
  </r>
  <r>
    <n v="941"/>
    <n v="23"/>
    <x v="80"/>
    <s v="Zonal"/>
    <s v="Económico"/>
    <s v="Innovación y diversificación del turismo urbano"/>
    <m/>
    <s v="Redelimitada"/>
    <s v="No"/>
    <s v="Segundo Orden"/>
    <x v="1"/>
    <s v="Media Ladera"/>
    <n v="8712"/>
    <s v="P1509042"/>
    <n v="12.99728013701052"/>
    <x v="2"/>
    <n v="217"/>
    <s v="Z6_CN1_5"/>
    <x v="6"/>
    <s v="CN1"/>
    <s v="Urbano"/>
    <n v="245.37073579599607"/>
    <n v="3724.1309845798578"/>
  </r>
  <r>
    <n v="942"/>
    <n v="23"/>
    <x v="80"/>
    <s v="Zonal"/>
    <s v="Económico"/>
    <s v="Innovación y diversificación del turismo urbano"/>
    <m/>
    <s v="Redelimitada"/>
    <s v="No"/>
    <s v="Segundo Orden"/>
    <x v="1"/>
    <s v="Media Ladera"/>
    <n v="8714"/>
    <s v="P1509029"/>
    <n v="7.8749885771772359"/>
    <x v="4"/>
    <n v="217"/>
    <s v="Z6_CN1_5"/>
    <x v="6"/>
    <s v="CN1"/>
    <s v="Urbano"/>
    <n v="247.30801863322603"/>
    <n v="3818.2929958739401"/>
  </r>
  <r>
    <n v="943"/>
    <n v="23"/>
    <x v="80"/>
    <s v="Zonal"/>
    <s v="Económico"/>
    <s v="Innovación y diversificación del turismo urbano"/>
    <m/>
    <s v="Redelimitada"/>
    <s v="No"/>
    <s v="Segundo Orden"/>
    <x v="1"/>
    <s v="Media Ladera"/>
    <n v="8721"/>
    <s v="P1509039"/>
    <n v="8.6707980484711769"/>
    <x v="4"/>
    <n v="217"/>
    <s v="Z6_CN1_5"/>
    <x v="6"/>
    <s v="CN1"/>
    <s v="Urbano"/>
    <n v="241.3569190476442"/>
    <n v="3593.6769977630197"/>
  </r>
  <r>
    <n v="944"/>
    <n v="23"/>
    <x v="80"/>
    <s v="Zonal"/>
    <s v="Económico"/>
    <s v="Innovación y diversificación del turismo urbano"/>
    <m/>
    <s v="Redelimitada"/>
    <s v="No"/>
    <s v="Segundo Orden"/>
    <x v="1"/>
    <s v="Media Ladera"/>
    <n v="8722"/>
    <s v="P1509050"/>
    <n v="5.9874284114287297"/>
    <x v="4"/>
    <n v="217"/>
    <s v="Z6_CN1_5"/>
    <x v="6"/>
    <s v="CN1"/>
    <s v="Urbano"/>
    <n v="249.33064425132065"/>
    <n v="3884.1824893759494"/>
  </r>
  <r>
    <n v="945"/>
    <n v="23"/>
    <x v="80"/>
    <s v="Zonal"/>
    <s v="Económico"/>
    <s v="Innovación y diversificación del turismo urbano"/>
    <m/>
    <s v="Redelimitada"/>
    <s v="No"/>
    <s v="Segundo Orden"/>
    <x v="1"/>
    <s v="Media Ladera"/>
    <n v="8723"/>
    <s v="P1509051"/>
    <n v="5.3730995186894983"/>
    <x v="1"/>
    <n v="217"/>
    <s v="Z6_CN1_5"/>
    <x v="6"/>
    <s v="CN1"/>
    <s v="Urbano"/>
    <n v="250.83424153586589"/>
    <n v="3930.1367081571689"/>
  </r>
  <r>
    <n v="946"/>
    <n v="23"/>
    <x v="80"/>
    <s v="Zonal"/>
    <s v="Económico"/>
    <s v="Innovación y diversificación del turismo urbano"/>
    <m/>
    <s v="Redelimitada"/>
    <s v="No"/>
    <s v="Segundo Orden"/>
    <x v="1"/>
    <s v="Media Ladera"/>
    <n v="9584"/>
    <s v="P1509048"/>
    <n v="11.063799604057939"/>
    <x v="2"/>
    <n v="217"/>
    <s v="Z6_CN1_5"/>
    <x v="6"/>
    <s v="CN1"/>
    <s v="Urbano"/>
    <n v="255.39517454466437"/>
    <n v="4076.2751005683658"/>
  </r>
  <r>
    <n v="947"/>
    <n v="24"/>
    <x v="81"/>
    <s v="Corregimental"/>
    <s v="Económico"/>
    <s v="Fomento a las economías rurales y el turismo regenerativo"/>
    <s v="Consolidación Muy Alta"/>
    <s v="Se conserva"/>
    <s v="No"/>
    <s v="Segundo Orden"/>
    <x v="0"/>
    <s v="Borde Rural"/>
    <n v="8796"/>
    <s v="P7084001"/>
    <n v="-16.186008266043562"/>
    <x v="3"/>
    <n v="88"/>
    <s v="AL-GARS-16"/>
    <x v="15"/>
    <s v="GARS"/>
    <s v="Rural"/>
    <n v="83.916396035423517"/>
    <n v="363.08445905166963"/>
  </r>
  <r>
    <n v="948"/>
    <n v="24"/>
    <x v="81"/>
    <s v="Corregimental"/>
    <s v="Económico"/>
    <s v="Fomento a las economías rurales y el turismo regenerativo"/>
    <s v="Consolidación Muy Alta"/>
    <s v="Se conserva"/>
    <s v="No"/>
    <s v="Segundo Orden"/>
    <x v="0"/>
    <s v="Borde Rural"/>
    <n v="8796"/>
    <s v="P7084001"/>
    <n v="-16.186008266043562"/>
    <x v="3"/>
    <n v="127"/>
    <s v="AL-RAR-20"/>
    <x v="13"/>
    <s v="RAR"/>
    <s v="Rural"/>
    <n v="293.98822894384682"/>
    <n v="1684.1124623129551"/>
  </r>
  <r>
    <n v="949"/>
    <n v="24"/>
    <x v="81"/>
    <s v="Corregimental"/>
    <s v="Económico"/>
    <s v="Fomento a las economías rurales y el turismo regenerativo"/>
    <s v="Consolidación Muy Alta"/>
    <s v="Se conserva"/>
    <s v="No"/>
    <s v="Segundo Orden"/>
    <x v="0"/>
    <s v="Borde Rural"/>
    <n v="8796"/>
    <s v="P7084001"/>
    <n v="-16.186008266043562"/>
    <x v="3"/>
    <n v="363"/>
    <s v="AL_MI_25"/>
    <x v="1"/>
    <s v="MI"/>
    <s v="Urbano"/>
    <n v="2810.5978721193405"/>
    <n v="9261.6337708124229"/>
  </r>
  <r>
    <n v="950"/>
    <n v="25"/>
    <x v="20"/>
    <s v="Barrial"/>
    <s v="Dotacional"/>
    <s v="Servicios de proximidad y cuidado"/>
    <m/>
    <s v="Redelimitada"/>
    <s v="Juan XXIII - Línea J"/>
    <s v="Segundo Orden"/>
    <x v="1"/>
    <s v="Borde Urbano"/>
    <n v="1352"/>
    <s v="P1307035"/>
    <n v="-4.0555154500865642"/>
    <x v="5"/>
    <n v="444"/>
    <s v="Z4_CN3_12"/>
    <x v="3"/>
    <s v="CN3"/>
    <s v="Urbano"/>
    <n v="185.26964935276933"/>
    <n v="1914.3970276408804"/>
  </r>
  <r>
    <n v="951"/>
    <n v="25"/>
    <x v="20"/>
    <s v="Barrial"/>
    <s v="Dotacional"/>
    <s v="Servicios de proximidad y cuidado"/>
    <m/>
    <s v="Redelimitada"/>
    <s v="Juan XXIII - Línea J"/>
    <s v="Segundo Orden"/>
    <x v="1"/>
    <s v="Borde Urbano"/>
    <n v="1423"/>
    <s v="P1307055"/>
    <n v="-10.80373480436273"/>
    <x v="3"/>
    <n v="182"/>
    <s v="Z4_MI_19"/>
    <x v="1"/>
    <s v="MI"/>
    <s v="Urbano"/>
    <n v="331.66488397619793"/>
    <n v="3227.144982370487"/>
  </r>
  <r>
    <n v="952"/>
    <n v="25"/>
    <x v="20"/>
    <s v="Barrial"/>
    <s v="Dotacional"/>
    <s v="Servicios de proximidad y cuidado"/>
    <m/>
    <s v="Redelimitada"/>
    <s v="Juan XXIII - Línea J"/>
    <s v="Segundo Orden"/>
    <x v="1"/>
    <s v="Borde Urbano"/>
    <n v="5485"/>
    <s v="P1307071"/>
    <n v="-5.9701822004576259"/>
    <x v="5"/>
    <n v="182"/>
    <s v="Z4_MI_19"/>
    <x v="1"/>
    <s v="MI"/>
    <s v="Urbano"/>
    <n v="221.40831306275629"/>
    <n v="924.20762366448776"/>
  </r>
  <r>
    <n v="953"/>
    <n v="25"/>
    <x v="20"/>
    <s v="Barrial"/>
    <s v="Dotacional"/>
    <s v="Servicios de proximidad y cuidado"/>
    <m/>
    <s v="Redelimitada"/>
    <s v="Juan XXIII - Línea J"/>
    <s v="Segundo Orden"/>
    <x v="1"/>
    <s v="Borde Urbano"/>
    <n v="6788"/>
    <s v="P1307038"/>
    <n v="-5.1794818133093683"/>
    <x v="5"/>
    <n v="182"/>
    <s v="Z4_MI_19"/>
    <x v="1"/>
    <s v="MI"/>
    <s v="Urbano"/>
    <n v="43.502334768726953"/>
    <n v="70.909076723304864"/>
  </r>
  <r>
    <n v="954"/>
    <n v="25"/>
    <x v="20"/>
    <s v="Barrial"/>
    <s v="Dotacional"/>
    <s v="Servicios de proximidad y cuidado"/>
    <m/>
    <s v="Redelimitada"/>
    <s v="Juan XXIII - Línea J"/>
    <s v="Segundo Orden"/>
    <x v="1"/>
    <s v="Borde Urbano"/>
    <n v="7127"/>
    <s v="P1307031"/>
    <n v="-8.5710964009020465"/>
    <x v="5"/>
    <n v="444"/>
    <s v="Z4_CN3_12"/>
    <x v="3"/>
    <s v="CN3"/>
    <s v="Urbano"/>
    <n v="74.990988996282624"/>
    <n v="191.62711481983405"/>
  </r>
  <r>
    <n v="955"/>
    <n v="25"/>
    <x v="20"/>
    <s v="Barrial"/>
    <s v="Dotacional"/>
    <s v="Servicios de proximidad y cuidado"/>
    <m/>
    <s v="Redelimitada"/>
    <s v="Juan XXIII - Línea J"/>
    <s v="Segundo Orden"/>
    <x v="1"/>
    <s v="Borde Urbano"/>
    <n v="7210"/>
    <s v="P1307034"/>
    <n v="-5.9458872269151177"/>
    <x v="5"/>
    <n v="182"/>
    <s v="Z4_MI_19"/>
    <x v="1"/>
    <s v="MI"/>
    <s v="Urbano"/>
    <n v="184.2190639953028"/>
    <n v="1781.9271693649982"/>
  </r>
  <r>
    <n v="956"/>
    <n v="25"/>
    <x v="20"/>
    <s v="Barrial"/>
    <s v="Dotacional"/>
    <s v="Servicios de proximidad y cuidado"/>
    <m/>
    <s v="Redelimitada"/>
    <s v="Juan XXIII - Línea J"/>
    <s v="Segundo Orden"/>
    <x v="1"/>
    <s v="Borde Urbano"/>
    <n v="7225"/>
    <s v="P1307036"/>
    <n v="-3.6613907542085782"/>
    <x v="5"/>
    <n v="182"/>
    <s v="Z4_MI_19"/>
    <x v="1"/>
    <s v="MI"/>
    <s v="Urbano"/>
    <n v="261.76769174460281"/>
    <n v="427.21381803508336"/>
  </r>
  <r>
    <n v="957"/>
    <n v="25"/>
    <x v="20"/>
    <s v="Barrial"/>
    <s v="Dotacional"/>
    <s v="Servicios de proximidad y cuidado"/>
    <m/>
    <s v="Redelimitada"/>
    <s v="Juan XXIII - Línea J"/>
    <s v="Segundo Orden"/>
    <x v="1"/>
    <s v="Borde Urbano"/>
    <n v="8771"/>
    <s v="P1307032"/>
    <n v="-6.8570704946319241"/>
    <x v="5"/>
    <n v="444"/>
    <s v="Z4_CN3_12"/>
    <x v="3"/>
    <s v="CN3"/>
    <s v="Urbano"/>
    <n v="93.8730563028424"/>
    <n v="485.87165089006692"/>
  </r>
  <r>
    <n v="958"/>
    <n v="25"/>
    <x v="20"/>
    <s v="Barrial"/>
    <s v="Dotacional"/>
    <s v="Servicios de proximidad y cuidado"/>
    <m/>
    <s v="Redelimitada"/>
    <s v="Juan XXIII - Línea J"/>
    <s v="Segundo Orden"/>
    <x v="1"/>
    <s v="Borde Urbano"/>
    <n v="8853"/>
    <s v="P6017001"/>
    <n v="-7.828147956309806"/>
    <x v="5"/>
    <n v="182"/>
    <s v="Z4_MI_19"/>
    <x v="1"/>
    <s v="MI"/>
    <s v="Urbano"/>
    <n v="86.505002730805884"/>
    <n v="378.83025221241854"/>
  </r>
  <r>
    <n v="959"/>
    <n v="25"/>
    <x v="20"/>
    <s v="Barrial"/>
    <s v="Dotacional"/>
    <s v="Servicios de proximidad y cuidado"/>
    <m/>
    <s v="Redelimitada"/>
    <s v="Juan XXIII - Línea J"/>
    <s v="Segundo Orden"/>
    <x v="1"/>
    <s v="Borde Urbano"/>
    <n v="9000"/>
    <s v="P1307053"/>
    <n v="-3.761766809909874"/>
    <x v="5"/>
    <n v="182"/>
    <s v="Z4_MI_19"/>
    <x v="1"/>
    <s v="MI"/>
    <s v="Urbano"/>
    <n v="187.23456660140704"/>
    <n v="700.04304027314095"/>
  </r>
  <r>
    <n v="960"/>
    <n v="25"/>
    <x v="20"/>
    <s v="Barrial"/>
    <s v="Dotacional"/>
    <s v="Servicios de proximidad y cuidado"/>
    <m/>
    <s v="Redelimitada"/>
    <s v="Juan XXIII - Línea J"/>
    <s v="Segundo Orden"/>
    <x v="1"/>
    <s v="Borde Urbano"/>
    <n v="9000"/>
    <s v="P1307053"/>
    <n v="-3.761766809909874"/>
    <x v="5"/>
    <n v="444"/>
    <s v="Z4_CN3_12"/>
    <x v="3"/>
    <s v="CN3"/>
    <s v="Urbano"/>
    <n v="3.7095449813872463"/>
    <n v="0.20309432049129186"/>
  </r>
  <r>
    <n v="961"/>
    <n v="25"/>
    <x v="20"/>
    <s v="Barrial"/>
    <s v="Dotacional"/>
    <s v="Servicios de proximidad y cuidado"/>
    <m/>
    <s v="Redelimitada"/>
    <s v="Juan XXIII - Línea J"/>
    <s v="Segundo Orden"/>
    <x v="1"/>
    <s v="Borde Urbano"/>
    <n v="9535"/>
    <s v="P7002000"/>
    <n v="-0.72450800634674195"/>
    <x v="1"/>
    <n v="182"/>
    <s v="Z4_MI_19"/>
    <x v="1"/>
    <s v="MI"/>
    <s v="Urbano"/>
    <n v="2454.9878138903427"/>
    <n v="12209.651498235658"/>
  </r>
  <r>
    <n v="962"/>
    <n v="25"/>
    <x v="20"/>
    <s v="Barrial"/>
    <s v="Dotacional"/>
    <s v="Servicios de proximidad y cuidado"/>
    <m/>
    <s v="Redelimitada"/>
    <s v="Juan XXIII - Línea J"/>
    <s v="Segundo Orden"/>
    <x v="1"/>
    <s v="Borde Urbano"/>
    <n v="9535"/>
    <s v="P7002000"/>
    <n v="-0.72450800634674195"/>
    <x v="1"/>
    <n v="444"/>
    <s v="Z4_CN3_12"/>
    <x v="3"/>
    <s v="CN3"/>
    <s v="Urbano"/>
    <n v="504.87341626867908"/>
    <n v="1778.0065995786922"/>
  </r>
  <r>
    <n v="963"/>
    <n v="26"/>
    <x v="21"/>
    <s v="Barrial"/>
    <s v="Dotacional"/>
    <s v="Servicios de proximidad y cuidado"/>
    <m/>
    <s v="Redelimitada"/>
    <s v="No"/>
    <s v="Segundo Orden"/>
    <x v="1"/>
    <s v="Media Ladera"/>
    <n v="771"/>
    <s v="P0304004"/>
    <n v="14.96297327226973"/>
    <x v="2"/>
    <n v="514"/>
    <s v="Z1_CN3_6"/>
    <x v="3"/>
    <s v="CN3"/>
    <s v="Urbano"/>
    <n v="260.96474853897416"/>
    <n v="3062.3338432342675"/>
  </r>
  <r>
    <n v="964"/>
    <n v="26"/>
    <x v="21"/>
    <s v="Barrial"/>
    <s v="Dotacional"/>
    <s v="Servicios de proximidad y cuidado"/>
    <m/>
    <s v="Redelimitada"/>
    <s v="No"/>
    <s v="Segundo Orden"/>
    <x v="1"/>
    <s v="Media Ladera"/>
    <n v="1055"/>
    <s v="P0304005"/>
    <n v="16.592564468483189"/>
    <x v="2"/>
    <n v="522"/>
    <s v="Z1_CN2_5"/>
    <x v="2"/>
    <s v="CN2"/>
    <s v="Urbano"/>
    <n v="239.56284445786758"/>
    <n v="2626.4975697859263"/>
  </r>
  <r>
    <n v="965"/>
    <n v="26"/>
    <x v="21"/>
    <s v="Barrial"/>
    <s v="Dotacional"/>
    <s v="Servicios de proximidad y cuidado"/>
    <m/>
    <s v="Redelimitada"/>
    <s v="No"/>
    <s v="Segundo Orden"/>
    <x v="1"/>
    <s v="Media Ladera"/>
    <n v="1057"/>
    <s v="P0303006"/>
    <n v="14.5179525337459"/>
    <x v="2"/>
    <n v="522"/>
    <s v="Z1_CN2_5"/>
    <x v="2"/>
    <s v="CN2"/>
    <s v="Urbano"/>
    <n v="197.67443322780116"/>
    <n v="1777.3844250166019"/>
  </r>
  <r>
    <n v="966"/>
    <n v="26"/>
    <x v="21"/>
    <s v="Barrial"/>
    <s v="Dotacional"/>
    <s v="Servicios de proximidad y cuidado"/>
    <m/>
    <s v="Redelimitada"/>
    <s v="No"/>
    <s v="Segundo Orden"/>
    <x v="1"/>
    <s v="Media Ladera"/>
    <n v="1058"/>
    <s v="P0304006"/>
    <n v="9.8078392166943758"/>
    <x v="4"/>
    <n v="522"/>
    <s v="Z1_CN2_5"/>
    <x v="2"/>
    <s v="CN2"/>
    <s v="Urbano"/>
    <n v="564.52892016145802"/>
    <n v="16681.67525563444"/>
  </r>
  <r>
    <n v="967"/>
    <n v="26"/>
    <x v="21"/>
    <s v="Barrial"/>
    <s v="Dotacional"/>
    <s v="Servicios de proximidad y cuidado"/>
    <m/>
    <s v="Redelimitada"/>
    <s v="No"/>
    <s v="Segundo Orden"/>
    <x v="1"/>
    <s v="Media Ladera"/>
    <n v="1063"/>
    <s v="P0304011"/>
    <n v="-1.796551049131331"/>
    <x v="1"/>
    <n v="514"/>
    <s v="Z1_CN3_6"/>
    <x v="3"/>
    <s v="CN3"/>
    <s v="Urbano"/>
    <n v="269.37534050702351"/>
    <n v="2720.3170857360619"/>
  </r>
  <r>
    <n v="968"/>
    <n v="26"/>
    <x v="21"/>
    <s v="Barrial"/>
    <s v="Dotacional"/>
    <s v="Servicios de proximidad y cuidado"/>
    <m/>
    <s v="Redelimitada"/>
    <s v="No"/>
    <s v="Segundo Orden"/>
    <x v="1"/>
    <s v="Media Ladera"/>
    <n v="1087"/>
    <s v="P0304023"/>
    <n v="-0.44258874449939301"/>
    <x v="1"/>
    <n v="522"/>
    <s v="Z1_CN2_5"/>
    <x v="2"/>
    <s v="CN2"/>
    <s v="Urbano"/>
    <n v="128.65286871324545"/>
    <n v="1029.143550121242"/>
  </r>
  <r>
    <n v="969"/>
    <n v="26"/>
    <x v="21"/>
    <s v="Barrial"/>
    <s v="Dotacional"/>
    <s v="Servicios de proximidad y cuidado"/>
    <m/>
    <s v="Redelimitada"/>
    <s v="No"/>
    <s v="Segundo Orden"/>
    <x v="1"/>
    <s v="Media Ladera"/>
    <n v="1089"/>
    <s v="P0304024"/>
    <n v="-1.0767174069991581"/>
    <x v="1"/>
    <n v="522"/>
    <s v="Z1_CN2_5"/>
    <x v="2"/>
    <s v="CN2"/>
    <s v="Urbano"/>
    <n v="170.21532130400317"/>
    <n v="1728.3865077709333"/>
  </r>
  <r>
    <n v="970"/>
    <n v="26"/>
    <x v="21"/>
    <s v="Barrial"/>
    <s v="Dotacional"/>
    <s v="Servicios de proximidad y cuidado"/>
    <m/>
    <s v="Redelimitada"/>
    <s v="No"/>
    <s v="Segundo Orden"/>
    <x v="1"/>
    <s v="Media Ladera"/>
    <n v="1119"/>
    <s v="P0304031"/>
    <n v="-4.2036296684456769"/>
    <x v="5"/>
    <n v="514"/>
    <s v="Z1_CN3_6"/>
    <x v="3"/>
    <s v="CN3"/>
    <s v="Urbano"/>
    <n v="234.31833164380279"/>
    <n v="2430.5246704176002"/>
  </r>
  <r>
    <n v="971"/>
    <n v="26"/>
    <x v="21"/>
    <s v="Barrial"/>
    <s v="Dotacional"/>
    <s v="Servicios de proximidad y cuidado"/>
    <m/>
    <s v="Redelimitada"/>
    <s v="No"/>
    <s v="Segundo Orden"/>
    <x v="1"/>
    <s v="Media Ladera"/>
    <n v="1119"/>
    <s v="P0304031"/>
    <n v="-4.2036296684456769"/>
    <x v="5"/>
    <n v="522"/>
    <s v="Z1_CN2_5"/>
    <x v="2"/>
    <s v="CN2"/>
    <s v="Urbano"/>
    <n v="77.479533073120905"/>
    <n v="72.746232148613174"/>
  </r>
  <r>
    <n v="972"/>
    <n v="26"/>
    <x v="21"/>
    <s v="Barrial"/>
    <s v="Dotacional"/>
    <s v="Servicios de proximidad y cuidado"/>
    <m/>
    <s v="Redelimitada"/>
    <s v="No"/>
    <s v="Segundo Orden"/>
    <x v="1"/>
    <s v="Media Ladera"/>
    <n v="1155"/>
    <s v="P0304025"/>
    <n v="-4.4352322494856766"/>
    <x v="5"/>
    <n v="522"/>
    <s v="Z1_CN2_5"/>
    <x v="2"/>
    <s v="CN2"/>
    <s v="Urbano"/>
    <n v="559.25333684750581"/>
    <n v="9162.5294331069745"/>
  </r>
  <r>
    <n v="973"/>
    <n v="26"/>
    <x v="21"/>
    <s v="Barrial"/>
    <s v="Dotacional"/>
    <s v="Servicios de proximidad y cuidado"/>
    <m/>
    <s v="Redelimitada"/>
    <s v="No"/>
    <s v="Segundo Orden"/>
    <x v="1"/>
    <s v="Media Ladera"/>
    <n v="1156"/>
    <s v="P0306008"/>
    <n v="5.6083140572801344"/>
    <x v="4"/>
    <n v="522"/>
    <s v="Z1_CN2_5"/>
    <x v="2"/>
    <s v="CN2"/>
    <s v="Urbano"/>
    <n v="70.305219415972317"/>
    <n v="89.106981935142244"/>
  </r>
  <r>
    <n v="974"/>
    <n v="26"/>
    <x v="21"/>
    <s v="Barrial"/>
    <s v="Dotacional"/>
    <s v="Servicios de proximidad y cuidado"/>
    <m/>
    <s v="Redelimitada"/>
    <s v="No"/>
    <s v="Segundo Orden"/>
    <x v="1"/>
    <s v="Media Ladera"/>
    <n v="1226"/>
    <s v="P0304007"/>
    <n v="12.265969729052291"/>
    <x v="2"/>
    <n v="514"/>
    <s v="Z1_CN3_6"/>
    <x v="3"/>
    <s v="CN3"/>
    <s v="Urbano"/>
    <n v="113.38354234975404"/>
    <n v="524.43504605571206"/>
  </r>
  <r>
    <n v="975"/>
    <n v="26"/>
    <x v="21"/>
    <s v="Barrial"/>
    <s v="Dotacional"/>
    <s v="Servicios de proximidad y cuidado"/>
    <m/>
    <s v="Redelimitada"/>
    <s v="No"/>
    <s v="Segundo Orden"/>
    <x v="1"/>
    <s v="Media Ladera"/>
    <n v="1251"/>
    <s v="P0304008"/>
    <n v="6.7570874765575404"/>
    <x v="4"/>
    <n v="514"/>
    <s v="Z1_CN3_6"/>
    <x v="3"/>
    <s v="CN3"/>
    <s v="Urbano"/>
    <n v="155.11361160351808"/>
    <n v="853.43498907965488"/>
  </r>
  <r>
    <n v="976"/>
    <n v="27"/>
    <x v="22"/>
    <s v="Barrial"/>
    <s v="Dotacional"/>
    <s v="Servicios de proximidad y cuidado"/>
    <m/>
    <s v="Redelimitada"/>
    <s v="No"/>
    <s v="Segundo Orden"/>
    <x v="1"/>
    <s v="Media Ladera"/>
    <n v="769"/>
    <s v="P0302011"/>
    <n v="14.307113315642219"/>
    <x v="2"/>
    <n v="371"/>
    <s v="Z1_CN3_2"/>
    <x v="3"/>
    <s v="CN3"/>
    <s v="Urbano"/>
    <n v="127.00597636819944"/>
    <n v="502.0164200860433"/>
  </r>
  <r>
    <n v="977"/>
    <n v="27"/>
    <x v="22"/>
    <s v="Barrial"/>
    <s v="Dotacional"/>
    <s v="Servicios de proximidad y cuidado"/>
    <m/>
    <s v="Redelimitada"/>
    <s v="No"/>
    <s v="Segundo Orden"/>
    <x v="1"/>
    <s v="Media Ladera"/>
    <n v="819"/>
    <s v="P0302088"/>
    <n v="20.619239804169471"/>
    <x v="2"/>
    <n v="371"/>
    <s v="Z1_CN3_2"/>
    <x v="3"/>
    <s v="CN3"/>
    <s v="Urbano"/>
    <n v="144.66635550760901"/>
    <n v="1260.1827596868197"/>
  </r>
  <r>
    <n v="978"/>
    <n v="27"/>
    <x v="22"/>
    <s v="Barrial"/>
    <s v="Dotacional"/>
    <s v="Servicios de proximidad y cuidado"/>
    <m/>
    <s v="Redelimitada"/>
    <s v="No"/>
    <s v="Segundo Orden"/>
    <x v="1"/>
    <s v="Media Ladera"/>
    <n v="824"/>
    <s v="P0304044"/>
    <n v="9.156435497656112"/>
    <x v="4"/>
    <n v="350"/>
    <s v="Z1_MI_4"/>
    <x v="1"/>
    <s v="MI"/>
    <s v="Urbano"/>
    <n v="84.558240876618342"/>
    <n v="15.077594914071243"/>
  </r>
  <r>
    <n v="979"/>
    <n v="27"/>
    <x v="22"/>
    <s v="Barrial"/>
    <s v="Dotacional"/>
    <s v="Servicios de proximidad y cuidado"/>
    <m/>
    <s v="Redelimitada"/>
    <s v="No"/>
    <s v="Segundo Orden"/>
    <x v="1"/>
    <s v="Media Ladera"/>
    <n v="824"/>
    <s v="P0304044"/>
    <n v="9.156435497656112"/>
    <x v="4"/>
    <n v="371"/>
    <s v="Z1_CN3_2"/>
    <x v="3"/>
    <s v="CN3"/>
    <s v="Urbano"/>
    <n v="546.39606914840397"/>
    <n v="18780.119319306315"/>
  </r>
  <r>
    <n v="980"/>
    <n v="27"/>
    <x v="22"/>
    <s v="Barrial"/>
    <s v="Dotacional"/>
    <s v="Servicios de proximidad y cuidado"/>
    <m/>
    <s v="Redelimitada"/>
    <s v="No"/>
    <s v="Segundo Orden"/>
    <x v="1"/>
    <s v="Media Ladera"/>
    <n v="844"/>
    <s v="P0302019"/>
    <n v="9.8918360212415966"/>
    <x v="4"/>
    <n v="371"/>
    <s v="Z1_CN3_2"/>
    <x v="3"/>
    <s v="CN3"/>
    <s v="Urbano"/>
    <n v="183.75990281310209"/>
    <n v="1906.979874607111"/>
  </r>
  <r>
    <n v="981"/>
    <n v="27"/>
    <x v="22"/>
    <s v="Barrial"/>
    <s v="Dotacional"/>
    <s v="Servicios de proximidad y cuidado"/>
    <m/>
    <s v="Redelimitada"/>
    <s v="No"/>
    <s v="Segundo Orden"/>
    <x v="1"/>
    <s v="Media Ladera"/>
    <n v="849"/>
    <s v="P0302101"/>
    <n v="17.246778213080901"/>
    <x v="2"/>
    <n v="371"/>
    <s v="Z1_CN3_2"/>
    <x v="3"/>
    <s v="CN3"/>
    <s v="Urbano"/>
    <n v="171.06099916560424"/>
    <n v="740.91508472985129"/>
  </r>
  <r>
    <n v="982"/>
    <n v="27"/>
    <x v="22"/>
    <s v="Barrial"/>
    <s v="Dotacional"/>
    <s v="Servicios de proximidad y cuidado"/>
    <m/>
    <s v="Redelimitada"/>
    <s v="No"/>
    <s v="Segundo Orden"/>
    <x v="1"/>
    <s v="Media Ladera"/>
    <n v="850"/>
    <s v="P0302017"/>
    <n v="12.08050559831144"/>
    <x v="2"/>
    <n v="371"/>
    <s v="Z1_CN3_2"/>
    <x v="3"/>
    <s v="CN3"/>
    <s v="Urbano"/>
    <n v="69.485006159796569"/>
    <n v="275.70282012238602"/>
  </r>
  <r>
    <n v="983"/>
    <n v="27"/>
    <x v="22"/>
    <s v="Barrial"/>
    <s v="Dotacional"/>
    <s v="Servicios de proximidad y cuidado"/>
    <m/>
    <s v="Redelimitada"/>
    <s v="No"/>
    <s v="Segundo Orden"/>
    <x v="1"/>
    <s v="Media Ladera"/>
    <n v="854"/>
    <s v="P0302021"/>
    <n v="5.8223368856430904"/>
    <x v="4"/>
    <n v="371"/>
    <s v="Z1_CN3_2"/>
    <x v="3"/>
    <s v="CN3"/>
    <s v="Urbano"/>
    <n v="371.69558339713404"/>
    <n v="3115.1827803490137"/>
  </r>
  <r>
    <n v="984"/>
    <n v="27"/>
    <x v="22"/>
    <s v="Barrial"/>
    <s v="Dotacional"/>
    <s v="Servicios de proximidad y cuidado"/>
    <m/>
    <s v="Redelimitada"/>
    <s v="No"/>
    <s v="Segundo Orden"/>
    <x v="1"/>
    <s v="Media Ladera"/>
    <n v="856"/>
    <s v="P0302008"/>
    <n v="15.03578713445363"/>
    <x v="2"/>
    <n v="371"/>
    <s v="Z1_CN3_2"/>
    <x v="3"/>
    <s v="CN3"/>
    <s v="Urbano"/>
    <n v="84.498842866028212"/>
    <n v="385.56532630047536"/>
  </r>
  <r>
    <n v="985"/>
    <n v="27"/>
    <x v="22"/>
    <s v="Barrial"/>
    <s v="Dotacional"/>
    <s v="Servicios de proximidad y cuidado"/>
    <m/>
    <s v="Redelimitada"/>
    <s v="No"/>
    <s v="Segundo Orden"/>
    <x v="1"/>
    <s v="Media Ladera"/>
    <n v="886"/>
    <s v="P0302001"/>
    <n v="3.2735450177701968"/>
    <x v="1"/>
    <n v="350"/>
    <s v="Z1_MI_4"/>
    <x v="1"/>
    <s v="MI"/>
    <s v="Urbano"/>
    <n v="11.622406539420524"/>
    <n v="0.58333298704095737"/>
  </r>
  <r>
    <n v="986"/>
    <n v="27"/>
    <x v="22"/>
    <s v="Barrial"/>
    <s v="Dotacional"/>
    <s v="Servicios de proximidad y cuidado"/>
    <m/>
    <s v="Redelimitada"/>
    <s v="No"/>
    <s v="Segundo Orden"/>
    <x v="1"/>
    <s v="Media Ladera"/>
    <n v="920"/>
    <s v="P0302020"/>
    <n v="1.2448833943207309"/>
    <x v="1"/>
    <n v="371"/>
    <s v="Z1_CN3_2"/>
    <x v="3"/>
    <s v="CN3"/>
    <s v="Urbano"/>
    <n v="355.51332034500581"/>
    <n v="2025.4337802326113"/>
  </r>
  <r>
    <n v="987"/>
    <n v="27"/>
    <x v="22"/>
    <s v="Barrial"/>
    <s v="Dotacional"/>
    <s v="Servicios de proximidad y cuidado"/>
    <m/>
    <s v="Redelimitada"/>
    <s v="No"/>
    <s v="Segundo Orden"/>
    <x v="1"/>
    <s v="Media Ladera"/>
    <n v="931"/>
    <s v="P0302091"/>
    <n v="13.53718160251719"/>
    <x v="2"/>
    <n v="371"/>
    <s v="Z1_CN3_2"/>
    <x v="3"/>
    <s v="CN3"/>
    <s v="Urbano"/>
    <n v="156.34132236254538"/>
    <n v="1446.9190965964506"/>
  </r>
  <r>
    <n v="988"/>
    <n v="27"/>
    <x v="22"/>
    <s v="Barrial"/>
    <s v="Dotacional"/>
    <s v="Servicios de proximidad y cuidado"/>
    <m/>
    <s v="Redelimitada"/>
    <s v="No"/>
    <s v="Segundo Orden"/>
    <x v="1"/>
    <s v="Media Ladera"/>
    <n v="950"/>
    <s v="P0304039"/>
    <n v="-3.3321962620165562"/>
    <x v="5"/>
    <n v="371"/>
    <s v="Z1_CN3_2"/>
    <x v="3"/>
    <s v="CN3"/>
    <s v="Urbano"/>
    <n v="307.72118717787941"/>
    <n v="2042.0510606227535"/>
  </r>
  <r>
    <n v="989"/>
    <n v="27"/>
    <x v="22"/>
    <s v="Barrial"/>
    <s v="Dotacional"/>
    <s v="Servicios de proximidad y cuidado"/>
    <m/>
    <s v="Redelimitada"/>
    <s v="No"/>
    <s v="Segundo Orden"/>
    <x v="1"/>
    <s v="Media Ladera"/>
    <n v="983"/>
    <s v="P0302009"/>
    <n v="15.0068323522688"/>
    <x v="2"/>
    <n v="371"/>
    <s v="Z1_CN3_2"/>
    <x v="3"/>
    <s v="CN3"/>
    <s v="Urbano"/>
    <n v="86.909496782589002"/>
    <n v="469.04550874673492"/>
  </r>
  <r>
    <n v="990"/>
    <n v="27"/>
    <x v="22"/>
    <s v="Barrial"/>
    <s v="Dotacional"/>
    <s v="Servicios de proximidad y cuidado"/>
    <m/>
    <s v="Redelimitada"/>
    <s v="No"/>
    <s v="Segundo Orden"/>
    <x v="1"/>
    <s v="Media Ladera"/>
    <n v="1001"/>
    <s v="P0304045"/>
    <n v="8.5591148421307608"/>
    <x v="4"/>
    <n v="407"/>
    <s v="Z1_CN3_4"/>
    <x v="3"/>
    <s v="CN3"/>
    <s v="Urbano"/>
    <n v="109.23643387753481"/>
    <n v="476.91550989184918"/>
  </r>
  <r>
    <n v="991"/>
    <n v="27"/>
    <x v="22"/>
    <s v="Barrial"/>
    <s v="Dotacional"/>
    <s v="Servicios de proximidad y cuidado"/>
    <m/>
    <s v="Redelimitada"/>
    <s v="No"/>
    <s v="Segundo Orden"/>
    <x v="1"/>
    <s v="Media Ladera"/>
    <n v="1062"/>
    <s v="P0302064"/>
    <n v="18.371174370065074"/>
    <x v="2"/>
    <n v="371"/>
    <s v="Z1_CN3_2"/>
    <x v="3"/>
    <s v="CN3"/>
    <s v="Urbano"/>
    <n v="184.6957280015468"/>
    <n v="1756.364750783504"/>
  </r>
  <r>
    <n v="992"/>
    <n v="27"/>
    <x v="22"/>
    <s v="Barrial"/>
    <s v="Dotacional"/>
    <s v="Servicios de proximidad y cuidado"/>
    <m/>
    <s v="Redelimitada"/>
    <s v="No"/>
    <s v="Segundo Orden"/>
    <x v="1"/>
    <s v="Media Ladera"/>
    <n v="1074"/>
    <s v="P0312007"/>
    <n v="-8.9030638963166684"/>
    <x v="5"/>
    <n v="350"/>
    <s v="Z1_MI_4"/>
    <x v="1"/>
    <s v="MI"/>
    <s v="Urbano"/>
    <n v="70.535254186166071"/>
    <n v="5.6758156990454935"/>
  </r>
  <r>
    <n v="993"/>
    <n v="27"/>
    <x v="22"/>
    <s v="Barrial"/>
    <s v="Dotacional"/>
    <s v="Servicios de proximidad y cuidado"/>
    <m/>
    <s v="Redelimitada"/>
    <s v="No"/>
    <s v="Segundo Orden"/>
    <x v="1"/>
    <s v="Media Ladera"/>
    <n v="1074"/>
    <s v="P0312007"/>
    <n v="-8.9030638963166684"/>
    <x v="5"/>
    <n v="371"/>
    <s v="Z1_CN3_2"/>
    <x v="3"/>
    <s v="CN3"/>
    <s v="Urbano"/>
    <n v="94.242638430425643"/>
    <n v="5.2342975432076067"/>
  </r>
  <r>
    <n v="994"/>
    <n v="27"/>
    <x v="22"/>
    <s v="Barrial"/>
    <s v="Dotacional"/>
    <s v="Servicios de proximidad y cuidado"/>
    <m/>
    <s v="Redelimitada"/>
    <s v="No"/>
    <s v="Segundo Orden"/>
    <x v="1"/>
    <s v="Media Ladera"/>
    <n v="1075"/>
    <s v="P0302066"/>
    <n v="12.802171360984969"/>
    <x v="2"/>
    <n v="158"/>
    <s v="Z1_API_2"/>
    <x v="5"/>
    <s v="API"/>
    <s v="Urbano"/>
    <n v="430.21468334306809"/>
    <n v="1220.151485633528"/>
  </r>
  <r>
    <n v="995"/>
    <n v="27"/>
    <x v="22"/>
    <s v="Barrial"/>
    <s v="Dotacional"/>
    <s v="Servicios de proximidad y cuidado"/>
    <m/>
    <s v="Redelimitada"/>
    <s v="No"/>
    <s v="Segundo Orden"/>
    <x v="1"/>
    <s v="Media Ladera"/>
    <n v="1075"/>
    <s v="P0302066"/>
    <n v="12.802171360984969"/>
    <x v="2"/>
    <n v="371"/>
    <s v="Z1_CN3_2"/>
    <x v="3"/>
    <s v="CN3"/>
    <s v="Urbano"/>
    <n v="27.885365765442611"/>
    <n v="46.685865763199423"/>
  </r>
  <r>
    <n v="996"/>
    <n v="27"/>
    <x v="22"/>
    <s v="Barrial"/>
    <s v="Dotacional"/>
    <s v="Servicios de proximidad y cuidado"/>
    <m/>
    <s v="Redelimitada"/>
    <s v="No"/>
    <s v="Segundo Orden"/>
    <x v="1"/>
    <s v="Media Ladera"/>
    <n v="1113"/>
    <s v="P0302065"/>
    <n v="16.271360286432699"/>
    <x v="2"/>
    <n v="371"/>
    <s v="Z1_CN3_2"/>
    <x v="3"/>
    <s v="CN3"/>
    <s v="Urbano"/>
    <n v="247.98117992384499"/>
    <n v="813.06452546480546"/>
  </r>
  <r>
    <n v="997"/>
    <n v="27"/>
    <x v="22"/>
    <s v="Barrial"/>
    <s v="Dotacional"/>
    <s v="Servicios de proximidad y cuidado"/>
    <m/>
    <s v="Redelimitada"/>
    <s v="No"/>
    <s v="Segundo Orden"/>
    <x v="1"/>
    <s v="Media Ladera"/>
    <n v="1115"/>
    <s v="P0302100"/>
    <n v="19.541578342239461"/>
    <x v="2"/>
    <n v="371"/>
    <s v="Z1_CN3_2"/>
    <x v="3"/>
    <s v="CN3"/>
    <s v="Urbano"/>
    <n v="130.39940539485917"/>
    <n v="916.61489699072331"/>
  </r>
  <r>
    <n v="998"/>
    <n v="27"/>
    <x v="22"/>
    <s v="Barrial"/>
    <s v="Dotacional"/>
    <s v="Servicios de proximidad y cuidado"/>
    <m/>
    <s v="Redelimitada"/>
    <s v="No"/>
    <s v="Segundo Orden"/>
    <x v="1"/>
    <s v="Media Ladera"/>
    <n v="1154"/>
    <s v="P0302018"/>
    <n v="4.7499357498747976"/>
    <x v="1"/>
    <n v="371"/>
    <s v="Z1_CN3_2"/>
    <x v="3"/>
    <s v="CN3"/>
    <s v="Urbano"/>
    <n v="329.643894279802"/>
    <n v="5887.6834967701998"/>
  </r>
  <r>
    <n v="999"/>
    <n v="27"/>
    <x v="22"/>
    <s v="Barrial"/>
    <s v="Dotacional"/>
    <s v="Servicios de proximidad y cuidado"/>
    <m/>
    <s v="Redelimitada"/>
    <s v="No"/>
    <s v="Segundo Orden"/>
    <x v="1"/>
    <s v="Media Ladera"/>
    <n v="1234"/>
    <s v="P0302099"/>
    <n v="18.437204029381469"/>
    <x v="2"/>
    <n v="371"/>
    <s v="Z1_CN3_2"/>
    <x v="3"/>
    <s v="CN3"/>
    <s v="Urbano"/>
    <n v="189.83060661215731"/>
    <n v="2174.1087007200695"/>
  </r>
  <r>
    <n v="1000"/>
    <n v="27"/>
    <x v="22"/>
    <s v="Barrial"/>
    <s v="Dotacional"/>
    <s v="Servicios de proximidad y cuidado"/>
    <m/>
    <s v="Redelimitada"/>
    <s v="No"/>
    <s v="Segundo Orden"/>
    <x v="1"/>
    <s v="Media Ladera"/>
    <n v="1261"/>
    <s v="P0302010"/>
    <n v="6.0741297031929937"/>
    <x v="4"/>
    <n v="159"/>
    <s v="Z1_API_3"/>
    <x v="5"/>
    <s v="API"/>
    <s v="Urbano"/>
    <n v="1180.7865068059541"/>
    <n v="58199.895168064126"/>
  </r>
  <r>
    <n v="1001"/>
    <n v="27"/>
    <x v="22"/>
    <s v="Barrial"/>
    <s v="Dotacional"/>
    <s v="Servicios de proximidad y cuidado"/>
    <m/>
    <s v="Redelimitada"/>
    <s v="No"/>
    <s v="Segundo Orden"/>
    <x v="1"/>
    <s v="Media Ladera"/>
    <n v="1261"/>
    <s v="P0302010"/>
    <n v="6.0741297031929937"/>
    <x v="4"/>
    <n v="371"/>
    <s v="Z1_CN3_2"/>
    <x v="3"/>
    <s v="CN3"/>
    <s v="Urbano"/>
    <n v="175.30776792204401"/>
    <n v="351.51006553477686"/>
  </r>
  <r>
    <n v="1002"/>
    <n v="27"/>
    <x v="22"/>
    <s v="Barrial"/>
    <s v="Dotacional"/>
    <s v="Servicios de proximidad y cuidado"/>
    <m/>
    <s v="Redelimitada"/>
    <s v="No"/>
    <s v="Segundo Orden"/>
    <x v="1"/>
    <s v="Media Ladera"/>
    <n v="1261"/>
    <s v="P0302010"/>
    <n v="6.0741297031929937"/>
    <x v="4"/>
    <n v="407"/>
    <s v="Z1_CN3_4"/>
    <x v="3"/>
    <s v="CN3"/>
    <s v="Urbano"/>
    <n v="261.65117208673945"/>
    <n v="1384.5031070187695"/>
  </r>
  <r>
    <n v="1003"/>
    <n v="27"/>
    <x v="22"/>
    <s v="Barrial"/>
    <s v="Dotacional"/>
    <s v="Servicios de proximidad y cuidado"/>
    <m/>
    <s v="Redelimitada"/>
    <s v="No"/>
    <s v="Segundo Orden"/>
    <x v="1"/>
    <s v="Media Ladera"/>
    <n v="1282"/>
    <s v="P0302046"/>
    <n v="16.356649273676219"/>
    <x v="2"/>
    <n v="371"/>
    <s v="Z1_CN3_2"/>
    <x v="3"/>
    <s v="CN3"/>
    <s v="Urbano"/>
    <n v="236.13050773752033"/>
    <n v="2439.7533526837096"/>
  </r>
  <r>
    <n v="1004"/>
    <n v="27"/>
    <x v="22"/>
    <s v="Barrial"/>
    <s v="Dotacional"/>
    <s v="Servicios de proximidad y cuidado"/>
    <m/>
    <s v="Redelimitada"/>
    <s v="No"/>
    <s v="Segundo Orden"/>
    <x v="1"/>
    <s v="Media Ladera"/>
    <n v="1285"/>
    <s v="P0302057"/>
    <n v="13.14150293225592"/>
    <x v="2"/>
    <n v="371"/>
    <s v="Z1_CN3_2"/>
    <x v="3"/>
    <s v="CN3"/>
    <s v="Urbano"/>
    <n v="179.91442755648819"/>
    <n v="1186.2271411372496"/>
  </r>
  <r>
    <n v="1005"/>
    <n v="27"/>
    <x v="22"/>
    <s v="Barrial"/>
    <s v="Dotacional"/>
    <s v="Servicios de proximidad y cuidado"/>
    <m/>
    <s v="Redelimitada"/>
    <s v="No"/>
    <s v="Segundo Orden"/>
    <x v="1"/>
    <s v="Media Ladera"/>
    <n v="1292"/>
    <s v="P0302116"/>
    <n v="11.15353384346937"/>
    <x v="2"/>
    <n v="158"/>
    <s v="Z1_API_2"/>
    <x v="5"/>
    <s v="API"/>
    <s v="Urbano"/>
    <n v="1015.1404946256193"/>
    <n v="40108.630156736581"/>
  </r>
  <r>
    <n v="1006"/>
    <n v="27"/>
    <x v="22"/>
    <s v="Barrial"/>
    <s v="Dotacional"/>
    <s v="Servicios de proximidad y cuidado"/>
    <m/>
    <s v="Redelimitada"/>
    <s v="No"/>
    <s v="Segundo Orden"/>
    <x v="1"/>
    <s v="Media Ladera"/>
    <n v="1292"/>
    <s v="P0302116"/>
    <n v="11.15353384346937"/>
    <x v="2"/>
    <n v="159"/>
    <s v="Z1_API_3"/>
    <x v="5"/>
    <s v="API"/>
    <s v="Urbano"/>
    <n v="173.43083789277924"/>
    <n v="544.50029422903071"/>
  </r>
  <r>
    <n v="1007"/>
    <n v="27"/>
    <x v="22"/>
    <s v="Barrial"/>
    <s v="Dotacional"/>
    <s v="Servicios de proximidad y cuidado"/>
    <m/>
    <s v="Redelimitada"/>
    <s v="No"/>
    <s v="Segundo Orden"/>
    <x v="1"/>
    <s v="Media Ladera"/>
    <n v="1292"/>
    <s v="P0302116"/>
    <n v="11.15353384346937"/>
    <x v="2"/>
    <n v="371"/>
    <s v="Z1_CN3_2"/>
    <x v="3"/>
    <s v="CN3"/>
    <s v="Urbano"/>
    <n v="177.65235214705541"/>
    <n v="449.92883783278967"/>
  </r>
  <r>
    <n v="1008"/>
    <n v="27"/>
    <x v="22"/>
    <s v="Barrial"/>
    <s v="Dotacional"/>
    <s v="Servicios de proximidad y cuidado"/>
    <m/>
    <s v="Redelimitada"/>
    <s v="No"/>
    <s v="Segundo Orden"/>
    <x v="1"/>
    <s v="Media Ladera"/>
    <n v="1299"/>
    <s v="P0302089"/>
    <n v="22.784665788865311"/>
    <x v="2"/>
    <n v="371"/>
    <s v="Z1_CN3_2"/>
    <x v="3"/>
    <s v="CN3"/>
    <s v="Urbano"/>
    <n v="223.56396951841776"/>
    <n v="1721.4108734358338"/>
  </r>
  <r>
    <n v="1009"/>
    <n v="27"/>
    <x v="22"/>
    <s v="Barrial"/>
    <s v="Dotacional"/>
    <s v="Servicios de proximidad y cuidado"/>
    <m/>
    <s v="Redelimitada"/>
    <s v="No"/>
    <s v="Segundo Orden"/>
    <x v="1"/>
    <s v="Media Ladera"/>
    <n v="1311"/>
    <s v="P0302114"/>
    <n v="18.690312209164301"/>
    <x v="2"/>
    <n v="371"/>
    <s v="Z1_CN3_2"/>
    <x v="3"/>
    <s v="CN3"/>
    <s v="Urbano"/>
    <n v="166.13288581551322"/>
    <n v="1311.0539975587999"/>
  </r>
  <r>
    <n v="1010"/>
    <n v="27"/>
    <x v="22"/>
    <s v="Barrial"/>
    <s v="Dotacional"/>
    <s v="Servicios de proximidad y cuidado"/>
    <m/>
    <s v="Redelimitada"/>
    <s v="No"/>
    <s v="Segundo Orden"/>
    <x v="1"/>
    <s v="Media Ladera"/>
    <n v="1314"/>
    <s v="P0302090"/>
    <n v="18.42636920381544"/>
    <x v="2"/>
    <n v="371"/>
    <s v="Z1_CN3_2"/>
    <x v="3"/>
    <s v="CN3"/>
    <s v="Urbano"/>
    <n v="229.9251267254871"/>
    <n v="2166.2705656755052"/>
  </r>
  <r>
    <n v="1011"/>
    <n v="27"/>
    <x v="22"/>
    <s v="Barrial"/>
    <s v="Dotacional"/>
    <s v="Servicios de proximidad y cuidado"/>
    <m/>
    <s v="Redelimitada"/>
    <s v="No"/>
    <s v="Segundo Orden"/>
    <x v="1"/>
    <s v="Media Ladera"/>
    <n v="1714"/>
    <s v="P0302047"/>
    <n v="7.4106037191977538"/>
    <x v="4"/>
    <n v="371"/>
    <s v="Z1_CN3_2"/>
    <x v="3"/>
    <s v="CN3"/>
    <s v="Urbano"/>
    <n v="159.57510532288211"/>
    <n v="1501.5602249501808"/>
  </r>
  <r>
    <n v="1012"/>
    <n v="27"/>
    <x v="22"/>
    <s v="Barrial"/>
    <s v="Dotacional"/>
    <s v="Servicios de proximidad y cuidado"/>
    <m/>
    <s v="Redelimitada"/>
    <s v="No"/>
    <s v="Segundo Orden"/>
    <x v="1"/>
    <s v="Media Ladera"/>
    <n v="2035"/>
    <s v="P0302125"/>
    <n v="4.4928049852711736"/>
    <x v="1"/>
    <n v="350"/>
    <s v="Z1_MI_4"/>
    <x v="1"/>
    <s v="MI"/>
    <s v="Urbano"/>
    <n v="41.368906945174693"/>
    <n v="30.490081554435694"/>
  </r>
  <r>
    <n v="1013"/>
    <n v="27"/>
    <x v="22"/>
    <s v="Barrial"/>
    <s v="Dotacional"/>
    <s v="Servicios de proximidad y cuidado"/>
    <m/>
    <s v="Redelimitada"/>
    <s v="No"/>
    <s v="Segundo Orden"/>
    <x v="1"/>
    <s v="Media Ladera"/>
    <n v="2035"/>
    <s v="P0302125"/>
    <n v="4.4928049852711736"/>
    <x v="1"/>
    <n v="371"/>
    <s v="Z1_CN3_2"/>
    <x v="3"/>
    <s v="CN3"/>
    <s v="Urbano"/>
    <n v="216.29111963581545"/>
    <n v="797.17386900857923"/>
  </r>
  <r>
    <n v="1014"/>
    <n v="28"/>
    <x v="23"/>
    <s v="Barrial"/>
    <s v="Dotacional"/>
    <s v="Servicios de proximidad y cuidado"/>
    <m/>
    <s v="Redelimitada"/>
    <s v="No"/>
    <s v="Segundo Orden"/>
    <x v="1"/>
    <s v="Media Ladera"/>
    <n v="14"/>
    <s v="P0103017"/>
    <n v="-1.9433226175325859"/>
    <x v="1"/>
    <n v="247"/>
    <s v="Z1_CN3_1"/>
    <x v="3"/>
    <s v="CN3"/>
    <s v="Urbano"/>
    <n v="21.477537464379473"/>
    <n v="17.198493882716367"/>
  </r>
  <r>
    <n v="1015"/>
    <n v="28"/>
    <x v="23"/>
    <s v="Barrial"/>
    <s v="Dotacional"/>
    <s v="Servicios de proximidad y cuidado"/>
    <m/>
    <s v="Redelimitada"/>
    <s v="No"/>
    <s v="Segundo Orden"/>
    <x v="1"/>
    <s v="Media Ladera"/>
    <n v="29"/>
    <s v="P0103011"/>
    <n v="-3.3853439834506811"/>
    <x v="5"/>
    <n v="247"/>
    <s v="Z1_CN3_1"/>
    <x v="3"/>
    <s v="CN3"/>
    <s v="Urbano"/>
    <n v="99.201394765835857"/>
    <n v="389.49622264776372"/>
  </r>
  <r>
    <n v="1016"/>
    <n v="28"/>
    <x v="23"/>
    <s v="Barrial"/>
    <s v="Dotacional"/>
    <s v="Servicios de proximidad y cuidado"/>
    <m/>
    <s v="Redelimitada"/>
    <s v="No"/>
    <s v="Segundo Orden"/>
    <x v="1"/>
    <s v="Media Ladera"/>
    <n v="286"/>
    <s v="P0103010"/>
    <n v="-2.2739012800253531"/>
    <x v="5"/>
    <n v="247"/>
    <s v="Z1_CN3_1"/>
    <x v="3"/>
    <s v="CN3"/>
    <s v="Urbano"/>
    <n v="164.9712835271861"/>
    <n v="926.68451370837067"/>
  </r>
  <r>
    <n v="1017"/>
    <n v="28"/>
    <x v="23"/>
    <s v="Barrial"/>
    <s v="Dotacional"/>
    <s v="Servicios de proximidad y cuidado"/>
    <m/>
    <s v="Redelimitada"/>
    <s v="No"/>
    <s v="Segundo Orden"/>
    <x v="1"/>
    <s v="Media Ladera"/>
    <n v="388"/>
    <s v="P0103004"/>
    <n v="-1.657495234876349"/>
    <x v="1"/>
    <n v="247"/>
    <s v="Z1_CN3_1"/>
    <x v="3"/>
    <s v="CN3"/>
    <s v="Urbano"/>
    <n v="77.010645468785398"/>
    <n v="272.79095050145315"/>
  </r>
  <r>
    <n v="1018"/>
    <n v="28"/>
    <x v="23"/>
    <s v="Barrial"/>
    <s v="Dotacional"/>
    <s v="Servicios de proximidad y cuidado"/>
    <m/>
    <s v="Redelimitada"/>
    <s v="No"/>
    <s v="Segundo Orden"/>
    <x v="1"/>
    <s v="Media Ladera"/>
    <n v="392"/>
    <s v="P0103023"/>
    <n v="-5.5811918997681564"/>
    <x v="5"/>
    <n v="247"/>
    <s v="Z1_CN3_1"/>
    <x v="3"/>
    <s v="CN3"/>
    <s v="Urbano"/>
    <n v="239.46541345992119"/>
    <n v="2474.5411458401113"/>
  </r>
  <r>
    <n v="1019"/>
    <n v="28"/>
    <x v="23"/>
    <s v="Barrial"/>
    <s v="Dotacional"/>
    <s v="Servicios de proximidad y cuidado"/>
    <m/>
    <s v="Redelimitada"/>
    <s v="No"/>
    <s v="Segundo Orden"/>
    <x v="1"/>
    <s v="Media Ladera"/>
    <n v="394"/>
    <s v="P0103024"/>
    <n v="-3.491409128451358"/>
    <x v="5"/>
    <n v="247"/>
    <s v="Z1_CN3_1"/>
    <x v="3"/>
    <s v="CN3"/>
    <s v="Urbano"/>
    <n v="148.38828124808856"/>
    <n v="960.51570918221216"/>
  </r>
  <r>
    <n v="1020"/>
    <n v="28"/>
    <x v="23"/>
    <s v="Barrial"/>
    <s v="Dotacional"/>
    <s v="Servicios de proximidad y cuidado"/>
    <m/>
    <s v="Redelimitada"/>
    <s v="No"/>
    <s v="Segundo Orden"/>
    <x v="1"/>
    <s v="Media Ladera"/>
    <n v="461"/>
    <s v="P0103019"/>
    <n v="-4.4074320847355128"/>
    <x v="5"/>
    <n v="247"/>
    <s v="Z1_CN3_1"/>
    <x v="3"/>
    <s v="CN3"/>
    <s v="Urbano"/>
    <n v="32.804038149060361"/>
    <n v="39.908312587028952"/>
  </r>
  <r>
    <n v="1021"/>
    <n v="28"/>
    <x v="23"/>
    <s v="Barrial"/>
    <s v="Dotacional"/>
    <s v="Servicios de proximidad y cuidado"/>
    <m/>
    <s v="Redelimitada"/>
    <s v="No"/>
    <s v="Segundo Orden"/>
    <x v="1"/>
    <s v="Media Ladera"/>
    <n v="4709"/>
    <s v="P0103022"/>
    <n v="-6.1074561824576943"/>
    <x v="5"/>
    <n v="247"/>
    <s v="Z1_CN3_1"/>
    <x v="3"/>
    <s v="CN3"/>
    <s v="Urbano"/>
    <n v="109.13951267500134"/>
    <n v="303.54839779156873"/>
  </r>
  <r>
    <n v="1022"/>
    <n v="29"/>
    <x v="24"/>
    <s v="Barrial"/>
    <s v="Dotacional"/>
    <s v="Servicios de proximidad y cuidado"/>
    <m/>
    <s v="Ajustada"/>
    <s v="No"/>
    <s v="Segundo Orden"/>
    <x v="1"/>
    <s v="Río"/>
    <n v="482"/>
    <s v="P0202007"/>
    <n v="6.5219608022807156"/>
    <x v="4"/>
    <n v="223"/>
    <s v="Z1_REV_1"/>
    <x v="11"/>
    <s v="REV"/>
    <s v="Urbano"/>
    <n v="162.21092828075339"/>
    <n v="849.12944375777465"/>
  </r>
  <r>
    <n v="1023"/>
    <n v="29"/>
    <x v="24"/>
    <s v="Barrial"/>
    <s v="Dotacional"/>
    <s v="Servicios de proximidad y cuidado"/>
    <m/>
    <s v="Ajustada"/>
    <s v="No"/>
    <s v="Segundo Orden"/>
    <x v="1"/>
    <s v="Río"/>
    <n v="502"/>
    <s v="P0204001"/>
    <n v="-6.1421688710730482"/>
    <x v="5"/>
    <n v="222"/>
    <s v="Z1_REV_3"/>
    <x v="11"/>
    <s v="REV"/>
    <s v="Urbano"/>
    <n v="116.81700674324279"/>
    <n v="558.91762339449804"/>
  </r>
  <r>
    <n v="1024"/>
    <n v="29"/>
    <x v="24"/>
    <s v="Barrial"/>
    <s v="Dotacional"/>
    <s v="Servicios de proximidad y cuidado"/>
    <m/>
    <s v="Ajustada"/>
    <s v="No"/>
    <s v="Segundo Orden"/>
    <x v="1"/>
    <s v="Río"/>
    <n v="528"/>
    <s v="P0204003"/>
    <n v="-1.725840257466559"/>
    <x v="1"/>
    <n v="344"/>
    <s v="Z1_API_1"/>
    <x v="5"/>
    <s v="API"/>
    <s v="Urbano"/>
    <n v="165.33338200366714"/>
    <n v="309.96361111553381"/>
  </r>
  <r>
    <n v="1025"/>
    <n v="29"/>
    <x v="24"/>
    <s v="Barrial"/>
    <s v="Dotacional"/>
    <s v="Servicios de proximidad y cuidado"/>
    <m/>
    <s v="Ajustada"/>
    <s v="No"/>
    <s v="Segundo Orden"/>
    <x v="1"/>
    <s v="Río"/>
    <n v="532"/>
    <s v="P0202005"/>
    <n v="9.0361312697773553"/>
    <x v="4"/>
    <n v="223"/>
    <s v="Z1_REV_1"/>
    <x v="11"/>
    <s v="REV"/>
    <s v="Urbano"/>
    <n v="239.14760522675545"/>
    <n v="520.67698428109816"/>
  </r>
  <r>
    <n v="1026"/>
    <n v="29"/>
    <x v="24"/>
    <s v="Barrial"/>
    <s v="Dotacional"/>
    <s v="Servicios de proximidad y cuidado"/>
    <m/>
    <s v="Ajustada"/>
    <s v="No"/>
    <s v="Segundo Orden"/>
    <x v="1"/>
    <s v="Río"/>
    <n v="532"/>
    <s v="P0202005"/>
    <n v="9.0361312697773553"/>
    <x v="4"/>
    <n v="255"/>
    <s v="Z1_CN3_39"/>
    <x v="3"/>
    <s v="CN3"/>
    <s v="Urbano"/>
    <n v="97.744353241144339"/>
    <n v="324.1634683816398"/>
  </r>
  <r>
    <n v="1027"/>
    <n v="29"/>
    <x v="24"/>
    <s v="Barrial"/>
    <s v="Dotacional"/>
    <s v="Servicios de proximidad y cuidado"/>
    <m/>
    <s v="Ajustada"/>
    <s v="No"/>
    <s v="Segundo Orden"/>
    <x v="1"/>
    <s v="Río"/>
    <n v="574"/>
    <s v="P0204010"/>
    <n v="5.4945903491893882"/>
    <x v="4"/>
    <n v="221"/>
    <s v="Z1_REV_2"/>
    <x v="11"/>
    <s v="REV"/>
    <s v="Urbano"/>
    <n v="314.34180312596726"/>
    <n v="4622.569188905105"/>
  </r>
  <r>
    <n v="1028"/>
    <n v="29"/>
    <x v="24"/>
    <s v="Barrial"/>
    <s v="Dotacional"/>
    <s v="Servicios de proximidad y cuidado"/>
    <m/>
    <s v="Ajustada"/>
    <s v="No"/>
    <s v="Segundo Orden"/>
    <x v="1"/>
    <s v="Río"/>
    <n v="586"/>
    <s v="P0204009"/>
    <n v="9.8886333929234276"/>
    <x v="4"/>
    <n v="221"/>
    <s v="Z1_REV_2"/>
    <x v="11"/>
    <s v="REV"/>
    <s v="Urbano"/>
    <n v="368.35838623703245"/>
    <n v="5786.827333880793"/>
  </r>
  <r>
    <n v="1029"/>
    <n v="29"/>
    <x v="24"/>
    <s v="Barrial"/>
    <s v="Dotacional"/>
    <s v="Servicios de proximidad y cuidado"/>
    <m/>
    <s v="Ajustada"/>
    <s v="No"/>
    <s v="Segundo Orden"/>
    <x v="1"/>
    <s v="Río"/>
    <n v="615"/>
    <s v="P0204005"/>
    <n v="-1.0257889137492471"/>
    <x v="1"/>
    <n v="221"/>
    <s v="Z1_REV_2"/>
    <x v="11"/>
    <s v="REV"/>
    <s v="Urbano"/>
    <n v="305.94230275207144"/>
    <n v="3687.2464241992893"/>
  </r>
  <r>
    <n v="1030"/>
    <n v="29"/>
    <x v="24"/>
    <s v="Barrial"/>
    <s v="Dotacional"/>
    <s v="Servicios de proximidad y cuidado"/>
    <m/>
    <s v="Ajustada"/>
    <s v="No"/>
    <s v="Segundo Orden"/>
    <x v="1"/>
    <s v="Río"/>
    <n v="622"/>
    <s v="P0204006"/>
    <n v="-2.4747771332914001"/>
    <x v="5"/>
    <n v="255"/>
    <s v="Z1_CN3_39"/>
    <x v="3"/>
    <s v="CN3"/>
    <s v="Urbano"/>
    <n v="106.89361166235139"/>
    <n v="490.29759495833815"/>
  </r>
  <r>
    <n v="1031"/>
    <n v="29"/>
    <x v="24"/>
    <s v="Barrial"/>
    <s v="Dotacional"/>
    <s v="Servicios de proximidad y cuidado"/>
    <m/>
    <s v="Ajustada"/>
    <s v="No"/>
    <s v="Segundo Orden"/>
    <x v="1"/>
    <s v="Río"/>
    <n v="625"/>
    <s v="P0204012"/>
    <n v="6.0307111046643476"/>
    <x v="4"/>
    <n v="221"/>
    <s v="Z1_REV_2"/>
    <x v="11"/>
    <s v="REV"/>
    <s v="Urbano"/>
    <n v="342.22262040983776"/>
    <n v="4416.1943190886659"/>
  </r>
  <r>
    <n v="1032"/>
    <n v="29"/>
    <x v="24"/>
    <s v="Barrial"/>
    <s v="Dotacional"/>
    <s v="Servicios de proximidad y cuidado"/>
    <m/>
    <s v="Ajustada"/>
    <s v="No"/>
    <s v="Segundo Orden"/>
    <x v="1"/>
    <s v="Río"/>
    <n v="670"/>
    <s v="P0204004"/>
    <n v="1.421066344021096"/>
    <x v="1"/>
    <n v="221"/>
    <s v="Z1_REV_2"/>
    <x v="11"/>
    <s v="REV"/>
    <s v="Urbano"/>
    <n v="262.56878870066726"/>
    <n v="4042.683718408407"/>
  </r>
  <r>
    <n v="1033"/>
    <n v="29"/>
    <x v="24"/>
    <s v="Barrial"/>
    <s v="Dotacional"/>
    <s v="Servicios de proximidad y cuidado"/>
    <m/>
    <s v="Ajustada"/>
    <s v="No"/>
    <s v="Segundo Orden"/>
    <x v="1"/>
    <s v="Río"/>
    <n v="705"/>
    <s v="P0204015"/>
    <n v="6.8063880748563701"/>
    <x v="4"/>
    <n v="255"/>
    <s v="Z1_CN3_39"/>
    <x v="3"/>
    <s v="CN3"/>
    <s v="Urbano"/>
    <n v="105.88186745240996"/>
    <n v="493.69246452502153"/>
  </r>
  <r>
    <n v="1034"/>
    <n v="29"/>
    <x v="24"/>
    <s v="Barrial"/>
    <s v="Dotacional"/>
    <s v="Servicios de proximidad y cuidado"/>
    <m/>
    <s v="Ajustada"/>
    <s v="No"/>
    <s v="Segundo Orden"/>
    <x v="1"/>
    <s v="Río"/>
    <n v="729"/>
    <s v="P0204008"/>
    <n v="2.4557867909450728"/>
    <x v="1"/>
    <n v="255"/>
    <s v="Z1_CN3_39"/>
    <x v="3"/>
    <s v="CN3"/>
    <s v="Urbano"/>
    <n v="101.9973541879078"/>
    <n v="440.55952747750359"/>
  </r>
  <r>
    <n v="1035"/>
    <n v="29"/>
    <x v="24"/>
    <s v="Barrial"/>
    <s v="Dotacional"/>
    <s v="Servicios de proximidad y cuidado"/>
    <m/>
    <s v="Ajustada"/>
    <s v="No"/>
    <s v="Segundo Orden"/>
    <x v="1"/>
    <s v="Río"/>
    <n v="760"/>
    <s v="P0204013"/>
    <n v="10.8364479943166"/>
    <x v="2"/>
    <n v="221"/>
    <s v="Z1_REV_2"/>
    <x v="11"/>
    <s v="REV"/>
    <s v="Urbano"/>
    <n v="285.15413045188541"/>
    <n v="4237.8021453667861"/>
  </r>
  <r>
    <n v="1036"/>
    <n v="29"/>
    <x v="24"/>
    <s v="Barrial"/>
    <s v="Dotacional"/>
    <s v="Servicios de proximidad y cuidado"/>
    <m/>
    <s v="Ajustada"/>
    <s v="No"/>
    <s v="Segundo Orden"/>
    <x v="1"/>
    <s v="Río"/>
    <n v="806"/>
    <s v="P0204002"/>
    <n v="-2.8533132334960949"/>
    <x v="5"/>
    <n v="222"/>
    <s v="Z1_REV_3"/>
    <x v="11"/>
    <s v="REV"/>
    <s v="Urbano"/>
    <n v="283.56005474733161"/>
    <n v="1399.2467931527615"/>
  </r>
  <r>
    <n v="1037"/>
    <n v="29"/>
    <x v="24"/>
    <s v="Barrial"/>
    <s v="Dotacional"/>
    <s v="Servicios de proximidad y cuidado"/>
    <m/>
    <s v="Ajustada"/>
    <s v="No"/>
    <s v="Segundo Orden"/>
    <x v="1"/>
    <s v="Río"/>
    <n v="806"/>
    <s v="P0204002"/>
    <n v="-2.8533132334960949"/>
    <x v="5"/>
    <n v="344"/>
    <s v="Z1_API_1"/>
    <x v="5"/>
    <s v="API"/>
    <s v="Urbano"/>
    <n v="499.48734290601851"/>
    <n v="13180.818138839222"/>
  </r>
  <r>
    <n v="1038"/>
    <n v="29"/>
    <x v="24"/>
    <s v="Barrial"/>
    <s v="Dotacional"/>
    <s v="Servicios de proximidad y cuidado"/>
    <m/>
    <s v="Ajustada"/>
    <s v="No"/>
    <s v="Segundo Orden"/>
    <x v="1"/>
    <s v="Río"/>
    <n v="4218"/>
    <s v="P0204014"/>
    <n v="8.895122922801562"/>
    <x v="4"/>
    <n v="255"/>
    <s v="Z1_CN3_39"/>
    <x v="3"/>
    <s v="CN3"/>
    <s v="Urbano"/>
    <n v="121.87280587462433"/>
    <n v="655.37703751998947"/>
  </r>
  <r>
    <n v="1039"/>
    <n v="29"/>
    <x v="24"/>
    <s v="Barrial"/>
    <s v="Dotacional"/>
    <s v="Servicios de proximidad y cuidado"/>
    <m/>
    <s v="Ajustada"/>
    <s v="No"/>
    <s v="Segundo Orden"/>
    <x v="1"/>
    <s v="Río"/>
    <n v="5468"/>
    <s v="P0204019"/>
    <n v="1.8468127810242261"/>
    <x v="1"/>
    <n v="221"/>
    <s v="Z1_REV_2"/>
    <x v="11"/>
    <s v="REV"/>
    <s v="Urbano"/>
    <n v="126.9413053908963"/>
    <n v="912.96782102811505"/>
  </r>
  <r>
    <n v="1040"/>
    <n v="29"/>
    <x v="24"/>
    <s v="Barrial"/>
    <s v="Dotacional"/>
    <s v="Servicios de proximidad y cuidado"/>
    <m/>
    <s v="Ajustada"/>
    <s v="No"/>
    <s v="Segundo Orden"/>
    <x v="1"/>
    <s v="Río"/>
    <n v="6062"/>
    <s v="P0202034"/>
    <n v="2.6957069771814881"/>
    <x v="1"/>
    <n v="223"/>
    <s v="Z1_REV_1"/>
    <x v="11"/>
    <s v="REV"/>
    <s v="Urbano"/>
    <n v="158.28201105167301"/>
    <n v="1434.4704441473261"/>
  </r>
  <r>
    <n v="1041"/>
    <n v="30"/>
    <x v="82"/>
    <s v="Barrial"/>
    <s v="Dotacional"/>
    <s v="Servicios de proximidad y cuidado"/>
    <m/>
    <s v="Redelimitada"/>
    <s v="No"/>
    <s v="Segundo Orden"/>
    <x v="1"/>
    <s v="Media Ladera"/>
    <n v="2531"/>
    <s v="P0605029"/>
    <n v="0.48903626737320099"/>
    <x v="1"/>
    <n v="338"/>
    <s v="Z2_CN2_56"/>
    <x v="2"/>
    <s v="CN2"/>
    <s v="Urbano"/>
    <n v="562.96838414189779"/>
    <n v="19769.38313634861"/>
  </r>
  <r>
    <n v="1042"/>
    <n v="30"/>
    <x v="82"/>
    <s v="Barrial"/>
    <s v="Dotacional"/>
    <s v="Servicios de proximidad y cuidado"/>
    <m/>
    <s v="Redelimitada"/>
    <s v="No"/>
    <s v="Segundo Orden"/>
    <x v="1"/>
    <s v="Media Ladera"/>
    <n v="2686"/>
    <s v="P0605036"/>
    <n v="10.41583981116098"/>
    <x v="2"/>
    <n v="338"/>
    <s v="Z2_CN2_56"/>
    <x v="2"/>
    <s v="CN2"/>
    <s v="Urbano"/>
    <n v="364.47637098573273"/>
    <n v="5835.539435852932"/>
  </r>
  <r>
    <n v="1043"/>
    <n v="30"/>
    <x v="82"/>
    <s v="Barrial"/>
    <s v="Dotacional"/>
    <s v="Servicios de proximidad y cuidado"/>
    <m/>
    <s v="Redelimitada"/>
    <s v="No"/>
    <s v="Segundo Orden"/>
    <x v="1"/>
    <s v="Media Ladera"/>
    <n v="2875"/>
    <s v="P0605030"/>
    <n v="2.8246231309561098"/>
    <x v="1"/>
    <n v="338"/>
    <s v="Z2_CN2_56"/>
    <x v="2"/>
    <s v="CN2"/>
    <s v="Urbano"/>
    <n v="291.88558909857244"/>
    <n v="2450.6709700788169"/>
  </r>
  <r>
    <n v="1044"/>
    <n v="30"/>
    <x v="82"/>
    <s v="Barrial"/>
    <s v="Dotacional"/>
    <s v="Servicios de proximidad y cuidado"/>
    <m/>
    <s v="Redelimitada"/>
    <s v="No"/>
    <s v="Segundo Orden"/>
    <x v="1"/>
    <s v="Media Ladera"/>
    <n v="2903"/>
    <s v="P0605037"/>
    <n v="9.0033147862683336"/>
    <x v="4"/>
    <n v="338"/>
    <s v="Z2_CN2_56"/>
    <x v="2"/>
    <s v="CN2"/>
    <s v="Urbano"/>
    <n v="131.30774468915868"/>
    <n v="790.77884924090279"/>
  </r>
  <r>
    <n v="1045"/>
    <n v="30"/>
    <x v="82"/>
    <s v="Barrial"/>
    <s v="Dotacional"/>
    <s v="Servicios de proximidad y cuidado"/>
    <m/>
    <s v="Redelimitada"/>
    <s v="No"/>
    <s v="Segundo Orden"/>
    <x v="1"/>
    <s v="Media Ladera"/>
    <n v="3015"/>
    <s v="P0605021"/>
    <n v="0.28115751143321899"/>
    <x v="1"/>
    <n v="338"/>
    <s v="Z2_CN2_56"/>
    <x v="2"/>
    <s v="CN2"/>
    <s v="Urbano"/>
    <n v="127.71362470590827"/>
    <n v="803.20408410446362"/>
  </r>
  <r>
    <n v="1046"/>
    <n v="30"/>
    <x v="82"/>
    <s v="Barrial"/>
    <s v="Dotacional"/>
    <s v="Servicios de proximidad y cuidado"/>
    <m/>
    <s v="Redelimitada"/>
    <s v="No"/>
    <s v="Segundo Orden"/>
    <x v="1"/>
    <s v="Media Ladera"/>
    <n v="3016"/>
    <s v="P0605022"/>
    <n v="-6.0620733201280003E-2"/>
    <x v="1"/>
    <n v="338"/>
    <s v="Z2_CN2_56"/>
    <x v="2"/>
    <s v="CN2"/>
    <s v="Urbano"/>
    <n v="124.25068802384925"/>
    <n v="700.88980511408317"/>
  </r>
  <r>
    <n v="1047"/>
    <n v="30"/>
    <x v="82"/>
    <s v="Barrial"/>
    <s v="Dotacional"/>
    <s v="Servicios de proximidad y cuidado"/>
    <m/>
    <s v="Redelimitada"/>
    <s v="No"/>
    <s v="Segundo Orden"/>
    <x v="1"/>
    <s v="Media Ladera"/>
    <n v="3032"/>
    <s v="P0605035"/>
    <n v="8.2216248236949721"/>
    <x v="4"/>
    <n v="338"/>
    <s v="Z2_CN2_56"/>
    <x v="2"/>
    <s v="CN2"/>
    <s v="Urbano"/>
    <n v="324.67013968987737"/>
    <n v="2741.2937108545825"/>
  </r>
  <r>
    <n v="1048"/>
    <n v="30"/>
    <x v="82"/>
    <s v="Barrial"/>
    <s v="Dotacional"/>
    <s v="Servicios de proximidad y cuidado"/>
    <m/>
    <s v="Redelimitada"/>
    <s v="No"/>
    <s v="Segundo Orden"/>
    <x v="1"/>
    <s v="Media Ladera"/>
    <n v="3565"/>
    <s v="P0605020"/>
    <n v="0.28374731399040798"/>
    <x v="1"/>
    <n v="338"/>
    <s v="Z2_CN2_56"/>
    <x v="2"/>
    <s v="CN2"/>
    <s v="Urbano"/>
    <n v="68.931691102523985"/>
    <n v="293.15647718100911"/>
  </r>
  <r>
    <n v="1049"/>
    <n v="30"/>
    <x v="82"/>
    <s v="Barrial"/>
    <s v="Dotacional"/>
    <s v="Servicios de proximidad y cuidado"/>
    <m/>
    <s v="Redelimitada"/>
    <s v="No"/>
    <s v="Segundo Orden"/>
    <x v="1"/>
    <s v="Media Ladera"/>
    <n v="3634"/>
    <s v="P0605038"/>
    <n v="6.7629246816216284"/>
    <x v="4"/>
    <n v="338"/>
    <s v="Z2_CN2_56"/>
    <x v="2"/>
    <s v="CN2"/>
    <s v="Urbano"/>
    <n v="132.52486743185"/>
    <n v="779.92928624417198"/>
  </r>
  <r>
    <n v="1050"/>
    <n v="30"/>
    <x v="82"/>
    <s v="Barrial"/>
    <s v="Dotacional"/>
    <s v="Servicios de proximidad y cuidado"/>
    <m/>
    <s v="Redelimitada"/>
    <s v="No"/>
    <s v="Segundo Orden"/>
    <x v="1"/>
    <s v="Media Ladera"/>
    <n v="3826"/>
    <s v="P0716016"/>
    <n v="6.3695952747264242"/>
    <x v="4"/>
    <n v="338"/>
    <s v="Z2_CN2_56"/>
    <x v="2"/>
    <s v="CN2"/>
    <s v="Urbano"/>
    <n v="2740.7839656976248"/>
    <n v="18376.952870793848"/>
  </r>
  <r>
    <n v="1051"/>
    <n v="31"/>
    <x v="25"/>
    <s v="Barrial"/>
    <s v="Dotacional"/>
    <s v="Servicios de proximidad y cuidado"/>
    <m/>
    <s v="Ajustada"/>
    <s v="No"/>
    <s v="Segundo Orden"/>
    <x v="1"/>
    <s v="Borde Urbano"/>
    <n v="2443"/>
    <s v="P0608079"/>
    <n v="2.819247771001586"/>
    <x v="1"/>
    <n v="252"/>
    <s v="Z2_CN3_14"/>
    <x v="3"/>
    <s v="CN3"/>
    <s v="Urbano"/>
    <n v="52.905475187957414"/>
    <n v="118.2534260514466"/>
  </r>
  <r>
    <n v="1052"/>
    <n v="31"/>
    <x v="25"/>
    <s v="Barrial"/>
    <s v="Dotacional"/>
    <s v="Servicios de proximidad y cuidado"/>
    <m/>
    <s v="Ajustada"/>
    <s v="No"/>
    <s v="Segundo Orden"/>
    <x v="1"/>
    <s v="Borde Urbano"/>
    <n v="2586"/>
    <s v="P0608066"/>
    <n v="-5.9731863192517842"/>
    <x v="5"/>
    <n v="252"/>
    <s v="Z2_CN3_14"/>
    <x v="3"/>
    <s v="CN3"/>
    <s v="Urbano"/>
    <n v="80.987177144227957"/>
    <n v="387.06903741544426"/>
  </r>
  <r>
    <n v="1053"/>
    <n v="31"/>
    <x v="25"/>
    <s v="Barrial"/>
    <s v="Dotacional"/>
    <s v="Servicios de proximidad y cuidado"/>
    <m/>
    <s v="Ajustada"/>
    <s v="No"/>
    <s v="Segundo Orden"/>
    <x v="1"/>
    <s v="Borde Urbano"/>
    <n v="2604"/>
    <s v="P0608064"/>
    <n v="1.25653074150116"/>
    <x v="1"/>
    <n v="252"/>
    <s v="Z2_CN3_14"/>
    <x v="3"/>
    <s v="CN3"/>
    <s v="Urbano"/>
    <n v="56.968602854357798"/>
    <n v="131.20924163373235"/>
  </r>
  <r>
    <n v="1054"/>
    <n v="31"/>
    <x v="25"/>
    <s v="Barrial"/>
    <s v="Dotacional"/>
    <s v="Servicios de proximidad y cuidado"/>
    <m/>
    <s v="Ajustada"/>
    <s v="No"/>
    <s v="Segundo Orden"/>
    <x v="1"/>
    <s v="Borde Urbano"/>
    <n v="2689"/>
    <s v="P0608101"/>
    <n v="7.0843738361715163"/>
    <x v="4"/>
    <n v="252"/>
    <s v="Z2_CN3_14"/>
    <x v="3"/>
    <s v="CN3"/>
    <s v="Urbano"/>
    <n v="97.052073897603336"/>
    <n v="438.60588543703545"/>
  </r>
  <r>
    <n v="1055"/>
    <n v="31"/>
    <x v="25"/>
    <s v="Barrial"/>
    <s v="Dotacional"/>
    <s v="Servicios de proximidad y cuidado"/>
    <m/>
    <s v="Ajustada"/>
    <s v="No"/>
    <s v="Segundo Orden"/>
    <x v="1"/>
    <s v="Borde Urbano"/>
    <n v="2690"/>
    <s v="P0608100"/>
    <n v="4.8591195642754679"/>
    <x v="1"/>
    <n v="252"/>
    <s v="Z2_CN3_14"/>
    <x v="3"/>
    <s v="CN3"/>
    <s v="Urbano"/>
    <n v="69.020569653749476"/>
    <n v="252.48101340689936"/>
  </r>
  <r>
    <n v="1056"/>
    <n v="31"/>
    <x v="25"/>
    <s v="Barrial"/>
    <s v="Dotacional"/>
    <s v="Servicios de proximidad y cuidado"/>
    <m/>
    <s v="Ajustada"/>
    <s v="No"/>
    <s v="Segundo Orden"/>
    <x v="1"/>
    <s v="Borde Urbano"/>
    <n v="2709"/>
    <s v="P0608077"/>
    <n v="-1.6472391974773919"/>
    <x v="1"/>
    <n v="252"/>
    <s v="Z2_CN3_14"/>
    <x v="3"/>
    <s v="CN3"/>
    <s v="Urbano"/>
    <n v="82.424204926707148"/>
    <n v="326.17033430531865"/>
  </r>
  <r>
    <n v="1057"/>
    <n v="31"/>
    <x v="25"/>
    <s v="Barrial"/>
    <s v="Dotacional"/>
    <s v="Servicios de proximidad y cuidado"/>
    <m/>
    <s v="Ajustada"/>
    <s v="No"/>
    <s v="Segundo Orden"/>
    <x v="1"/>
    <s v="Borde Urbano"/>
    <n v="2754"/>
    <s v="P0608068"/>
    <n v="-6.9146733915990479"/>
    <x v="5"/>
    <n v="252"/>
    <s v="Z2_CN3_14"/>
    <x v="3"/>
    <s v="CN3"/>
    <s v="Urbano"/>
    <n v="113.06018367947782"/>
    <n v="245.67201163710479"/>
  </r>
  <r>
    <n v="1058"/>
    <n v="31"/>
    <x v="25"/>
    <s v="Barrial"/>
    <s v="Dotacional"/>
    <s v="Servicios de proximidad y cuidado"/>
    <m/>
    <s v="Ajustada"/>
    <s v="No"/>
    <s v="Segundo Orden"/>
    <x v="1"/>
    <s v="Borde Urbano"/>
    <n v="2779"/>
    <s v="P0608065"/>
    <n v="0.66148682895044897"/>
    <x v="1"/>
    <n v="252"/>
    <s v="Z2_CN3_14"/>
    <x v="3"/>
    <s v="CN3"/>
    <s v="Urbano"/>
    <n v="364.11127021026402"/>
    <n v="7957.5281721176852"/>
  </r>
  <r>
    <n v="1059"/>
    <n v="31"/>
    <x v="25"/>
    <s v="Barrial"/>
    <s v="Dotacional"/>
    <s v="Servicios de proximidad y cuidado"/>
    <m/>
    <s v="Ajustada"/>
    <s v="No"/>
    <s v="Segundo Orden"/>
    <x v="1"/>
    <s v="Borde Urbano"/>
    <n v="2853"/>
    <s v="P0608075"/>
    <n v="3.808103723700849"/>
    <x v="1"/>
    <n v="252"/>
    <s v="Z2_CN3_14"/>
    <x v="3"/>
    <s v="CN3"/>
    <s v="Urbano"/>
    <n v="305.79692387366259"/>
    <n v="5652.6620848388338"/>
  </r>
  <r>
    <n v="1060"/>
    <n v="31"/>
    <x v="25"/>
    <s v="Barrial"/>
    <s v="Dotacional"/>
    <s v="Servicios de proximidad y cuidado"/>
    <m/>
    <s v="Ajustada"/>
    <s v="No"/>
    <s v="Segundo Orden"/>
    <x v="1"/>
    <s v="Borde Urbano"/>
    <n v="2930"/>
    <s v="P0608073"/>
    <n v="-5.4556522618475682"/>
    <x v="5"/>
    <n v="252"/>
    <s v="Z2_CN3_14"/>
    <x v="3"/>
    <s v="CN3"/>
    <s v="Urbano"/>
    <n v="58.236598098730937"/>
    <n v="132.25271936608894"/>
  </r>
  <r>
    <n v="1061"/>
    <n v="31"/>
    <x v="25"/>
    <s v="Barrial"/>
    <s v="Dotacional"/>
    <s v="Servicios de proximidad y cuidado"/>
    <m/>
    <s v="Ajustada"/>
    <s v="No"/>
    <s v="Segundo Orden"/>
    <x v="1"/>
    <s v="Borde Urbano"/>
    <n v="2931"/>
    <s v="P0608074"/>
    <n v="-3.822574504740492"/>
    <x v="5"/>
    <n v="252"/>
    <s v="Z2_CN3_14"/>
    <x v="3"/>
    <s v="CN3"/>
    <s v="Urbano"/>
    <n v="40.09148377336345"/>
    <n v="55.055411812132327"/>
  </r>
  <r>
    <n v="1062"/>
    <n v="31"/>
    <x v="25"/>
    <s v="Barrial"/>
    <s v="Dotacional"/>
    <s v="Servicios de proximidad y cuidado"/>
    <m/>
    <s v="Ajustada"/>
    <s v="No"/>
    <s v="Segundo Orden"/>
    <x v="1"/>
    <s v="Borde Urbano"/>
    <n v="2934"/>
    <s v="P0608076"/>
    <n v="2.0647892729335018"/>
    <x v="1"/>
    <n v="252"/>
    <s v="Z2_CN3_14"/>
    <x v="3"/>
    <s v="CN3"/>
    <s v="Urbano"/>
    <n v="127.46102863343934"/>
    <n v="356.66904169816809"/>
  </r>
  <r>
    <n v="1063"/>
    <n v="31"/>
    <x v="25"/>
    <s v="Barrial"/>
    <s v="Dotacional"/>
    <s v="Servicios de proximidad y cuidado"/>
    <m/>
    <s v="Ajustada"/>
    <s v="No"/>
    <s v="Segundo Orden"/>
    <x v="1"/>
    <s v="Borde Urbano"/>
    <n v="3115"/>
    <s v="P0603084"/>
    <n v="3.0600149729054991"/>
    <x v="1"/>
    <n v="448"/>
    <s v="Z2_CN2_59"/>
    <x v="2"/>
    <s v="CN2"/>
    <s v="Urbano"/>
    <n v="66.020468223733971"/>
    <n v="129.93096242726529"/>
  </r>
  <r>
    <n v="1064"/>
    <n v="31"/>
    <x v="25"/>
    <s v="Barrial"/>
    <s v="Dotacional"/>
    <s v="Servicios de proximidad y cuidado"/>
    <m/>
    <s v="Ajustada"/>
    <s v="No"/>
    <s v="Segundo Orden"/>
    <x v="1"/>
    <s v="Borde Urbano"/>
    <n v="3301"/>
    <s v="P0603085"/>
    <n v="4.8762227939586316"/>
    <x v="1"/>
    <n v="448"/>
    <s v="Z2_CN2_59"/>
    <x v="2"/>
    <s v="CN2"/>
    <s v="Urbano"/>
    <n v="63.275014536370684"/>
    <n v="128.27780039830012"/>
  </r>
  <r>
    <n v="1065"/>
    <n v="31"/>
    <x v="25"/>
    <s v="Barrial"/>
    <s v="Dotacional"/>
    <s v="Servicios de proximidad y cuidado"/>
    <m/>
    <s v="Ajustada"/>
    <s v="No"/>
    <s v="Segundo Orden"/>
    <x v="1"/>
    <s v="Borde Urbano"/>
    <n v="3408"/>
    <s v="P0603069"/>
    <n v="2.8707540027302851"/>
    <x v="1"/>
    <n v="448"/>
    <s v="Z2_CN2_59"/>
    <x v="2"/>
    <s v="CN2"/>
    <s v="Urbano"/>
    <n v="64.054712131909383"/>
    <n v="130.41012932648837"/>
  </r>
  <r>
    <n v="1066"/>
    <n v="31"/>
    <x v="25"/>
    <s v="Barrial"/>
    <s v="Dotacional"/>
    <s v="Servicios de proximidad y cuidado"/>
    <m/>
    <s v="Ajustada"/>
    <s v="No"/>
    <s v="Segundo Orden"/>
    <x v="1"/>
    <s v="Borde Urbano"/>
    <n v="4005"/>
    <s v="P0608069"/>
    <n v="2.7020003560300969"/>
    <x v="1"/>
    <n v="252"/>
    <s v="Z2_CN3_14"/>
    <x v="3"/>
    <s v="CN3"/>
    <s v="Urbano"/>
    <n v="61.786003634149495"/>
    <n v="157.00413701473337"/>
  </r>
  <r>
    <n v="1067"/>
    <n v="40"/>
    <x v="34"/>
    <s v="Barrial"/>
    <s v="Dotacional"/>
    <s v="Servicios de proximidad y cuidado"/>
    <m/>
    <s v="Redelimitada"/>
    <s v="No"/>
    <s v="Segundo Orden"/>
    <x v="1"/>
    <s v="Borde Urbano"/>
    <n v="7223"/>
    <s v="P1313012"/>
    <n v="-12.133535814688081"/>
    <x v="3"/>
    <n v="537"/>
    <s v="Z4_CN3_10"/>
    <x v="3"/>
    <s v="CN3"/>
    <s v="Urbano"/>
    <n v="382.59125707902137"/>
    <n v="3823.1904485526602"/>
  </r>
  <r>
    <n v="1068"/>
    <n v="40"/>
    <x v="34"/>
    <s v="Barrial"/>
    <s v="Dotacional"/>
    <s v="Servicios de proximidad y cuidado"/>
    <m/>
    <s v="Redelimitada"/>
    <s v="No"/>
    <s v="Segundo Orden"/>
    <x v="1"/>
    <s v="Borde Urbano"/>
    <n v="7330"/>
    <s v="P1313009"/>
    <n v="-10.598303105835409"/>
    <x v="3"/>
    <n v="537"/>
    <s v="Z4_CN3_10"/>
    <x v="3"/>
    <s v="CN3"/>
    <s v="Urbano"/>
    <n v="172.06860544925962"/>
    <n v="1447.4813196559276"/>
  </r>
  <r>
    <n v="1069"/>
    <n v="40"/>
    <x v="34"/>
    <s v="Barrial"/>
    <s v="Dotacional"/>
    <s v="Servicios de proximidad y cuidado"/>
    <m/>
    <s v="Redelimitada"/>
    <s v="No"/>
    <s v="Segundo Orden"/>
    <x v="1"/>
    <s v="Borde Urbano"/>
    <n v="7353"/>
    <s v="P1313008"/>
    <n v="-9.6641891205320061"/>
    <x v="5"/>
    <n v="537"/>
    <s v="Z4_CN3_10"/>
    <x v="3"/>
    <s v="CN3"/>
    <s v="Urbano"/>
    <n v="349.50451286970758"/>
    <n v="2959.6586735146798"/>
  </r>
  <r>
    <n v="1070"/>
    <n v="40"/>
    <x v="34"/>
    <s v="Barrial"/>
    <s v="Dotacional"/>
    <s v="Servicios de proximidad y cuidado"/>
    <m/>
    <s v="Redelimitada"/>
    <s v="No"/>
    <s v="Segundo Orden"/>
    <x v="1"/>
    <s v="Borde Urbano"/>
    <n v="7404"/>
    <s v="P1313006"/>
    <n v="-14.514928055182549"/>
    <x v="3"/>
    <n v="537"/>
    <s v="Z4_CN3_10"/>
    <x v="3"/>
    <s v="CN3"/>
    <s v="Urbano"/>
    <n v="2081.2806265066256"/>
    <n v="15204.045247003261"/>
  </r>
  <r>
    <n v="1071"/>
    <n v="40"/>
    <x v="34"/>
    <s v="Barrial"/>
    <s v="Dotacional"/>
    <s v="Servicios de proximidad y cuidado"/>
    <m/>
    <s v="Redelimitada"/>
    <s v="No"/>
    <s v="Segundo Orden"/>
    <x v="1"/>
    <s v="Borde Urbano"/>
    <n v="7429"/>
    <s v="P1313007"/>
    <n v="-12.14761540036376"/>
    <x v="3"/>
    <n v="537"/>
    <s v="Z4_CN3_10"/>
    <x v="3"/>
    <s v="CN3"/>
    <s v="Urbano"/>
    <n v="446.44347453195559"/>
    <n v="10059.131729202125"/>
  </r>
  <r>
    <n v="1072"/>
    <n v="40"/>
    <x v="34"/>
    <s v="Barrial"/>
    <s v="Dotacional"/>
    <s v="Servicios de proximidad y cuidado"/>
    <m/>
    <s v="Redelimitada"/>
    <s v="No"/>
    <s v="Segundo Orden"/>
    <x v="1"/>
    <s v="Borde Urbano"/>
    <n v="7510"/>
    <s v="P1313028"/>
    <n v="-13.38193494558962"/>
    <x v="3"/>
    <n v="537"/>
    <s v="Z4_CN3_10"/>
    <x v="3"/>
    <s v="CN3"/>
    <s v="Urbano"/>
    <n v="151.38465956520099"/>
    <n v="592.66467032542539"/>
  </r>
  <r>
    <n v="1073"/>
    <n v="40"/>
    <x v="34"/>
    <s v="Barrial"/>
    <s v="Dotacional"/>
    <s v="Servicios de proximidad y cuidado"/>
    <m/>
    <s v="Redelimitada"/>
    <s v="No"/>
    <s v="Segundo Orden"/>
    <x v="1"/>
    <s v="Borde Urbano"/>
    <n v="7534"/>
    <s v="P1313005"/>
    <n v="-19.595529215439029"/>
    <x v="3"/>
    <n v="537"/>
    <s v="Z4_CN3_10"/>
    <x v="3"/>
    <s v="CN3"/>
    <s v="Urbano"/>
    <n v="19.165357722244021"/>
    <n v="15.790246546177467"/>
  </r>
  <r>
    <n v="1074"/>
    <n v="41"/>
    <x v="35"/>
    <s v="Barrial"/>
    <s v="Dotacional"/>
    <s v="Servicios de proximidad y cuidado"/>
    <m/>
    <s v="Redelimitada"/>
    <s v="No"/>
    <s v="Segundo Orden"/>
    <x v="1"/>
    <s v="Borde Urbano"/>
    <n v="5436"/>
    <s v="P1511024"/>
    <n v="2.939579663680389"/>
    <x v="1"/>
    <n v="185"/>
    <s v="Z6_CN2_22"/>
    <x v="2"/>
    <s v="CN2"/>
    <s v="Urbano"/>
    <n v="312.94858616749895"/>
    <n v="5992.8486192039773"/>
  </r>
  <r>
    <n v="1075"/>
    <n v="41"/>
    <x v="35"/>
    <s v="Barrial"/>
    <s v="Dotacional"/>
    <s v="Servicios de proximidad y cuidado"/>
    <m/>
    <s v="Redelimitada"/>
    <s v="No"/>
    <s v="Segundo Orden"/>
    <x v="1"/>
    <s v="Borde Urbano"/>
    <n v="6122"/>
    <s v="P1511063"/>
    <n v="-3.4932395061444641"/>
    <x v="5"/>
    <n v="185"/>
    <s v="Z6_CN2_22"/>
    <x v="2"/>
    <s v="CN2"/>
    <s v="Urbano"/>
    <n v="7.89659278359622"/>
    <n v="1.586286690427994"/>
  </r>
  <r>
    <n v="1076"/>
    <n v="41"/>
    <x v="35"/>
    <s v="Barrial"/>
    <s v="Dotacional"/>
    <s v="Servicios de proximidad y cuidado"/>
    <m/>
    <s v="Redelimitada"/>
    <s v="No"/>
    <s v="Segundo Orden"/>
    <x v="1"/>
    <s v="Borde Urbano"/>
    <n v="6531"/>
    <s v="P1511003"/>
    <n v="8.0042913838153975"/>
    <x v="4"/>
    <n v="185"/>
    <s v="Z6_CN2_22"/>
    <x v="2"/>
    <s v="CN2"/>
    <s v="Urbano"/>
    <n v="321.82797644816645"/>
    <n v="4877.6797519831762"/>
  </r>
  <r>
    <n v="1077"/>
    <n v="41"/>
    <x v="35"/>
    <s v="Barrial"/>
    <s v="Dotacional"/>
    <s v="Servicios de proximidad y cuidado"/>
    <m/>
    <s v="Redelimitada"/>
    <s v="No"/>
    <s v="Segundo Orden"/>
    <x v="1"/>
    <s v="Borde Urbano"/>
    <n v="8086"/>
    <s v="P1511026"/>
    <n v="1.4833038728229839"/>
    <x v="1"/>
    <n v="185"/>
    <s v="Z6_CN2_22"/>
    <x v="2"/>
    <s v="CN2"/>
    <s v="Urbano"/>
    <n v="287.34054634274065"/>
    <n v="1783.7836822455004"/>
  </r>
  <r>
    <n v="1078"/>
    <n v="41"/>
    <x v="35"/>
    <s v="Barrial"/>
    <s v="Dotacional"/>
    <s v="Servicios de proximidad y cuidado"/>
    <m/>
    <s v="Redelimitada"/>
    <s v="No"/>
    <s v="Segundo Orden"/>
    <x v="1"/>
    <s v="Borde Urbano"/>
    <n v="8387"/>
    <s v="P1511062"/>
    <n v="-2.024653247257385"/>
    <x v="1"/>
    <n v="185"/>
    <s v="Z6_CN2_22"/>
    <x v="2"/>
    <s v="CN2"/>
    <s v="Urbano"/>
    <n v="192.68912904727918"/>
    <n v="1443.5949548321514"/>
  </r>
  <r>
    <n v="1079"/>
    <n v="41"/>
    <x v="35"/>
    <s v="Barrial"/>
    <s v="Dotacional"/>
    <s v="Servicios de proximidad y cuidado"/>
    <m/>
    <s v="Redelimitada"/>
    <s v="No"/>
    <s v="Segundo Orden"/>
    <x v="1"/>
    <s v="Borde Urbano"/>
    <n v="8392"/>
    <s v="P1511025"/>
    <n v="0.67794555583180705"/>
    <x v="1"/>
    <n v="185"/>
    <s v="Z6_CN2_22"/>
    <x v="2"/>
    <s v="CN2"/>
    <s v="Urbano"/>
    <n v="413.12094181236466"/>
    <n v="4305.0378162654188"/>
  </r>
  <r>
    <n v="1080"/>
    <n v="41"/>
    <x v="35"/>
    <s v="Barrial"/>
    <s v="Dotacional"/>
    <s v="Servicios de proximidad y cuidado"/>
    <m/>
    <s v="Redelimitada"/>
    <s v="No"/>
    <s v="Segundo Orden"/>
    <x v="1"/>
    <s v="Borde Urbano"/>
    <n v="8561"/>
    <s v="P1511004"/>
    <n v="9.3077685427544345"/>
    <x v="4"/>
    <n v="185"/>
    <s v="Z6_CN2_22"/>
    <x v="2"/>
    <s v="CN2"/>
    <s v="Urbano"/>
    <n v="259.06699954610701"/>
    <n v="1729.2839525729858"/>
  </r>
  <r>
    <n v="1081"/>
    <n v="41"/>
    <x v="35"/>
    <s v="Barrial"/>
    <s v="Dotacional"/>
    <s v="Servicios de proximidad y cuidado"/>
    <m/>
    <s v="Redelimitada"/>
    <s v="No"/>
    <s v="Segundo Orden"/>
    <x v="1"/>
    <s v="Borde Urbano"/>
    <n v="8595"/>
    <s v="P1511033"/>
    <n v="-3.1143090109245599"/>
    <x v="5"/>
    <n v="185"/>
    <s v="Z6_CN2_22"/>
    <x v="2"/>
    <s v="CN2"/>
    <s v="Urbano"/>
    <n v="94.933501518301014"/>
    <n v="312.50157036387964"/>
  </r>
  <r>
    <n v="1082"/>
    <n v="41"/>
    <x v="35"/>
    <s v="Barrial"/>
    <s v="Dotacional"/>
    <s v="Servicios de proximidad y cuidado"/>
    <m/>
    <s v="Redelimitada"/>
    <s v="No"/>
    <s v="Segundo Orden"/>
    <x v="1"/>
    <s v="Borde Urbano"/>
    <n v="8709"/>
    <s v="P1511032"/>
    <n v="-0.86921789936167504"/>
    <x v="1"/>
    <n v="185"/>
    <s v="Z6_CN2_22"/>
    <x v="2"/>
    <s v="CN2"/>
    <s v="Urbano"/>
    <n v="244.59792782666946"/>
    <n v="3636.0836914205165"/>
  </r>
  <r>
    <n v="1083"/>
    <n v="41"/>
    <x v="35"/>
    <s v="Barrial"/>
    <s v="Dotacional"/>
    <s v="Servicios de proximidad y cuidado"/>
    <m/>
    <s v="Redelimitada"/>
    <s v="No"/>
    <s v="Segundo Orden"/>
    <x v="1"/>
    <s v="Borde Urbano"/>
    <n v="9585"/>
    <s v="P1511095"/>
    <n v="6.5539751140212861"/>
    <x v="4"/>
    <n v="185"/>
    <s v="Z6_CN2_22"/>
    <x v="2"/>
    <s v="CN2"/>
    <s v="Urbano"/>
    <n v="504.96395243154194"/>
    <n v="7008.4576949307548"/>
  </r>
  <r>
    <n v="1084"/>
    <n v="42"/>
    <x v="36"/>
    <s v="Barrial"/>
    <s v="Dotacional"/>
    <s v="Servicios de proximidad y cuidado"/>
    <m/>
    <s v="Redelimitada"/>
    <s v="No"/>
    <s v="Segundo Orden"/>
    <x v="1"/>
    <s v="Media Ladera"/>
    <n v="1482"/>
    <s v="P8000426"/>
    <n v="-16.426143869958899"/>
    <x v="3"/>
    <n v="321"/>
    <s v="SA_CN1_7"/>
    <x v="6"/>
    <s v="CN1"/>
    <s v="Urbano"/>
    <n v="156.17584468287419"/>
    <n v="294.00953552922203"/>
  </r>
  <r>
    <n v="1085"/>
    <n v="42"/>
    <x v="36"/>
    <s v="Barrial"/>
    <s v="Dotacional"/>
    <s v="Servicios de proximidad y cuidado"/>
    <m/>
    <s v="Redelimitada"/>
    <s v="No"/>
    <s v="Segundo Orden"/>
    <x v="1"/>
    <s v="Media Ladera"/>
    <n v="1482"/>
    <s v="P8000426"/>
    <n v="-16.426143869958899"/>
    <x v="3"/>
    <n v="329"/>
    <s v="SA_D_12"/>
    <x v="17"/>
    <s v="D"/>
    <s v="Urbano"/>
    <n v="564.65958660504123"/>
    <n v="7359.8741617539454"/>
  </r>
  <r>
    <n v="1086"/>
    <n v="42"/>
    <x v="36"/>
    <s v="Barrial"/>
    <s v="Dotacional"/>
    <s v="Servicios de proximidad y cuidado"/>
    <m/>
    <s v="Redelimitada"/>
    <s v="No"/>
    <s v="Segundo Orden"/>
    <x v="1"/>
    <s v="Media Ladera"/>
    <n v="1510"/>
    <s v="P8000161"/>
    <n v="-7.6305510458824521"/>
    <x v="5"/>
    <n v="321"/>
    <s v="SA_CN1_7"/>
    <x v="6"/>
    <s v="CN1"/>
    <s v="Urbano"/>
    <n v="86.479029452348612"/>
    <n v="249.20271791800295"/>
  </r>
  <r>
    <n v="1087"/>
    <n v="42"/>
    <x v="36"/>
    <s v="Barrial"/>
    <s v="Dotacional"/>
    <s v="Servicios de proximidad y cuidado"/>
    <m/>
    <s v="Redelimitada"/>
    <s v="No"/>
    <s v="Segundo Orden"/>
    <x v="1"/>
    <s v="Media Ladera"/>
    <n v="5569"/>
    <s v="P8000155"/>
    <n v="-8.0578250704036645"/>
    <x v="5"/>
    <n v="321"/>
    <s v="SA_CN1_7"/>
    <x v="6"/>
    <s v="CN1"/>
    <s v="Urbano"/>
    <n v="123.92923858312781"/>
    <n v="694.08212010053239"/>
  </r>
  <r>
    <n v="1088"/>
    <n v="42"/>
    <x v="36"/>
    <s v="Barrial"/>
    <s v="Dotacional"/>
    <s v="Servicios de proximidad y cuidado"/>
    <m/>
    <s v="Redelimitada"/>
    <s v="No"/>
    <s v="Segundo Orden"/>
    <x v="1"/>
    <s v="Media Ladera"/>
    <n v="8407"/>
    <s v="P8000333"/>
    <n v="-7.2841046930352702"/>
    <x v="5"/>
    <n v="321"/>
    <s v="SA_CN1_7"/>
    <x v="6"/>
    <s v="CN1"/>
    <s v="Urbano"/>
    <n v="101.04462253779556"/>
    <n v="438.76499412703561"/>
  </r>
  <r>
    <n v="1089"/>
    <n v="42"/>
    <x v="36"/>
    <s v="Barrial"/>
    <s v="Dotacional"/>
    <s v="Servicios de proximidad y cuidado"/>
    <m/>
    <s v="Redelimitada"/>
    <s v="No"/>
    <s v="Segundo Orden"/>
    <x v="1"/>
    <s v="Media Ladera"/>
    <n v="8928"/>
    <s v="P8000411"/>
    <n v="-21.125798583536969"/>
    <x v="3"/>
    <n v="328"/>
    <s v="SA_CN3_25"/>
    <x v="3"/>
    <s v="CN3"/>
    <s v="Urbano"/>
    <n v="128.71632293694449"/>
    <n v="913.90654588580639"/>
  </r>
  <r>
    <n v="1090"/>
    <n v="42"/>
    <x v="36"/>
    <s v="Barrial"/>
    <s v="Dotacional"/>
    <s v="Servicios de proximidad y cuidado"/>
    <m/>
    <s v="Redelimitada"/>
    <s v="No"/>
    <s v="Segundo Orden"/>
    <x v="1"/>
    <s v="Media Ladera"/>
    <n v="9109"/>
    <s v="P8000165"/>
    <n v="-20.502718208898951"/>
    <x v="3"/>
    <n v="321"/>
    <s v="SA_CN1_7"/>
    <x v="6"/>
    <s v="CN1"/>
    <s v="Urbano"/>
    <n v="117.19392356106695"/>
    <n v="712.5759455215092"/>
  </r>
  <r>
    <n v="1091"/>
    <n v="42"/>
    <x v="36"/>
    <s v="Barrial"/>
    <s v="Dotacional"/>
    <s v="Servicios de proximidad y cuidado"/>
    <m/>
    <s v="Redelimitada"/>
    <s v="No"/>
    <s v="Segundo Orden"/>
    <x v="1"/>
    <s v="Media Ladera"/>
    <n v="9116"/>
    <s v="P8000549"/>
    <n v="-11.729580971025729"/>
    <x v="3"/>
    <n v="329"/>
    <s v="SA_D_12"/>
    <x v="17"/>
    <s v="D"/>
    <s v="Urbano"/>
    <n v="164.69033707245913"/>
    <n v="1202.9792181893454"/>
  </r>
  <r>
    <n v="1092"/>
    <n v="42"/>
    <x v="36"/>
    <s v="Barrial"/>
    <s v="Dotacional"/>
    <s v="Servicios de proximidad y cuidado"/>
    <m/>
    <s v="Redelimitada"/>
    <s v="No"/>
    <s v="Segundo Orden"/>
    <x v="1"/>
    <s v="Media Ladera"/>
    <n v="9117"/>
    <s v="P8000550"/>
    <n v="-14.886658587141691"/>
    <x v="3"/>
    <n v="329"/>
    <s v="SA_D_12"/>
    <x v="17"/>
    <s v="D"/>
    <s v="Urbano"/>
    <n v="224.47076091271515"/>
    <n v="1670.181590992978"/>
  </r>
  <r>
    <n v="1093"/>
    <n v="42"/>
    <x v="36"/>
    <s v="Barrial"/>
    <s v="Dotacional"/>
    <s v="Servicios de proximidad y cuidado"/>
    <m/>
    <s v="Redelimitada"/>
    <s v="No"/>
    <s v="Segundo Orden"/>
    <x v="1"/>
    <s v="Media Ladera"/>
    <n v="9118"/>
    <s v="P8000551"/>
    <n v="-14.628571899060629"/>
    <x v="3"/>
    <n v="329"/>
    <s v="SA_D_12"/>
    <x v="17"/>
    <s v="D"/>
    <s v="Urbano"/>
    <n v="131.47205954676485"/>
    <n v="972.96530108585603"/>
  </r>
  <r>
    <n v="1094"/>
    <n v="42"/>
    <x v="36"/>
    <s v="Barrial"/>
    <s v="Dotacional"/>
    <s v="Servicios de proximidad y cuidado"/>
    <m/>
    <s v="Redelimitada"/>
    <s v="No"/>
    <s v="Segundo Orden"/>
    <x v="1"/>
    <s v="Media Ladera"/>
    <n v="9139"/>
    <s v="P8000409"/>
    <n v="-24.24412187927804"/>
    <x v="3"/>
    <n v="328"/>
    <s v="SA_CN3_25"/>
    <x v="3"/>
    <s v="CN3"/>
    <s v="Urbano"/>
    <n v="57.001266515319301"/>
    <n v="91.953969717368636"/>
  </r>
  <r>
    <n v="1095"/>
    <n v="42"/>
    <x v="36"/>
    <s v="Barrial"/>
    <s v="Dotacional"/>
    <s v="Servicios de proximidad y cuidado"/>
    <m/>
    <s v="Redelimitada"/>
    <s v="No"/>
    <s v="Segundo Orden"/>
    <x v="1"/>
    <s v="Media Ladera"/>
    <n v="9156"/>
    <s v="P8000162"/>
    <n v="-13.43037129640768"/>
    <x v="3"/>
    <n v="321"/>
    <s v="SA_CN1_7"/>
    <x v="6"/>
    <s v="CN1"/>
    <s v="Urbano"/>
    <n v="301.36703757233187"/>
    <n v="2445.2559098517195"/>
  </r>
  <r>
    <n v="1096"/>
    <n v="42"/>
    <x v="36"/>
    <s v="Barrial"/>
    <s v="Dotacional"/>
    <s v="Servicios de proximidad y cuidado"/>
    <m/>
    <s v="Redelimitada"/>
    <s v="No"/>
    <s v="Segundo Orden"/>
    <x v="1"/>
    <s v="Media Ladera"/>
    <n v="9181"/>
    <s v="P8000553"/>
    <n v="-17.698194295567809"/>
    <x v="3"/>
    <n v="329"/>
    <s v="SA_D_12"/>
    <x v="17"/>
    <s v="D"/>
    <s v="Urbano"/>
    <n v="143.25840118944694"/>
    <n v="1086.1751306495435"/>
  </r>
  <r>
    <n v="1097"/>
    <n v="42"/>
    <x v="36"/>
    <s v="Barrial"/>
    <s v="Dotacional"/>
    <s v="Servicios de proximidad y cuidado"/>
    <m/>
    <s v="Redelimitada"/>
    <s v="No"/>
    <s v="Segundo Orden"/>
    <x v="1"/>
    <s v="Media Ladera"/>
    <n v="9193"/>
    <s v="P8000413"/>
    <n v="-26.133069743087081"/>
    <x v="3"/>
    <n v="328"/>
    <s v="SA_CN3_25"/>
    <x v="3"/>
    <s v="CN3"/>
    <s v="Urbano"/>
    <n v="207.86078445462044"/>
    <n v="977.36428089330695"/>
  </r>
  <r>
    <n v="1098"/>
    <n v="42"/>
    <x v="36"/>
    <s v="Barrial"/>
    <s v="Dotacional"/>
    <s v="Servicios de proximidad y cuidado"/>
    <m/>
    <s v="Redelimitada"/>
    <s v="No"/>
    <s v="Segundo Orden"/>
    <x v="1"/>
    <s v="Media Ladera"/>
    <n v="9267"/>
    <s v="P8000153"/>
    <n v="-7.3688877940568123"/>
    <x v="5"/>
    <n v="321"/>
    <s v="SA_CN1_7"/>
    <x v="6"/>
    <s v="CN1"/>
    <s v="Urbano"/>
    <n v="213.05820006295656"/>
    <n v="1403.7166841272069"/>
  </r>
  <r>
    <n v="1099"/>
    <n v="42"/>
    <x v="36"/>
    <s v="Barrial"/>
    <s v="Dotacional"/>
    <s v="Servicios de proximidad y cuidado"/>
    <m/>
    <s v="Redelimitada"/>
    <s v="No"/>
    <s v="Segundo Orden"/>
    <x v="1"/>
    <s v="Media Ladera"/>
    <n v="9271"/>
    <s v="P8000412"/>
    <n v="-24.2546629309651"/>
    <x v="3"/>
    <n v="328"/>
    <s v="SA_CN3_25"/>
    <x v="3"/>
    <s v="CN3"/>
    <s v="Urbano"/>
    <n v="358.37551296025072"/>
    <n v="3418.0392698188939"/>
  </r>
  <r>
    <n v="1100"/>
    <n v="42"/>
    <x v="36"/>
    <s v="Barrial"/>
    <s v="Dotacional"/>
    <s v="Servicios de proximidad y cuidado"/>
    <m/>
    <s v="Redelimitada"/>
    <s v="No"/>
    <s v="Segundo Orden"/>
    <x v="1"/>
    <s v="Media Ladera"/>
    <n v="9278"/>
    <s v="P8000552"/>
    <n v="-15.965237556403149"/>
    <x v="3"/>
    <n v="329"/>
    <s v="SA_D_12"/>
    <x v="17"/>
    <s v="D"/>
    <s v="Urbano"/>
    <n v="141.47778235890962"/>
    <n v="1057.7054049000408"/>
  </r>
  <r>
    <n v="1101"/>
    <n v="42"/>
    <x v="36"/>
    <s v="Barrial"/>
    <s v="Dotacional"/>
    <s v="Servicios de proximidad y cuidado"/>
    <m/>
    <s v="Redelimitada"/>
    <s v="No"/>
    <s v="Segundo Orden"/>
    <x v="1"/>
    <s v="Media Ladera"/>
    <n v="9339"/>
    <s v="P8000160"/>
    <n v="-6.8429293533779401"/>
    <x v="5"/>
    <n v="321"/>
    <s v="SA_CN1_7"/>
    <x v="6"/>
    <s v="CN1"/>
    <s v="Urbano"/>
    <n v="153.7966571498784"/>
    <n v="862.22399248854867"/>
  </r>
  <r>
    <n v="1102"/>
    <n v="42"/>
    <x v="36"/>
    <s v="Barrial"/>
    <s v="Dotacional"/>
    <s v="Servicios de proximidad y cuidado"/>
    <m/>
    <s v="Redelimitada"/>
    <s v="No"/>
    <s v="Segundo Orden"/>
    <x v="1"/>
    <s v="Media Ladera"/>
    <n v="9344"/>
    <s v="P8000157"/>
    <n v="-7.3313039237682736"/>
    <x v="5"/>
    <n v="321"/>
    <s v="SA_CN1_7"/>
    <x v="6"/>
    <s v="CN1"/>
    <s v="Urbano"/>
    <n v="190.22891807482256"/>
    <n v="1997.7411150910107"/>
  </r>
  <r>
    <n v="1103"/>
    <n v="42"/>
    <x v="36"/>
    <s v="Barrial"/>
    <s v="Dotacional"/>
    <s v="Servicios de proximidad y cuidado"/>
    <m/>
    <s v="Redelimitada"/>
    <s v="No"/>
    <s v="Segundo Orden"/>
    <x v="1"/>
    <s v="Media Ladera"/>
    <n v="9349"/>
    <s v="P8000379"/>
    <n v="-21.007282835940511"/>
    <x v="3"/>
    <n v="321"/>
    <s v="SA_CN1_7"/>
    <x v="6"/>
    <s v="CN1"/>
    <s v="Urbano"/>
    <n v="196.16389043349764"/>
    <n v="1027.2546350172142"/>
  </r>
  <r>
    <n v="1104"/>
    <n v="42"/>
    <x v="36"/>
    <s v="Barrial"/>
    <s v="Dotacional"/>
    <s v="Servicios de proximidad y cuidado"/>
    <m/>
    <s v="Redelimitada"/>
    <s v="No"/>
    <s v="Segundo Orden"/>
    <x v="1"/>
    <s v="Media Ladera"/>
    <n v="9350"/>
    <s v="P8000432"/>
    <n v="-6.6763463779025836"/>
    <x v="5"/>
    <n v="321"/>
    <s v="SA_CN1_7"/>
    <x v="6"/>
    <s v="CN1"/>
    <s v="Urbano"/>
    <n v="1183.2518322765984"/>
    <n v="14423.15637444875"/>
  </r>
  <r>
    <n v="1105"/>
    <n v="42"/>
    <x v="36"/>
    <s v="Barrial"/>
    <s v="Dotacional"/>
    <s v="Servicios de proximidad y cuidado"/>
    <m/>
    <s v="Redelimitada"/>
    <s v="No"/>
    <s v="Segundo Orden"/>
    <x v="1"/>
    <s v="Media Ladera"/>
    <n v="9350"/>
    <s v="P8000432"/>
    <n v="-6.6763463779025836"/>
    <x v="5"/>
    <n v="329"/>
    <s v="SA_D_12"/>
    <x v="17"/>
    <s v="D"/>
    <s v="Urbano"/>
    <n v="684.81834765991971"/>
    <n v="11114.456077813851"/>
  </r>
  <r>
    <n v="1106"/>
    <n v="42"/>
    <x v="36"/>
    <s v="Barrial"/>
    <s v="Dotacional"/>
    <s v="Servicios de proximidad y cuidado"/>
    <m/>
    <s v="Redelimitada"/>
    <s v="No"/>
    <s v="Segundo Orden"/>
    <x v="1"/>
    <s v="Media Ladera"/>
    <n v="9351"/>
    <s v="P8000154"/>
    <n v="-6.9601614870715904"/>
    <x v="5"/>
    <n v="321"/>
    <s v="SA_CN1_7"/>
    <x v="6"/>
    <s v="CN1"/>
    <s v="Urbano"/>
    <n v="214.47265589469254"/>
    <n v="2241.4715253312756"/>
  </r>
  <r>
    <n v="1107"/>
    <n v="42"/>
    <x v="36"/>
    <s v="Barrial"/>
    <s v="Dotacional"/>
    <s v="Servicios de proximidad y cuidado"/>
    <m/>
    <s v="Redelimitada"/>
    <s v="No"/>
    <s v="Segundo Orden"/>
    <x v="1"/>
    <s v="Media Ladera"/>
    <n v="9352"/>
    <s v="P8000158"/>
    <n v="-6.1305671744769681"/>
    <x v="5"/>
    <n v="321"/>
    <s v="SA_CN1_7"/>
    <x v="6"/>
    <s v="CN1"/>
    <s v="Urbano"/>
    <n v="175.34918649743383"/>
    <n v="1428.0707403746808"/>
  </r>
  <r>
    <n v="1108"/>
    <n v="42"/>
    <x v="36"/>
    <s v="Barrial"/>
    <s v="Dotacional"/>
    <s v="Servicios de proximidad y cuidado"/>
    <m/>
    <s v="Redelimitada"/>
    <s v="No"/>
    <s v="Segundo Orden"/>
    <x v="1"/>
    <s v="Media Ladera"/>
    <n v="9353"/>
    <s v="P8000159"/>
    <n v="-8.8348868368599724"/>
    <x v="5"/>
    <n v="321"/>
    <s v="SA_CN1_7"/>
    <x v="6"/>
    <s v="CN1"/>
    <s v="Urbano"/>
    <n v="699.42046377790746"/>
    <n v="10106.943912808023"/>
  </r>
  <r>
    <n v="1109"/>
    <n v="42"/>
    <x v="36"/>
    <s v="Barrial"/>
    <s v="Dotacional"/>
    <s v="Servicios de proximidad y cuidado"/>
    <m/>
    <s v="Redelimitada"/>
    <s v="No"/>
    <s v="Segundo Orden"/>
    <x v="1"/>
    <s v="Media Ladera"/>
    <n v="9404"/>
    <s v="P8000360"/>
    <n v="-16.044475255516961"/>
    <x v="3"/>
    <n v="321"/>
    <s v="SA_CN1_7"/>
    <x v="6"/>
    <s v="CN1"/>
    <s v="Urbano"/>
    <n v="241.98936114178787"/>
    <n v="1773.533799277461"/>
  </r>
  <r>
    <n v="1110"/>
    <n v="42"/>
    <x v="36"/>
    <s v="Barrial"/>
    <s v="Dotacional"/>
    <s v="Servicios de proximidad y cuidado"/>
    <m/>
    <s v="Redelimitada"/>
    <s v="No"/>
    <s v="Segundo Orden"/>
    <x v="1"/>
    <s v="Media Ladera"/>
    <n v="9423"/>
    <s v="P8000156"/>
    <n v="-6.5023846082796704"/>
    <x v="5"/>
    <n v="321"/>
    <s v="SA_CN1_7"/>
    <x v="6"/>
    <s v="CN1"/>
    <s v="Urbano"/>
    <n v="194.94805466882167"/>
    <n v="1941.0054608011051"/>
  </r>
  <r>
    <n v="1111"/>
    <n v="46"/>
    <x v="40"/>
    <s v="Corregimental Intermedia"/>
    <s v="Dotacional"/>
    <s v="Servicios de proximidad y cuidado"/>
    <s v="Consolidación Media"/>
    <s v="Redelimitada"/>
    <s v="No"/>
    <s v="Segundo Orden"/>
    <x v="0"/>
    <s v="Borde Rural"/>
    <n v="7510"/>
    <s v="P1313028"/>
    <n v="-13.38193494558962"/>
    <x v="3"/>
    <n v="1"/>
    <s v="AL-CNS3-07"/>
    <x v="14"/>
    <s v="CNS3"/>
    <s v="Rural"/>
    <n v="67.236411483600321"/>
    <n v="6.0095255644741838"/>
  </r>
  <r>
    <n v="1112"/>
    <n v="46"/>
    <x v="40"/>
    <s v="Corregimental Intermedia"/>
    <s v="Dotacional"/>
    <s v="Servicios de proximidad y cuidado"/>
    <s v="Consolidación Media"/>
    <s v="Redelimitada"/>
    <s v="No"/>
    <s v="Segundo Orden"/>
    <x v="0"/>
    <s v="Borde Rural"/>
    <n v="7510"/>
    <s v="P1313028"/>
    <n v="-13.38193494558962"/>
    <x v="3"/>
    <n v="537"/>
    <s v="Z4_CN3_10"/>
    <x v="3"/>
    <s v="CN3"/>
    <s v="Urbano"/>
    <n v="5.9562368920114954"/>
    <n v="0.64440246065190332"/>
  </r>
  <r>
    <n v="1113"/>
    <n v="51"/>
    <x v="83"/>
    <s v="Corregimental Intermedia"/>
    <s v="Mixto"/>
    <s v="Innovación para la cultura, la creatividad y los saberes"/>
    <s v="Consolidación Alta"/>
    <s v="Redelimitada"/>
    <s v="No"/>
    <s v="Segundo Orden"/>
    <x v="0"/>
    <s v="Rural"/>
    <n v="9185"/>
    <s v="P9008008"/>
    <n v="-14.21732401715265"/>
    <x v="3"/>
    <n v="53"/>
    <s v="SE-CS-14"/>
    <x v="19"/>
    <s v="CS"/>
    <s v="Rural"/>
    <n v="400.92590783772278"/>
    <n v="47.664958118910221"/>
  </r>
  <r>
    <n v="1114"/>
    <n v="51"/>
    <x v="83"/>
    <s v="Corregimental Intermedia"/>
    <s v="Mixto"/>
    <s v="Innovación para la cultura, la creatividad y los saberes"/>
    <s v="Consolidación Alta"/>
    <s v="Redelimitada"/>
    <s v="No"/>
    <s v="Segundo Orden"/>
    <x v="0"/>
    <s v="Rural"/>
    <n v="9185"/>
    <s v="P9008008"/>
    <n v="-14.21732401715265"/>
    <x v="3"/>
    <n v="141"/>
    <s v="SE-CNS1-09"/>
    <x v="12"/>
    <s v="CNS1"/>
    <s v="Rural"/>
    <n v="2403.8363045209926"/>
    <n v="107590.89256527682"/>
  </r>
  <r>
    <n v="1115"/>
    <n v="52"/>
    <x v="84"/>
    <s v="Corregimental"/>
    <s v="Económico"/>
    <s v="Fomento a las economías rurales y el turismo regenerativo"/>
    <s v="Consolidación Alta"/>
    <s v="Redelimitada"/>
    <s v="No"/>
    <s v="Segundo Orden"/>
    <x v="0"/>
    <s v="Rural"/>
    <n v="5637"/>
    <s v="P8000460"/>
    <n v="-26.8730361542559"/>
    <x v="3"/>
    <n v="38"/>
    <s v="SE-CNS1-08"/>
    <x v="12"/>
    <s v="CNS1"/>
    <s v="Rural"/>
    <n v="2842.4370704394855"/>
    <n v="170763.31325828747"/>
  </r>
  <r>
    <n v="1116"/>
    <n v="52"/>
    <x v="84"/>
    <s v="Corregimental"/>
    <s v="Económico"/>
    <s v="Fomento a las economías rurales y el turismo regenerativo"/>
    <s v="Consolidación Alta"/>
    <s v="Redelimitada"/>
    <s v="No"/>
    <s v="Segundo Orden"/>
    <x v="0"/>
    <s v="Rural"/>
    <n v="5637"/>
    <s v="P8000460"/>
    <n v="-26.8730361542559"/>
    <x v="3"/>
    <n v="93"/>
    <s v="SE-GARS-37"/>
    <x v="15"/>
    <s v="GARS"/>
    <s v="Rural"/>
    <n v="1784.4820212258041"/>
    <n v="18182.746599208669"/>
  </r>
  <r>
    <n v="1117"/>
    <n v="52"/>
    <x v="84"/>
    <s v="Corregimental"/>
    <s v="Económico"/>
    <s v="Fomento a las economías rurales y el turismo regenerativo"/>
    <s v="Consolidación Alta"/>
    <s v="Redelimitada"/>
    <s v="No"/>
    <s v="Segundo Orden"/>
    <x v="0"/>
    <s v="Rural"/>
    <n v="5637"/>
    <s v="P8000460"/>
    <n v="-26.8730361542559"/>
    <x v="3"/>
    <n v="115"/>
    <s v="SE-RAR-37"/>
    <x v="13"/>
    <s v="RAR"/>
    <s v="Rural"/>
    <n v="4791.8893502217934"/>
    <n v="185279.81559831704"/>
  </r>
  <r>
    <n v="1118"/>
    <n v="53"/>
    <x v="85"/>
    <s v="Corregimental Intermedia"/>
    <s v="Dotacional"/>
    <s v="Servicios de proximidad y cuidado"/>
    <s v="Consolidación Baja"/>
    <s v="Ajustada"/>
    <s v="No"/>
    <s v="Segundo Orden"/>
    <x v="0"/>
    <s v="Rural"/>
    <n v="5637"/>
    <s v="P8000460"/>
    <n v="-26.8730361542559"/>
    <x v="3"/>
    <n v="39"/>
    <s v="SE-CNS2-07"/>
    <x v="16"/>
    <s v="CNS2"/>
    <s v="Rural"/>
    <n v="1081.9913298611327"/>
    <n v="54839.930081533392"/>
  </r>
  <r>
    <n v="1119"/>
    <n v="58"/>
    <x v="86"/>
    <s v="Barrial"/>
    <s v="Dotacional"/>
    <s v="Servicios de proximidad y cuidado"/>
    <m/>
    <s v="Redelimitada"/>
    <s v="No"/>
    <s v="Segundo Orden"/>
    <x v="1"/>
    <s v="Media Ladera"/>
    <n v="5637"/>
    <s v="P8000460"/>
    <n v="-26.8730361542559"/>
    <x v="3"/>
    <n v="335"/>
    <s v="Z5_CN3_33"/>
    <x v="3"/>
    <s v="CN3"/>
    <s v="Urbano"/>
    <n v="260.57113760981298"/>
    <n v="1284.6201863767644"/>
  </r>
  <r>
    <n v="1120"/>
    <n v="58"/>
    <x v="86"/>
    <s v="Barrial"/>
    <s v="Dotacional"/>
    <s v="Servicios de proximidad y cuidado"/>
    <m/>
    <s v="Redelimitada"/>
    <s v="No"/>
    <s v="Segundo Orden"/>
    <x v="1"/>
    <s v="Media Ladera"/>
    <n v="5637"/>
    <s v="P8000460"/>
    <n v="-26.8730361542559"/>
    <x v="3"/>
    <n v="383"/>
    <s v="Z5_CN5_17"/>
    <x v="7"/>
    <s v="CN5"/>
    <s v="Urbano"/>
    <n v="413.85704135048599"/>
    <n v="577.80529832594777"/>
  </r>
  <r>
    <n v="1121"/>
    <n v="59"/>
    <x v="49"/>
    <s v="Barrial"/>
    <s v="Dotacional"/>
    <s v="Servicios de proximidad y cuidado"/>
    <m/>
    <s v="Se conserva"/>
    <s v="No"/>
    <s v="Segundo Orden"/>
    <x v="1"/>
    <s v="Media Ladera"/>
    <n v="5568"/>
    <s v="P8000189"/>
    <n v="-37.275670734919608"/>
    <x v="3"/>
    <n v="454"/>
    <s v="SA_CN1_22"/>
    <x v="6"/>
    <s v="CN1"/>
    <s v="Urbano"/>
    <n v="166.15260242119055"/>
    <n v="503.40692133693818"/>
  </r>
  <r>
    <n v="1122"/>
    <n v="59"/>
    <x v="49"/>
    <s v="Barrial"/>
    <s v="Dotacional"/>
    <s v="Servicios de proximidad y cuidado"/>
    <m/>
    <s v="Se conserva"/>
    <s v="No"/>
    <s v="Segundo Orden"/>
    <x v="1"/>
    <s v="Media Ladera"/>
    <n v="5637"/>
    <s v="P8000460"/>
    <n v="-26.8730361542559"/>
    <x v="3"/>
    <n v="454"/>
    <s v="SA_CN1_22"/>
    <x v="6"/>
    <s v="CN1"/>
    <s v="Urbano"/>
    <n v="3082.2408272640823"/>
    <n v="23778.996732176154"/>
  </r>
  <r>
    <n v="1123"/>
    <n v="59"/>
    <x v="49"/>
    <s v="Barrial"/>
    <s v="Dotacional"/>
    <s v="Servicios de proximidad y cuidado"/>
    <m/>
    <s v="Se conserva"/>
    <s v="No"/>
    <s v="Segundo Orden"/>
    <x v="1"/>
    <s v="Media Ladera"/>
    <n v="7638"/>
    <s v="P8000187"/>
    <n v="-28.524695637028291"/>
    <x v="3"/>
    <n v="454"/>
    <s v="SA_CN1_22"/>
    <x v="6"/>
    <s v="CN1"/>
    <s v="Urbano"/>
    <n v="441.85637060514028"/>
    <n v="7824.133898123775"/>
  </r>
  <r>
    <n v="1124"/>
    <n v="59"/>
    <x v="49"/>
    <s v="Barrial"/>
    <s v="Dotacional"/>
    <s v="Servicios de proximidad y cuidado"/>
    <m/>
    <s v="Se conserva"/>
    <s v="No"/>
    <s v="Segundo Orden"/>
    <x v="1"/>
    <s v="Media Ladera"/>
    <n v="8900"/>
    <s v="P8000188"/>
    <n v="-31.796541619550471"/>
    <x v="3"/>
    <n v="454"/>
    <s v="SA_CN1_22"/>
    <x v="6"/>
    <s v="CN1"/>
    <s v="Urbano"/>
    <n v="104.0101176613002"/>
    <n v="232.85063606113994"/>
  </r>
  <r>
    <n v="1125"/>
    <n v="59"/>
    <x v="49"/>
    <s v="Barrial"/>
    <s v="Dotacional"/>
    <s v="Servicios de proximidad y cuidado"/>
    <m/>
    <s v="Se conserva"/>
    <s v="No"/>
    <s v="Segundo Orden"/>
    <x v="1"/>
    <s v="Media Ladera"/>
    <n v="9192"/>
    <s v="P8000179"/>
    <n v="-40.240060123886643"/>
    <x v="3"/>
    <n v="454"/>
    <s v="SA_CN1_22"/>
    <x v="6"/>
    <s v="CN1"/>
    <s v="Urbano"/>
    <n v="141.44521992811838"/>
    <n v="426.11791166959154"/>
  </r>
  <r>
    <n v="1126"/>
    <n v="59"/>
    <x v="49"/>
    <s v="Barrial"/>
    <s v="Dotacional"/>
    <s v="Servicios de proximidad y cuidado"/>
    <m/>
    <s v="Se conserva"/>
    <s v="No"/>
    <s v="Segundo Orden"/>
    <x v="1"/>
    <s v="Media Ladera"/>
    <n v="9211"/>
    <s v="P8000250"/>
    <n v="-23.225734249789859"/>
    <x v="3"/>
    <n v="454"/>
    <s v="SA_CN1_22"/>
    <x v="6"/>
    <s v="CN1"/>
    <s v="Urbano"/>
    <n v="23.633628848653807"/>
    <n v="4.7291608400544032"/>
  </r>
  <r>
    <n v="1127"/>
    <n v="59"/>
    <x v="49"/>
    <s v="Barrial"/>
    <s v="Dotacional"/>
    <s v="Servicios de proximidad y cuidado"/>
    <m/>
    <s v="Se conserva"/>
    <s v="No"/>
    <s v="Segundo Orden"/>
    <x v="1"/>
    <s v="Media Ladera"/>
    <n v="9239"/>
    <s v="P8000182"/>
    <n v="-27.944348243227921"/>
    <x v="3"/>
    <n v="454"/>
    <s v="SA_CN1_22"/>
    <x v="6"/>
    <s v="CN1"/>
    <s v="Urbano"/>
    <n v="97.492032812859279"/>
    <n v="162.78493309339393"/>
  </r>
  <r>
    <n v="1128"/>
    <n v="59"/>
    <x v="49"/>
    <s v="Barrial"/>
    <s v="Dotacional"/>
    <s v="Servicios de proximidad y cuidado"/>
    <m/>
    <s v="Se conserva"/>
    <s v="No"/>
    <s v="Segundo Orden"/>
    <x v="1"/>
    <s v="Media Ladera"/>
    <n v="9269"/>
    <s v="P8000246"/>
    <n v="-21.30703139830808"/>
    <x v="3"/>
    <n v="454"/>
    <s v="SA_CN1_22"/>
    <x v="6"/>
    <s v="CN1"/>
    <s v="Urbano"/>
    <n v="328.22928299237026"/>
    <n v="3139.3652247727732"/>
  </r>
  <r>
    <n v="1129"/>
    <n v="59"/>
    <x v="49"/>
    <s v="Barrial"/>
    <s v="Dotacional"/>
    <s v="Servicios de proximidad y cuidado"/>
    <m/>
    <s v="Se conserva"/>
    <s v="No"/>
    <s v="Segundo Orden"/>
    <x v="1"/>
    <s v="Media Ladera"/>
    <n v="9277"/>
    <s v="P8000185"/>
    <n v="-32.548331234116247"/>
    <x v="3"/>
    <n v="454"/>
    <s v="SA_CN1_22"/>
    <x v="6"/>
    <s v="CN1"/>
    <s v="Urbano"/>
    <n v="40.553220967802545"/>
    <n v="96.001349888383174"/>
  </r>
  <r>
    <n v="1130"/>
    <n v="59"/>
    <x v="49"/>
    <s v="Barrial"/>
    <s v="Dotacional"/>
    <s v="Servicios de proximidad y cuidado"/>
    <m/>
    <s v="Se conserva"/>
    <s v="No"/>
    <s v="Segundo Orden"/>
    <x v="1"/>
    <s v="Media Ladera"/>
    <n v="9296"/>
    <s v="P8000249"/>
    <n v="-23.968367028725378"/>
    <x v="3"/>
    <n v="454"/>
    <s v="SA_CN1_22"/>
    <x v="6"/>
    <s v="CN1"/>
    <s v="Urbano"/>
    <n v="193.12574998446399"/>
    <n v="1615.5611317400173"/>
  </r>
  <r>
    <n v="1131"/>
    <n v="59"/>
    <x v="49"/>
    <s v="Barrial"/>
    <s v="Dotacional"/>
    <s v="Servicios de proximidad y cuidado"/>
    <m/>
    <s v="Se conserva"/>
    <s v="No"/>
    <s v="Segundo Orden"/>
    <x v="1"/>
    <s v="Media Ladera"/>
    <n v="9369"/>
    <s v="P8000343"/>
    <n v="-15.358183000647831"/>
    <x v="3"/>
    <n v="454"/>
    <s v="SA_CN1_22"/>
    <x v="6"/>
    <s v="CN1"/>
    <s v="Urbano"/>
    <n v="41.524900360788422"/>
    <n v="50.900026321059507"/>
  </r>
  <r>
    <n v="1132"/>
    <n v="59"/>
    <x v="49"/>
    <s v="Barrial"/>
    <s v="Dotacional"/>
    <s v="Servicios de proximidad y cuidado"/>
    <m/>
    <s v="Se conserva"/>
    <s v="No"/>
    <s v="Segundo Orden"/>
    <x v="1"/>
    <s v="Media Ladera"/>
    <n v="9440"/>
    <s v="P8000201"/>
    <n v="-21.297030591075529"/>
    <x v="3"/>
    <n v="454"/>
    <s v="SA_CN1_22"/>
    <x v="6"/>
    <s v="CN1"/>
    <s v="Urbano"/>
    <n v="701.68641126185764"/>
    <n v="12643.200289146978"/>
  </r>
  <r>
    <n v="1133"/>
    <n v="59"/>
    <x v="49"/>
    <s v="Barrial"/>
    <s v="Dotacional"/>
    <s v="Servicios de proximidad y cuidado"/>
    <m/>
    <s v="Se conserva"/>
    <s v="No"/>
    <s v="Segundo Orden"/>
    <x v="1"/>
    <s v="Media Ladera"/>
    <n v="9450"/>
    <s v="P8000181"/>
    <n v="-28.04049644711564"/>
    <x v="3"/>
    <n v="454"/>
    <s v="SA_CN1_22"/>
    <x v="6"/>
    <s v="CN1"/>
    <s v="Urbano"/>
    <n v="202.54368769813533"/>
    <n v="630.16606777248614"/>
  </r>
  <r>
    <n v="1134"/>
    <n v="60"/>
    <x v="50"/>
    <s v="Corregimental Intermedia"/>
    <s v="Dotacional"/>
    <s v="Servicios de proximidad y cuidado"/>
    <s v="Consolidación Muy Baja"/>
    <s v="Redelimitada"/>
    <s v="No"/>
    <s v="Segundo Orden"/>
    <x v="0"/>
    <s v="Borde Rural"/>
    <n v="9265"/>
    <s v="P8003000"/>
    <n v="-26.826385628084569"/>
    <x v="3"/>
    <n v="81"/>
    <s v="SAP-GARS-22"/>
    <x v="15"/>
    <s v="GARS"/>
    <s v="Rural"/>
    <n v="80.431708124870312"/>
    <n v="143.61110768149797"/>
  </r>
  <r>
    <n v="1135"/>
    <n v="69"/>
    <x v="58"/>
    <s v="Distrital"/>
    <s v="Mixto"/>
    <s v="Desarrollo Orientado al Transporte - DOT"/>
    <m/>
    <s v="Redelimitada"/>
    <s v="Parque Aranjuez - Línea 1 y Línea 2. _x000a_Berlín - Línea 1 y Línea 2"/>
    <s v="Primer Orden "/>
    <x v="1"/>
    <s v="Media Ladera"/>
    <n v="1071"/>
    <s v="P0413040"/>
    <n v="15.033490716804261"/>
    <x v="2"/>
    <n v="254"/>
    <s v="Z1_CN2_4"/>
    <x v="2"/>
    <s v="CN2"/>
    <s v="Urbano"/>
    <n v="604.0913674127778"/>
    <n v="16997.67898805712"/>
  </r>
  <r>
    <n v="1136"/>
    <n v="69"/>
    <x v="58"/>
    <s v="Distrital"/>
    <s v="Mixto"/>
    <s v="Desarrollo Orientado al Transporte - DOT"/>
    <m/>
    <s v="Redelimitada"/>
    <s v="Parque Aranjuez - Línea 1 y Línea 2. _x000a_Berlín - Línea 1 y Línea 2"/>
    <s v="Primer Orden "/>
    <x v="1"/>
    <s v="Media Ladera"/>
    <n v="1328"/>
    <s v="P0413043"/>
    <n v="6.3051022463231963"/>
    <x v="4"/>
    <n v="254"/>
    <s v="Z1_CN2_4"/>
    <x v="2"/>
    <s v="CN2"/>
    <s v="Urbano"/>
    <n v="314.25900332551919"/>
    <n v="3984.0940293523222"/>
  </r>
  <r>
    <n v="1137"/>
    <n v="69"/>
    <x v="58"/>
    <s v="Distrital"/>
    <s v="Mixto"/>
    <s v="Desarrollo Orientado al Transporte - DOT"/>
    <m/>
    <s v="Redelimitada"/>
    <s v="Parque Aranjuez - Línea 1 y Línea 2. _x000a_Berlín - Línea 1 y Línea 2"/>
    <s v="Primer Orden "/>
    <x v="1"/>
    <s v="Media Ladera"/>
    <n v="1337"/>
    <s v="P0405046"/>
    <n v="3.6846912480931162"/>
    <x v="1"/>
    <n v="249"/>
    <s v="Z1_CN3_3"/>
    <x v="3"/>
    <s v="CN3"/>
    <s v="Urbano"/>
    <n v="2055.2857172238691"/>
    <n v="10836.881950232408"/>
  </r>
  <r>
    <n v="1138"/>
    <n v="69"/>
    <x v="58"/>
    <s v="Distrital"/>
    <s v="Mixto"/>
    <s v="Desarrollo Orientado al Transporte - DOT"/>
    <m/>
    <s v="Redelimitada"/>
    <s v="Parque Aranjuez - Línea 1 y Línea 2. _x000a_Berlín - Línea 1 y Línea 2"/>
    <s v="Primer Orden "/>
    <x v="1"/>
    <s v="Media Ladera"/>
    <n v="1337"/>
    <s v="P0405046"/>
    <n v="3.6846912480931162"/>
    <x v="1"/>
    <n v="254"/>
    <s v="Z1_CN2_4"/>
    <x v="2"/>
    <s v="CN2"/>
    <s v="Urbano"/>
    <n v="8838.6476228567681"/>
    <n v="75443.778251532654"/>
  </r>
  <r>
    <n v="1139"/>
    <n v="69"/>
    <x v="58"/>
    <s v="Distrital"/>
    <s v="Mixto"/>
    <s v="Desarrollo Orientado al Transporte - DOT"/>
    <m/>
    <s v="Redelimitada"/>
    <s v="Parque Aranjuez - Línea 1 y Línea 2. _x000a_Berlín - Línea 1 y Línea 2"/>
    <s v="Primer Orden "/>
    <x v="1"/>
    <s v="Media Ladera"/>
    <n v="1337"/>
    <s v="P0405046"/>
    <n v="3.6846912480931162"/>
    <x v="1"/>
    <n v="371"/>
    <s v="Z1_CN3_2"/>
    <x v="3"/>
    <s v="CN3"/>
    <s v="Urbano"/>
    <n v="967.06823824130174"/>
    <n v="3767.6664730501179"/>
  </r>
  <r>
    <n v="1140"/>
    <n v="69"/>
    <x v="58"/>
    <s v="Distrital"/>
    <s v="Mixto"/>
    <s v="Desarrollo Orientado al Transporte - DOT"/>
    <m/>
    <s v="Redelimitada"/>
    <s v="Parque Aranjuez - Línea 1 y Línea 2. _x000a_Berlín - Línea 1 y Línea 2"/>
    <s v="Primer Orden "/>
    <x v="1"/>
    <s v="Media Ladera"/>
    <n v="1337"/>
    <s v="P0405046"/>
    <n v="3.6846912480931162"/>
    <x v="1"/>
    <n v="381"/>
    <s v="Z1_REV_6"/>
    <x v="11"/>
    <s v="REV"/>
    <s v="Urbano"/>
    <n v="950.35109953566189"/>
    <n v="4875.5460813427862"/>
  </r>
  <r>
    <n v="1141"/>
    <n v="69"/>
    <x v="58"/>
    <s v="Distrital"/>
    <s v="Mixto"/>
    <s v="Desarrollo Orientado al Transporte - DOT"/>
    <m/>
    <s v="Redelimitada"/>
    <s v="Parque Aranjuez - Línea 1 y Línea 2. _x000a_Berlín - Línea 1 y Línea 2"/>
    <s v="Primer Orden "/>
    <x v="1"/>
    <s v="Media Ladera"/>
    <n v="1337"/>
    <s v="P0405046"/>
    <n v="3.6846912480931162"/>
    <x v="1"/>
    <n v="460"/>
    <s v="Z1_CN2_6"/>
    <x v="2"/>
    <s v="CN2"/>
    <s v="Urbano"/>
    <n v="856.65387412346399"/>
    <n v="6034.3970502598295"/>
  </r>
  <r>
    <n v="1142"/>
    <n v="69"/>
    <x v="58"/>
    <s v="Distrital"/>
    <s v="Mixto"/>
    <s v="Desarrollo Orientado al Transporte - DOT"/>
    <m/>
    <s v="Redelimitada"/>
    <s v="Parque Aranjuez - Línea 1 y Línea 2. _x000a_Berlín - Línea 1 y Línea 2"/>
    <s v="Primer Orden "/>
    <x v="1"/>
    <s v="Media Ladera"/>
    <n v="1337"/>
    <s v="P0405046"/>
    <n v="3.6846912480931162"/>
    <x v="1"/>
    <n v="476"/>
    <s v="Z1_CN4_1"/>
    <x v="4"/>
    <s v="CN4"/>
    <s v="Urbano"/>
    <n v="3382.3384105667183"/>
    <n v="28592.877040598829"/>
  </r>
  <r>
    <n v="1143"/>
    <n v="69"/>
    <x v="58"/>
    <s v="Distrital"/>
    <s v="Mixto"/>
    <s v="Desarrollo Orientado al Transporte - DOT"/>
    <m/>
    <s v="Redelimitada"/>
    <s v="Parque Aranjuez - Línea 1 y Línea 2. _x000a_Berlín - Línea 1 y Línea 2"/>
    <s v="Primer Orden "/>
    <x v="1"/>
    <s v="Media Ladera"/>
    <n v="1337"/>
    <s v="P0405046"/>
    <n v="3.6846912480931162"/>
    <x v="1"/>
    <n v="522"/>
    <s v="Z1_CN2_5"/>
    <x v="2"/>
    <s v="CN2"/>
    <s v="Urbano"/>
    <n v="5830.5798146264506"/>
    <n v="43115.09101015042"/>
  </r>
  <r>
    <n v="1144"/>
    <n v="69"/>
    <x v="58"/>
    <s v="Distrital"/>
    <s v="Mixto"/>
    <s v="Desarrollo Orientado al Transporte - DOT"/>
    <m/>
    <s v="Redelimitada"/>
    <s v="Parque Aranjuez - Línea 1 y Línea 2. _x000a_Berlín - Línea 1 y Línea 2"/>
    <s v="Primer Orden "/>
    <x v="1"/>
    <s v="Media Ladera"/>
    <n v="1338"/>
    <s v="P0411023"/>
    <n v="-7.2807933368614961"/>
    <x v="5"/>
    <n v="522"/>
    <s v="Z1_CN2_5"/>
    <x v="2"/>
    <s v="CN2"/>
    <s v="Urbano"/>
    <n v="18.51859991181756"/>
    <n v="2.23342687452429"/>
  </r>
  <r>
    <n v="1145"/>
    <n v="69"/>
    <x v="58"/>
    <s v="Distrital"/>
    <s v="Mixto"/>
    <s v="Desarrollo Orientado al Transporte - DOT"/>
    <m/>
    <s v="Redelimitada"/>
    <s v="Parque Aranjuez - Línea 1 y Línea 2. _x000a_Berlín - Línea 1 y Línea 2"/>
    <s v="Primer Orden "/>
    <x v="1"/>
    <s v="Media Ladera"/>
    <n v="1347"/>
    <s v="P0402001"/>
    <n v="10.106835359479691"/>
    <x v="2"/>
    <n v="254"/>
    <s v="Z1_CN2_4"/>
    <x v="2"/>
    <s v="CN2"/>
    <s v="Urbano"/>
    <n v="423.76851761668894"/>
    <n v="5548.4041985581662"/>
  </r>
  <r>
    <n v="1146"/>
    <n v="69"/>
    <x v="58"/>
    <s v="Distrital"/>
    <s v="Mixto"/>
    <s v="Desarrollo Orientado al Transporte - DOT"/>
    <m/>
    <s v="Redelimitada"/>
    <s v="Parque Aranjuez - Línea 1 y Línea 2. _x000a_Berlín - Línea 1 y Línea 2"/>
    <s v="Primer Orden "/>
    <x v="1"/>
    <s v="Media Ladera"/>
    <n v="1359"/>
    <s v="P0401016"/>
    <n v="-7.2806386031676542"/>
    <x v="5"/>
    <n v="522"/>
    <s v="Z1_CN2_5"/>
    <x v="2"/>
    <s v="CN2"/>
    <s v="Urbano"/>
    <n v="86.395269083510371"/>
    <n v="413.19895563628711"/>
  </r>
  <r>
    <n v="1147"/>
    <n v="69"/>
    <x v="58"/>
    <s v="Distrital"/>
    <s v="Mixto"/>
    <s v="Desarrollo Orientado al Transporte - DOT"/>
    <m/>
    <s v="Redelimitada"/>
    <s v="Parque Aranjuez - Línea 1 y Línea 2. _x000a_Berlín - Línea 1 y Línea 2"/>
    <s v="Primer Orden "/>
    <x v="1"/>
    <s v="Media Ladera"/>
    <n v="1367"/>
    <s v="P0413042"/>
    <n v="12.13866686541205"/>
    <x v="2"/>
    <n v="254"/>
    <s v="Z1_CN2_4"/>
    <x v="2"/>
    <s v="CN2"/>
    <s v="Urbano"/>
    <n v="288.89942382736393"/>
    <n v="3392.8884936792679"/>
  </r>
  <r>
    <n v="1148"/>
    <n v="69"/>
    <x v="58"/>
    <s v="Distrital"/>
    <s v="Mixto"/>
    <s v="Desarrollo Orientado al Transporte - DOT"/>
    <m/>
    <s v="Redelimitada"/>
    <s v="Parque Aranjuez - Línea 1 y Línea 2. _x000a_Berlín - Línea 1 y Línea 2"/>
    <s v="Primer Orden "/>
    <x v="1"/>
    <s v="Media Ladera"/>
    <n v="1379"/>
    <s v="P0413037"/>
    <n v="10.25297092240044"/>
    <x v="2"/>
    <n v="254"/>
    <s v="Z1_CN2_4"/>
    <x v="2"/>
    <s v="CN2"/>
    <s v="Urbano"/>
    <n v="321.08135985126734"/>
    <n v="6210.9313877650447"/>
  </r>
  <r>
    <n v="1149"/>
    <n v="69"/>
    <x v="58"/>
    <s v="Distrital"/>
    <s v="Mixto"/>
    <s v="Desarrollo Orientado al Transporte - DOT"/>
    <m/>
    <s v="Redelimitada"/>
    <s v="Parque Aranjuez - Línea 1 y Línea 2. _x000a_Berlín - Línea 1 y Línea 2"/>
    <s v="Primer Orden "/>
    <x v="1"/>
    <s v="Media Ladera"/>
    <n v="1409"/>
    <s v="P0401001"/>
    <n v="-5.5032917534675061"/>
    <x v="5"/>
    <n v="522"/>
    <s v="Z1_CN2_5"/>
    <x v="2"/>
    <s v="CN2"/>
    <s v="Urbano"/>
    <n v="405.37285382233506"/>
    <n v="6688.879293928605"/>
  </r>
  <r>
    <n v="1150"/>
    <n v="69"/>
    <x v="58"/>
    <s v="Distrital"/>
    <s v="Mixto"/>
    <s v="Desarrollo Orientado al Transporte - DOT"/>
    <m/>
    <s v="Redelimitada"/>
    <s v="Parque Aranjuez - Línea 1 y Línea 2. _x000a_Berlín - Línea 1 y Línea 2"/>
    <s v="Primer Orden "/>
    <x v="1"/>
    <s v="Media Ladera"/>
    <n v="1427"/>
    <s v="P0401002"/>
    <n v="-1.225266993928126"/>
    <x v="1"/>
    <n v="522"/>
    <s v="Z1_CN2_5"/>
    <x v="2"/>
    <s v="CN2"/>
    <s v="Urbano"/>
    <n v="323.4568996347997"/>
    <n v="5455.3623635633057"/>
  </r>
  <r>
    <n v="1151"/>
    <n v="69"/>
    <x v="58"/>
    <s v="Distrital"/>
    <s v="Mixto"/>
    <s v="Desarrollo Orientado al Transporte - DOT"/>
    <m/>
    <s v="Redelimitada"/>
    <s v="Parque Aranjuez - Línea 1 y Línea 2. _x000a_Berlín - Línea 1 y Línea 2"/>
    <s v="Primer Orden "/>
    <x v="1"/>
    <s v="Media Ladera"/>
    <n v="1432"/>
    <s v="P0401005"/>
    <n v="11.13562859800439"/>
    <x v="2"/>
    <n v="476"/>
    <s v="Z1_CN4_1"/>
    <x v="4"/>
    <s v="CN4"/>
    <s v="Urbano"/>
    <n v="325.39561658499508"/>
    <n v="5514.5403372349801"/>
  </r>
  <r>
    <n v="1152"/>
    <n v="69"/>
    <x v="58"/>
    <s v="Distrital"/>
    <s v="Mixto"/>
    <s v="Desarrollo Orientado al Transporte - DOT"/>
    <m/>
    <s v="Redelimitada"/>
    <s v="Parque Aranjuez - Línea 1 y Línea 2. _x000a_Berlín - Línea 1 y Línea 2"/>
    <s v="Primer Orden "/>
    <x v="1"/>
    <s v="Media Ladera"/>
    <n v="1469"/>
    <s v="P0413041"/>
    <n v="16.008748276546068"/>
    <x v="2"/>
    <n v="254"/>
    <s v="Z1_CN2_4"/>
    <x v="2"/>
    <s v="CN2"/>
    <s v="Urbano"/>
    <n v="376.92264034339217"/>
    <n v="5367.1372837367699"/>
  </r>
  <r>
    <n v="1153"/>
    <n v="69"/>
    <x v="58"/>
    <s v="Distrital"/>
    <s v="Mixto"/>
    <s v="Desarrollo Orientado al Transporte - DOT"/>
    <m/>
    <s v="Redelimitada"/>
    <s v="Parque Aranjuez - Línea 1 y Línea 2. _x000a_Berlín - Línea 1 y Línea 2"/>
    <s v="Primer Orden "/>
    <x v="1"/>
    <s v="Media Ladera"/>
    <n v="1493"/>
    <s v="P0412024"/>
    <n v="2.5857959670488242"/>
    <x v="1"/>
    <n v="522"/>
    <s v="Z1_CN2_5"/>
    <x v="2"/>
    <s v="CN2"/>
    <s v="Urbano"/>
    <n v="147.17159766027709"/>
    <n v="707.75911244476447"/>
  </r>
  <r>
    <n v="1154"/>
    <n v="69"/>
    <x v="58"/>
    <s v="Distrital"/>
    <s v="Mixto"/>
    <s v="Desarrollo Orientado al Transporte - DOT"/>
    <m/>
    <s v="Redelimitada"/>
    <s v="Parque Aranjuez - Línea 1 y Línea 2. _x000a_Berlín - Línea 1 y Línea 2"/>
    <s v="Primer Orden "/>
    <x v="1"/>
    <s v="Media Ladera"/>
    <n v="1524"/>
    <s v="P0401008"/>
    <n v="14.070230837846109"/>
    <x v="2"/>
    <n v="522"/>
    <s v="Z1_CN2_5"/>
    <x v="2"/>
    <s v="CN2"/>
    <s v="Urbano"/>
    <n v="330.27950946106955"/>
    <n v="5495.5102467463257"/>
  </r>
  <r>
    <n v="1155"/>
    <n v="69"/>
    <x v="58"/>
    <s v="Distrital"/>
    <s v="Mixto"/>
    <s v="Desarrollo Orientado al Transporte - DOT"/>
    <m/>
    <s v="Redelimitada"/>
    <s v="Parque Aranjuez - Línea 1 y Línea 2. _x000a_Berlín - Línea 1 y Línea 2"/>
    <s v="Primer Orden "/>
    <x v="1"/>
    <s v="Media Ladera"/>
    <n v="1538"/>
    <s v="P0412025"/>
    <n v="6.2605634712564084"/>
    <x v="4"/>
    <n v="522"/>
    <s v="Z1_CN2_5"/>
    <x v="2"/>
    <s v="CN2"/>
    <s v="Urbano"/>
    <n v="152.6686972159948"/>
    <n v="1197.4230927753483"/>
  </r>
  <r>
    <n v="1156"/>
    <n v="69"/>
    <x v="58"/>
    <s v="Distrital"/>
    <s v="Mixto"/>
    <s v="Desarrollo Orientado al Transporte - DOT"/>
    <m/>
    <s v="Redelimitada"/>
    <s v="Parque Aranjuez - Línea 1 y Línea 2. _x000a_Berlín - Línea 1 y Línea 2"/>
    <s v="Primer Orden "/>
    <x v="1"/>
    <s v="Media Ladera"/>
    <n v="1547"/>
    <s v="P0404006"/>
    <n v="8.39352399815923"/>
    <x v="4"/>
    <n v="249"/>
    <s v="Z1_CN3_3"/>
    <x v="3"/>
    <s v="CN3"/>
    <s v="Urbano"/>
    <n v="107.57907994702943"/>
    <n v="676.56048262255672"/>
  </r>
  <r>
    <n v="1157"/>
    <n v="69"/>
    <x v="58"/>
    <s v="Distrital"/>
    <s v="Mixto"/>
    <s v="Desarrollo Orientado al Transporte - DOT"/>
    <m/>
    <s v="Redelimitada"/>
    <s v="Parque Aranjuez - Línea 1 y Línea 2. _x000a_Berlín - Línea 1 y Línea 2"/>
    <s v="Primer Orden "/>
    <x v="1"/>
    <s v="Media Ladera"/>
    <n v="1554"/>
    <s v="P0412021"/>
    <n v="-7.8330948391780044"/>
    <x v="5"/>
    <n v="522"/>
    <s v="Z1_CN2_5"/>
    <x v="2"/>
    <s v="CN2"/>
    <s v="Urbano"/>
    <n v="162.17699519899838"/>
    <n v="1386.1509407588883"/>
  </r>
  <r>
    <n v="1158"/>
    <n v="69"/>
    <x v="58"/>
    <s v="Distrital"/>
    <s v="Mixto"/>
    <s v="Desarrollo Orientado al Transporte - DOT"/>
    <m/>
    <s v="Redelimitada"/>
    <s v="Parque Aranjuez - Línea 1 y Línea 2. _x000a_Berlín - Línea 1 y Línea 2"/>
    <s v="Primer Orden "/>
    <x v="1"/>
    <s v="Media Ladera"/>
    <n v="1575"/>
    <s v="P0413044"/>
    <n v="7.230304336484882"/>
    <x v="4"/>
    <n v="254"/>
    <s v="Z1_CN2_4"/>
    <x v="2"/>
    <s v="CN2"/>
    <s v="Urbano"/>
    <n v="220.50177898179868"/>
    <n v="2855.2266710195995"/>
  </r>
  <r>
    <n v="1159"/>
    <n v="69"/>
    <x v="58"/>
    <s v="Distrital"/>
    <s v="Mixto"/>
    <s v="Desarrollo Orientado al Transporte - DOT"/>
    <m/>
    <s v="Redelimitada"/>
    <s v="Parque Aranjuez - Línea 1 y Línea 2. _x000a_Berlín - Línea 1 y Línea 2"/>
    <s v="Primer Orden "/>
    <x v="1"/>
    <s v="Media Ladera"/>
    <n v="1582"/>
    <s v="P0401015"/>
    <n v="-3.9737499566206589"/>
    <x v="5"/>
    <n v="522"/>
    <s v="Z1_CN2_5"/>
    <x v="2"/>
    <s v="CN2"/>
    <s v="Urbano"/>
    <n v="177.40256822821382"/>
    <n v="1410.4996736975265"/>
  </r>
  <r>
    <n v="1160"/>
    <n v="69"/>
    <x v="58"/>
    <s v="Distrital"/>
    <s v="Mixto"/>
    <s v="Desarrollo Orientado al Transporte - DOT"/>
    <m/>
    <s v="Redelimitada"/>
    <s v="Parque Aranjuez - Línea 1 y Línea 2. _x000a_Berlín - Línea 1 y Línea 2"/>
    <s v="Primer Orden "/>
    <x v="1"/>
    <s v="Media Ladera"/>
    <n v="1596"/>
    <s v="P0412020"/>
    <n v="-11.01973510654388"/>
    <x v="3"/>
    <n v="522"/>
    <s v="Z1_CN2_5"/>
    <x v="2"/>
    <s v="CN2"/>
    <s v="Urbano"/>
    <n v="855.79013289186037"/>
    <n v="12834.512040610476"/>
  </r>
  <r>
    <n v="1161"/>
    <n v="69"/>
    <x v="58"/>
    <s v="Distrital"/>
    <s v="Mixto"/>
    <s v="Desarrollo Orientado al Transporte - DOT"/>
    <m/>
    <s v="Redelimitada"/>
    <s v="Parque Aranjuez - Línea 1 y Línea 2. _x000a_Berlín - Línea 1 y Línea 2"/>
    <s v="Primer Orden "/>
    <x v="1"/>
    <s v="Media Ladera"/>
    <n v="1599"/>
    <s v="P0401007"/>
    <n v="17.029793224742331"/>
    <x v="2"/>
    <n v="476"/>
    <s v="Z1_CN4_1"/>
    <x v="4"/>
    <s v="CN4"/>
    <s v="Urbano"/>
    <n v="329.14550842948086"/>
    <n v="5342.4378615544638"/>
  </r>
  <r>
    <n v="1162"/>
    <n v="69"/>
    <x v="58"/>
    <s v="Distrital"/>
    <s v="Mixto"/>
    <s v="Desarrollo Orientado al Transporte - DOT"/>
    <m/>
    <s v="Redelimitada"/>
    <s v="Parque Aranjuez - Línea 1 y Línea 2. _x000a_Berlín - Línea 1 y Línea 2"/>
    <s v="Primer Orden "/>
    <x v="1"/>
    <s v="Media Ladera"/>
    <n v="1615"/>
    <s v="P0412023"/>
    <n v="-2.1219077951459862"/>
    <x v="1"/>
    <n v="522"/>
    <s v="Z1_CN2_5"/>
    <x v="2"/>
    <s v="CN2"/>
    <s v="Urbano"/>
    <n v="157.4584540592576"/>
    <n v="1045.3626160085787"/>
  </r>
  <r>
    <n v="1163"/>
    <n v="69"/>
    <x v="58"/>
    <s v="Distrital"/>
    <s v="Mixto"/>
    <s v="Desarrollo Orientado al Transporte - DOT"/>
    <m/>
    <s v="Redelimitada"/>
    <s v="Parque Aranjuez - Línea 1 y Línea 2. _x000a_Berlín - Línea 1 y Línea 2"/>
    <s v="Primer Orden "/>
    <x v="1"/>
    <s v="Media Ladera"/>
    <n v="1656"/>
    <s v="P0412022"/>
    <n v="-5.7742667044087863"/>
    <x v="5"/>
    <n v="522"/>
    <s v="Z1_CN2_5"/>
    <x v="2"/>
    <s v="CN2"/>
    <s v="Urbano"/>
    <n v="150.05233107163167"/>
    <n v="1234.6085264682617"/>
  </r>
  <r>
    <n v="1164"/>
    <n v="69"/>
    <x v="58"/>
    <s v="Distrital"/>
    <s v="Mixto"/>
    <s v="Desarrollo Orientado al Transporte - DOT"/>
    <m/>
    <s v="Redelimitada"/>
    <s v="Parque Aranjuez - Línea 1 y Línea 2. _x000a_Berlín - Línea 1 y Línea 2"/>
    <s v="Primer Orden "/>
    <x v="1"/>
    <s v="Media Ladera"/>
    <n v="1657"/>
    <s v="P0413011"/>
    <n v="16.594463861790711"/>
    <x v="2"/>
    <n v="460"/>
    <s v="Z1_CN2_6"/>
    <x v="2"/>
    <s v="CN2"/>
    <s v="Urbano"/>
    <n v="317.78867963000903"/>
    <n v="5504.4500507967323"/>
  </r>
  <r>
    <n v="1165"/>
    <n v="69"/>
    <x v="58"/>
    <s v="Distrital"/>
    <s v="Mixto"/>
    <s v="Desarrollo Orientado al Transporte - DOT"/>
    <m/>
    <s v="Redelimitada"/>
    <s v="Parque Aranjuez - Línea 1 y Línea 2. _x000a_Berlín - Línea 1 y Línea 2"/>
    <s v="Primer Orden "/>
    <x v="1"/>
    <s v="Media Ladera"/>
    <n v="1677"/>
    <s v="P0412026"/>
    <n v="7.1834123585148779"/>
    <x v="4"/>
    <n v="522"/>
    <s v="Z1_CN2_5"/>
    <x v="2"/>
    <s v="CN2"/>
    <s v="Urbano"/>
    <n v="156.8163544147464"/>
    <n v="1223.500761859154"/>
  </r>
  <r>
    <n v="1166"/>
    <n v="69"/>
    <x v="58"/>
    <s v="Distrital"/>
    <s v="Mixto"/>
    <s v="Desarrollo Orientado al Transporte - DOT"/>
    <m/>
    <s v="Redelimitada"/>
    <s v="Parque Aranjuez - Línea 1 y Línea 2. _x000a_Berlín - Línea 1 y Línea 2"/>
    <s v="Primer Orden "/>
    <x v="1"/>
    <s v="Media Ladera"/>
    <n v="1722"/>
    <s v="P0401006"/>
    <n v="16.080797726464731"/>
    <x v="2"/>
    <n v="476"/>
    <s v="Z1_CN4_1"/>
    <x v="4"/>
    <s v="CN4"/>
    <s v="Urbano"/>
    <n v="322.74819948569336"/>
    <n v="5500.4299012856145"/>
  </r>
  <r>
    <n v="1167"/>
    <n v="69"/>
    <x v="58"/>
    <s v="Distrital"/>
    <s v="Mixto"/>
    <s v="Desarrollo Orientado al Transporte - DOT"/>
    <m/>
    <s v="Redelimitada"/>
    <s v="Parque Aranjuez - Línea 1 y Línea 2. _x000a_Berlín - Línea 1 y Línea 2"/>
    <s v="Primer Orden "/>
    <x v="1"/>
    <s v="Media Ladera"/>
    <n v="1739"/>
    <s v="P0412028"/>
    <n v="6.7260288297372943"/>
    <x v="4"/>
    <n v="522"/>
    <s v="Z1_CN2_5"/>
    <x v="2"/>
    <s v="CN2"/>
    <s v="Urbano"/>
    <n v="154.986627243572"/>
    <n v="1316.0113481743329"/>
  </r>
  <r>
    <n v="1168"/>
    <n v="69"/>
    <x v="58"/>
    <s v="Distrital"/>
    <s v="Mixto"/>
    <s v="Desarrollo Orientado al Transporte - DOT"/>
    <m/>
    <s v="Redelimitada"/>
    <s v="Parque Aranjuez - Línea 1 y Línea 2. _x000a_Berlín - Línea 1 y Línea 2"/>
    <s v="Primer Orden "/>
    <x v="1"/>
    <s v="Media Ladera"/>
    <n v="1757"/>
    <s v="P0401003"/>
    <n v="2.001899572865927"/>
    <x v="1"/>
    <n v="522"/>
    <s v="Z1_CN2_5"/>
    <x v="2"/>
    <s v="CN2"/>
    <s v="Urbano"/>
    <n v="327.58249440224046"/>
    <n v="5555.5464696078316"/>
  </r>
  <r>
    <n v="1169"/>
    <n v="69"/>
    <x v="58"/>
    <s v="Distrital"/>
    <s v="Mixto"/>
    <s v="Desarrollo Orientado al Transporte - DOT"/>
    <m/>
    <s v="Redelimitada"/>
    <s v="Parque Aranjuez - Línea 1 y Línea 2. _x000a_Berlín - Línea 1 y Línea 2"/>
    <s v="Primer Orden "/>
    <x v="1"/>
    <s v="Media Ladera"/>
    <n v="1759"/>
    <s v="P0402002"/>
    <n v="5.7215016045090916"/>
    <x v="4"/>
    <n v="254"/>
    <s v="Z1_CN2_4"/>
    <x v="2"/>
    <s v="CN2"/>
    <s v="Urbano"/>
    <n v="387.7980438247364"/>
    <n v="5304.5704921744145"/>
  </r>
  <r>
    <n v="1170"/>
    <n v="69"/>
    <x v="58"/>
    <s v="Distrital"/>
    <s v="Mixto"/>
    <s v="Desarrollo Orientado al Transporte - DOT"/>
    <m/>
    <s v="Redelimitada"/>
    <s v="Parque Aranjuez - Línea 1 y Línea 2. _x000a_Berlín - Línea 1 y Línea 2"/>
    <s v="Primer Orden "/>
    <x v="1"/>
    <s v="Media Ladera"/>
    <n v="1788"/>
    <s v="P0401014"/>
    <n v="-1.5284280727234749"/>
    <x v="1"/>
    <n v="522"/>
    <s v="Z1_CN2_5"/>
    <x v="2"/>
    <s v="CN2"/>
    <s v="Urbano"/>
    <n v="157.5617820064821"/>
    <n v="1320.0844646988471"/>
  </r>
  <r>
    <n v="1171"/>
    <n v="69"/>
    <x v="58"/>
    <s v="Distrital"/>
    <s v="Mixto"/>
    <s v="Desarrollo Orientado al Transporte - DOT"/>
    <m/>
    <s v="Redelimitada"/>
    <s v="Parque Aranjuez - Línea 1 y Línea 2. _x000a_Berlín - Línea 1 y Línea 2"/>
    <s v="Primer Orden "/>
    <x v="1"/>
    <s v="Media Ladera"/>
    <n v="1796"/>
    <s v="P0413039"/>
    <n v="17.306650580445279"/>
    <x v="2"/>
    <n v="254"/>
    <s v="Z1_CN2_4"/>
    <x v="2"/>
    <s v="CN2"/>
    <s v="Urbano"/>
    <n v="198.28630175926691"/>
    <n v="2287.7824797485482"/>
  </r>
  <r>
    <n v="1172"/>
    <n v="69"/>
    <x v="58"/>
    <s v="Distrital"/>
    <s v="Mixto"/>
    <s v="Desarrollo Orientado al Transporte - DOT"/>
    <m/>
    <s v="Redelimitada"/>
    <s v="Parque Aranjuez - Línea 1 y Línea 2. _x000a_Berlín - Línea 1 y Línea 2"/>
    <s v="Primer Orden "/>
    <x v="1"/>
    <s v="Media Ladera"/>
    <n v="1802"/>
    <s v="P0413025"/>
    <n v="17.576463794633451"/>
    <x v="2"/>
    <n v="254"/>
    <s v="Z1_CN2_4"/>
    <x v="2"/>
    <s v="CN2"/>
    <s v="Urbano"/>
    <n v="196.72868697591073"/>
    <n v="1447.8345785906527"/>
  </r>
  <r>
    <n v="1173"/>
    <n v="69"/>
    <x v="58"/>
    <s v="Distrital"/>
    <s v="Mixto"/>
    <s v="Desarrollo Orientado al Transporte - DOT"/>
    <m/>
    <s v="Redelimitada"/>
    <s v="Parque Aranjuez - Línea 1 y Línea 2. _x000a_Berlín - Línea 1 y Línea 2"/>
    <s v="Primer Orden "/>
    <x v="1"/>
    <s v="Media Ladera"/>
    <n v="1829"/>
    <s v="P0413038"/>
    <n v="17.03251610050658"/>
    <x v="2"/>
    <n v="254"/>
    <s v="Z1_CN2_4"/>
    <x v="2"/>
    <s v="CN2"/>
    <s v="Urbano"/>
    <n v="221.09951184522623"/>
    <n v="3050.6740444938346"/>
  </r>
  <r>
    <n v="1174"/>
    <n v="69"/>
    <x v="58"/>
    <s v="Distrital"/>
    <s v="Mixto"/>
    <s v="Desarrollo Orientado al Transporte - DOT"/>
    <m/>
    <s v="Redelimitada"/>
    <s v="Parque Aranjuez - Línea 1 y Línea 2. _x000a_Berlín - Línea 1 y Línea 2"/>
    <s v="Primer Orden "/>
    <x v="1"/>
    <s v="Media Ladera"/>
    <n v="1941"/>
    <s v="P0413023"/>
    <n v="19.882765115426299"/>
    <x v="2"/>
    <n v="460"/>
    <s v="Z1_CN2_6"/>
    <x v="2"/>
    <s v="CN2"/>
    <s v="Urbano"/>
    <n v="212.4924207219652"/>
    <n v="1128.7376091582951"/>
  </r>
  <r>
    <n v="1175"/>
    <n v="69"/>
    <x v="58"/>
    <s v="Distrital"/>
    <s v="Mixto"/>
    <s v="Desarrollo Orientado al Transporte - DOT"/>
    <m/>
    <s v="Redelimitada"/>
    <s v="Parque Aranjuez - Línea 1 y Línea 2. _x000a_Berlín - Línea 1 y Línea 2"/>
    <s v="Primer Orden "/>
    <x v="1"/>
    <s v="Media Ladera"/>
    <n v="2080"/>
    <s v="P0413022"/>
    <n v="20.313785413066011"/>
    <x v="2"/>
    <n v="254"/>
    <s v="Z1_CN2_4"/>
    <x v="2"/>
    <s v="CN2"/>
    <s v="Urbano"/>
    <n v="20.023403570187696"/>
    <n v="18.973353985751068"/>
  </r>
  <r>
    <n v="1176"/>
    <n v="69"/>
    <x v="58"/>
    <s v="Distrital"/>
    <s v="Mixto"/>
    <s v="Desarrollo Orientado al Transporte - DOT"/>
    <m/>
    <s v="Redelimitada"/>
    <s v="Parque Aranjuez - Línea 1 y Línea 2. _x000a_Berlín - Línea 1 y Línea 2"/>
    <s v="Primer Orden "/>
    <x v="1"/>
    <s v="Media Ladera"/>
    <n v="2084"/>
    <s v="P0401013"/>
    <n v="4.897653593192052"/>
    <x v="1"/>
    <n v="522"/>
    <s v="Z1_CN2_5"/>
    <x v="2"/>
    <s v="CN2"/>
    <s v="Urbano"/>
    <n v="235.04516503542948"/>
    <n v="2260.0427198867974"/>
  </r>
  <r>
    <n v="1177"/>
    <n v="69"/>
    <x v="58"/>
    <s v="Distrital"/>
    <s v="Mixto"/>
    <s v="Desarrollo Orientado al Transporte - DOT"/>
    <m/>
    <s v="Redelimitada"/>
    <s v="Parque Aranjuez - Línea 1 y Línea 2. _x000a_Berlín - Línea 1 y Línea 2"/>
    <s v="Primer Orden "/>
    <x v="1"/>
    <s v="Media Ladera"/>
    <n v="2292"/>
    <s v="P0413024"/>
    <n v="15.60740508750906"/>
    <x v="2"/>
    <n v="254"/>
    <s v="Z1_CN2_4"/>
    <x v="2"/>
    <s v="CN2"/>
    <s v="Urbano"/>
    <n v="377.31862781494749"/>
    <n v="8755.0592616517933"/>
  </r>
  <r>
    <n v="1178"/>
    <n v="69"/>
    <x v="58"/>
    <s v="Distrital"/>
    <s v="Mixto"/>
    <s v="Desarrollo Orientado al Transporte - DOT"/>
    <m/>
    <s v="Redelimitada"/>
    <s v="Parque Aranjuez - Línea 1 y Línea 2. _x000a_Berlín - Línea 1 y Línea 2"/>
    <s v="Primer Orden "/>
    <x v="1"/>
    <s v="Media Ladera"/>
    <n v="2292"/>
    <s v="P0413024"/>
    <n v="15.60740508750906"/>
    <x v="2"/>
    <n v="460"/>
    <s v="Z1_CN2_6"/>
    <x v="2"/>
    <s v="CN2"/>
    <s v="Urbano"/>
    <n v="277.38987662136873"/>
    <n v="4209.6784462876076"/>
  </r>
  <r>
    <n v="1179"/>
    <n v="69"/>
    <x v="58"/>
    <s v="Distrital"/>
    <s v="Mixto"/>
    <s v="Desarrollo Orientado al Transporte - DOT"/>
    <m/>
    <s v="Redelimitada"/>
    <s v="Parque Aranjuez - Línea 1 y Línea 2. _x000a_Berlín - Línea 1 y Línea 2"/>
    <s v="Primer Orden "/>
    <x v="1"/>
    <s v="Media Ladera"/>
    <n v="2879"/>
    <s v="P0401004"/>
    <n v="5.8166191844800501"/>
    <x v="4"/>
    <n v="522"/>
    <s v="Z1_CN2_5"/>
    <x v="2"/>
    <s v="CN2"/>
    <s v="Urbano"/>
    <n v="328.49645890424648"/>
    <n v="5605.7603735141001"/>
  </r>
  <r>
    <n v="1180"/>
    <n v="69"/>
    <x v="58"/>
    <s v="Distrital"/>
    <s v="Mixto"/>
    <s v="Desarrollo Orientado al Transporte - DOT"/>
    <m/>
    <s v="Redelimitada"/>
    <s v="Parque Aranjuez - Línea 1 y Línea 2. _x000a_Berlín - Línea 1 y Línea 2"/>
    <s v="Primer Orden "/>
    <x v="1"/>
    <s v="Media Ladera"/>
    <n v="9528"/>
    <s v="P0301008"/>
    <n v="-12.1466840495623"/>
    <x v="3"/>
    <n v="371"/>
    <s v="Z1_CN3_2"/>
    <x v="3"/>
    <s v="CN3"/>
    <s v="Urbano"/>
    <n v="945.98023152466737"/>
    <n v="3631.409471006004"/>
  </r>
  <r>
    <n v="1181"/>
    <n v="70"/>
    <x v="59"/>
    <s v="Barrial"/>
    <s v="Dotacional"/>
    <s v="Servicios de proximidad y cuidado"/>
    <m/>
    <s v="Redelimitada"/>
    <s v="No"/>
    <s v="Segundo Orden"/>
    <x v="1"/>
    <s v="Media Ladera"/>
    <n v="16"/>
    <s v="P0106024"/>
    <n v="4.8448594271368837"/>
    <x v="1"/>
    <n v="371"/>
    <s v="Z1_CN3_2"/>
    <x v="3"/>
    <s v="CN3"/>
    <s v="Urbano"/>
    <n v="254.84036566777289"/>
    <n v="3995.6623706618548"/>
  </r>
  <r>
    <n v="1182"/>
    <n v="70"/>
    <x v="59"/>
    <s v="Barrial"/>
    <s v="Dotacional"/>
    <s v="Servicios de proximidad y cuidado"/>
    <m/>
    <s v="Redelimitada"/>
    <s v="No"/>
    <s v="Segundo Orden"/>
    <x v="1"/>
    <s v="Media Ladera"/>
    <n v="31"/>
    <s v="P0106029"/>
    <n v="4.6106083921080083"/>
    <x v="1"/>
    <n v="371"/>
    <s v="Z1_CN3_2"/>
    <x v="3"/>
    <s v="CN3"/>
    <s v="Urbano"/>
    <n v="459.22258269320724"/>
    <n v="2567.9875041599621"/>
  </r>
  <r>
    <n v="1183"/>
    <n v="70"/>
    <x v="59"/>
    <s v="Barrial"/>
    <s v="Dotacional"/>
    <s v="Servicios de proximidad y cuidado"/>
    <m/>
    <s v="Redelimitada"/>
    <s v="No"/>
    <s v="Segundo Orden"/>
    <x v="1"/>
    <s v="Media Ladera"/>
    <n v="162"/>
    <s v="P0106010"/>
    <n v="-0.613472845236544"/>
    <x v="1"/>
    <n v="371"/>
    <s v="Z1_CN3_2"/>
    <x v="3"/>
    <s v="CN3"/>
    <s v="Urbano"/>
    <n v="157.48521710931144"/>
    <n v="938.12764810232784"/>
  </r>
  <r>
    <n v="1184"/>
    <n v="70"/>
    <x v="59"/>
    <s v="Barrial"/>
    <s v="Dotacional"/>
    <s v="Servicios de proximidad y cuidado"/>
    <m/>
    <s v="Redelimitada"/>
    <s v="No"/>
    <s v="Segundo Orden"/>
    <x v="1"/>
    <s v="Media Ladera"/>
    <n v="220"/>
    <s v="P0106009"/>
    <n v="-7.8406040610419936"/>
    <x v="5"/>
    <n v="371"/>
    <s v="Z1_CN3_2"/>
    <x v="3"/>
    <s v="CN3"/>
    <s v="Urbano"/>
    <n v="174.34022678413584"/>
    <n v="984.72242955350202"/>
  </r>
  <r>
    <n v="1185"/>
    <n v="70"/>
    <x v="59"/>
    <s v="Barrial"/>
    <s v="Dotacional"/>
    <s v="Servicios de proximidad y cuidado"/>
    <m/>
    <s v="Redelimitada"/>
    <s v="No"/>
    <s v="Segundo Orden"/>
    <x v="1"/>
    <s v="Media Ladera"/>
    <n v="234"/>
    <s v="P0106025"/>
    <n v="-1.247572359508321"/>
    <x v="1"/>
    <n v="371"/>
    <s v="Z1_CN3_2"/>
    <x v="3"/>
    <s v="CN3"/>
    <s v="Urbano"/>
    <n v="356.03630637100855"/>
    <n v="5411.1430907577769"/>
  </r>
  <r>
    <n v="1186"/>
    <n v="70"/>
    <x v="59"/>
    <s v="Barrial"/>
    <s v="Dotacional"/>
    <s v="Servicios de proximidad y cuidado"/>
    <m/>
    <s v="Redelimitada"/>
    <s v="No"/>
    <s v="Segundo Orden"/>
    <x v="1"/>
    <s v="Media Ladera"/>
    <n v="277"/>
    <s v="P0106026"/>
    <n v="0.85970967273358001"/>
    <x v="1"/>
    <n v="371"/>
    <s v="Z1_CN3_2"/>
    <x v="3"/>
    <s v="CN3"/>
    <s v="Urbano"/>
    <n v="225.8049856551709"/>
    <n v="1603.1592984185208"/>
  </r>
  <r>
    <n v="1187"/>
    <n v="70"/>
    <x v="59"/>
    <s v="Barrial"/>
    <s v="Dotacional"/>
    <s v="Servicios de proximidad y cuidado"/>
    <m/>
    <s v="Redelimitada"/>
    <s v="No"/>
    <s v="Segundo Orden"/>
    <x v="1"/>
    <s v="Media Ladera"/>
    <n v="401"/>
    <s v="P0106027"/>
    <n v="4.6790416890275823"/>
    <x v="1"/>
    <n v="371"/>
    <s v="Z1_CN3_2"/>
    <x v="3"/>
    <s v="CN3"/>
    <s v="Urbano"/>
    <n v="268.5719310454553"/>
    <n v="1795.1446753659432"/>
  </r>
  <r>
    <n v="1188"/>
    <n v="70"/>
    <x v="59"/>
    <s v="Barrial"/>
    <s v="Dotacional"/>
    <s v="Servicios de proximidad y cuidado"/>
    <m/>
    <s v="Redelimitada"/>
    <s v="No"/>
    <s v="Segundo Orden"/>
    <x v="1"/>
    <s v="Media Ladera"/>
    <n v="405"/>
    <s v="P0106028"/>
    <n v="5.3079525424085556"/>
    <x v="1"/>
    <n v="371"/>
    <s v="Z1_CN3_2"/>
    <x v="3"/>
    <s v="CN3"/>
    <s v="Urbano"/>
    <n v="107.57752164017134"/>
    <n v="280.13776940986395"/>
  </r>
  <r>
    <n v="1189"/>
    <n v="70"/>
    <x v="59"/>
    <s v="Barrial"/>
    <s v="Dotacional"/>
    <s v="Servicios de proximidad y cuidado"/>
    <m/>
    <s v="Redelimitada"/>
    <s v="No"/>
    <s v="Segundo Orden"/>
    <x v="1"/>
    <s v="Media Ladera"/>
    <n v="454"/>
    <s v="P0106011"/>
    <n v="-2.6656456088192719"/>
    <x v="5"/>
    <n v="371"/>
    <s v="Z1_CN3_2"/>
    <x v="3"/>
    <s v="CN3"/>
    <s v="Urbano"/>
    <n v="402.82218662229036"/>
    <n v="5211.1030990567369"/>
  </r>
  <r>
    <n v="1190"/>
    <n v="71"/>
    <x v="60"/>
    <s v="Barrial"/>
    <s v="Dotacional"/>
    <s v="Servicios de proximidad y cuidado"/>
    <m/>
    <s v="Redelimitada"/>
    <s v="No"/>
    <s v="Segundo Orden"/>
    <x v="1"/>
    <s v="Media Ladera"/>
    <n v="891"/>
    <s v="P0308037"/>
    <n v="1.775553637569923"/>
    <x v="1"/>
    <n v="514"/>
    <s v="Z1_CN3_6"/>
    <x v="3"/>
    <s v="CN3"/>
    <s v="Urbano"/>
    <n v="253.37250754676077"/>
    <n v="2803.6315980460563"/>
  </r>
  <r>
    <n v="1191"/>
    <n v="71"/>
    <x v="60"/>
    <s v="Barrial"/>
    <s v="Dotacional"/>
    <s v="Servicios de proximidad y cuidado"/>
    <m/>
    <s v="Redelimitada"/>
    <s v="No"/>
    <s v="Segundo Orden"/>
    <x v="1"/>
    <s v="Media Ladera"/>
    <n v="959"/>
    <s v="P0308024"/>
    <n v="-0.68590450967583705"/>
    <x v="1"/>
    <n v="514"/>
    <s v="Z1_CN3_6"/>
    <x v="3"/>
    <s v="CN3"/>
    <s v="Urbano"/>
    <n v="315.5375138552165"/>
    <n v="5881.3389261929251"/>
  </r>
  <r>
    <n v="1192"/>
    <n v="71"/>
    <x v="60"/>
    <s v="Barrial"/>
    <s v="Dotacional"/>
    <s v="Servicios de proximidad y cuidado"/>
    <m/>
    <s v="Redelimitada"/>
    <s v="No"/>
    <s v="Segundo Orden"/>
    <x v="1"/>
    <s v="Media Ladera"/>
    <n v="968"/>
    <s v="P0308025"/>
    <n v="0.24912662222511101"/>
    <x v="1"/>
    <n v="514"/>
    <s v="Z1_CN3_6"/>
    <x v="3"/>
    <s v="CN3"/>
    <s v="Urbano"/>
    <n v="301.77098028275145"/>
    <n v="3793.4485730180636"/>
  </r>
  <r>
    <n v="1193"/>
    <n v="71"/>
    <x v="60"/>
    <s v="Barrial"/>
    <s v="Dotacional"/>
    <s v="Servicios de proximidad y cuidado"/>
    <m/>
    <s v="Redelimitada"/>
    <s v="No"/>
    <s v="Segundo Orden"/>
    <x v="1"/>
    <s v="Media Ladera"/>
    <n v="969"/>
    <s v="P0308036"/>
    <n v="1.2420206409720591"/>
    <x v="1"/>
    <n v="514"/>
    <s v="Z1_CN3_6"/>
    <x v="3"/>
    <s v="CN3"/>
    <s v="Urbano"/>
    <n v="239.32547441049638"/>
    <n v="2361.5370955140133"/>
  </r>
  <r>
    <n v="1194"/>
    <n v="71"/>
    <x v="60"/>
    <s v="Barrial"/>
    <s v="Dotacional"/>
    <s v="Servicios de proximidad y cuidado"/>
    <m/>
    <s v="Redelimitada"/>
    <s v="No"/>
    <s v="Segundo Orden"/>
    <x v="1"/>
    <s v="Media Ladera"/>
    <n v="1053"/>
    <s v="P0308041"/>
    <n v="1.5097568967555071"/>
    <x v="1"/>
    <n v="514"/>
    <s v="Z1_CN3_6"/>
    <x v="3"/>
    <s v="CN3"/>
    <s v="Urbano"/>
    <n v="298.42440696993657"/>
    <n v="4987.3095625558644"/>
  </r>
  <r>
    <n v="1195"/>
    <n v="71"/>
    <x v="60"/>
    <s v="Barrial"/>
    <s v="Dotacional"/>
    <s v="Servicios de proximidad y cuidado"/>
    <m/>
    <s v="Redelimitada"/>
    <s v="No"/>
    <s v="Segundo Orden"/>
    <x v="1"/>
    <s v="Media Ladera"/>
    <n v="1076"/>
    <s v="P0308042"/>
    <n v="0.846789326750507"/>
    <x v="1"/>
    <n v="522"/>
    <s v="Z1_CN2_5"/>
    <x v="2"/>
    <s v="CN2"/>
    <s v="Urbano"/>
    <n v="328.00843718961607"/>
    <n v="6383.5758082800248"/>
  </r>
  <r>
    <n v="1196"/>
    <n v="71"/>
    <x v="60"/>
    <s v="Barrial"/>
    <s v="Dotacional"/>
    <s v="Servicios de proximidad y cuidado"/>
    <m/>
    <s v="Redelimitada"/>
    <s v="No"/>
    <s v="Segundo Orden"/>
    <x v="1"/>
    <s v="Media Ladera"/>
    <n v="1077"/>
    <s v="P0308026"/>
    <n v="5.1579159553747998E-2"/>
    <x v="1"/>
    <n v="514"/>
    <s v="Z1_CN3_6"/>
    <x v="3"/>
    <s v="CN3"/>
    <s v="Urbano"/>
    <n v="328.7321720245119"/>
    <n v="2542.189280963692"/>
  </r>
  <r>
    <n v="1197"/>
    <n v="71"/>
    <x v="60"/>
    <s v="Barrial"/>
    <s v="Dotacional"/>
    <s v="Servicios de proximidad y cuidado"/>
    <m/>
    <s v="Redelimitada"/>
    <s v="No"/>
    <s v="Segundo Orden"/>
    <x v="1"/>
    <s v="Media Ladera"/>
    <n v="1181"/>
    <s v="P0308040"/>
    <n v="0.29816368566658102"/>
    <x v="1"/>
    <n v="514"/>
    <s v="Z1_CN3_6"/>
    <x v="3"/>
    <s v="CN3"/>
    <s v="Urbano"/>
    <n v="256.75291275055741"/>
    <n v="2569.3764111866203"/>
  </r>
  <r>
    <n v="1198"/>
    <n v="71"/>
    <x v="60"/>
    <s v="Barrial"/>
    <s v="Dotacional"/>
    <s v="Servicios de proximidad y cuidado"/>
    <m/>
    <s v="Redelimitada"/>
    <s v="No"/>
    <s v="Segundo Orden"/>
    <x v="1"/>
    <s v="Media Ladera"/>
    <n v="1207"/>
    <s v="P0308035"/>
    <n v="-2.8661413710338208"/>
    <x v="5"/>
    <n v="522"/>
    <s v="Z1_CN2_5"/>
    <x v="2"/>
    <s v="CN2"/>
    <s v="Urbano"/>
    <n v="286.55703144105462"/>
    <n v="3220.1365585046838"/>
  </r>
  <r>
    <n v="1199"/>
    <n v="71"/>
    <x v="60"/>
    <s v="Barrial"/>
    <s v="Dotacional"/>
    <s v="Servicios de proximidad y cuidado"/>
    <m/>
    <s v="Redelimitada"/>
    <s v="No"/>
    <s v="Segundo Orden"/>
    <x v="1"/>
    <s v="Media Ladera"/>
    <n v="1281"/>
    <s v="P0308018"/>
    <n v="-1.4632713113245961"/>
    <x v="1"/>
    <n v="522"/>
    <s v="Z1_CN2_5"/>
    <x v="2"/>
    <s v="CN2"/>
    <s v="Urbano"/>
    <n v="272.80906689255545"/>
    <n v="2099.4223062541487"/>
  </r>
  <r>
    <n v="1200"/>
    <n v="72"/>
    <x v="61"/>
    <s v="Barrial"/>
    <s v="Dotacional"/>
    <s v="Servicios de proximidad y cuidado"/>
    <m/>
    <s v="Redelimitada"/>
    <s v="No"/>
    <s v="Segundo Orden"/>
    <x v="1"/>
    <s v="Media Ladera"/>
    <n v="4884"/>
    <s v="P0910011"/>
    <n v="6.9131141507419001"/>
    <x v="4"/>
    <n v="499"/>
    <s v="Z3_CN2_18"/>
    <x v="2"/>
    <s v="CN2"/>
    <s v="Urbano"/>
    <n v="304.27243722441074"/>
    <n v="5783.5483441670185"/>
  </r>
  <r>
    <n v="1201"/>
    <n v="72"/>
    <x v="61"/>
    <s v="Barrial"/>
    <s v="Dotacional"/>
    <s v="Servicios de proximidad y cuidado"/>
    <m/>
    <s v="Redelimitada"/>
    <s v="No"/>
    <s v="Segundo Orden"/>
    <x v="1"/>
    <s v="Media Ladera"/>
    <n v="4984"/>
    <s v="P0910010"/>
    <n v="11.162938877029021"/>
    <x v="2"/>
    <n v="499"/>
    <s v="Z3_CN2_18"/>
    <x v="2"/>
    <s v="CN2"/>
    <s v="Urbano"/>
    <n v="320.44615724831579"/>
    <n v="6416.5069639947469"/>
  </r>
  <r>
    <n v="1202"/>
    <n v="72"/>
    <x v="61"/>
    <s v="Barrial"/>
    <s v="Dotacional"/>
    <s v="Servicios de proximidad y cuidado"/>
    <m/>
    <s v="Redelimitada"/>
    <s v="No"/>
    <s v="Segundo Orden"/>
    <x v="1"/>
    <s v="Media Ladera"/>
    <n v="5049"/>
    <s v="P0910017"/>
    <n v="6.8975144474941219"/>
    <x v="4"/>
    <n v="499"/>
    <s v="Z3_CN2_18"/>
    <x v="2"/>
    <s v="CN2"/>
    <s v="Urbano"/>
    <n v="172.61717231247667"/>
    <n v="1508.8659928407862"/>
  </r>
  <r>
    <n v="1203"/>
    <n v="72"/>
    <x v="61"/>
    <s v="Barrial"/>
    <s v="Dotacional"/>
    <s v="Servicios de proximidad y cuidado"/>
    <m/>
    <s v="Redelimitada"/>
    <s v="No"/>
    <s v="Segundo Orden"/>
    <x v="1"/>
    <s v="Media Ladera"/>
    <n v="5051"/>
    <s v="P0910016"/>
    <n v="4.8230836284416103"/>
    <x v="1"/>
    <n v="499"/>
    <s v="Z3_CN2_18"/>
    <x v="2"/>
    <s v="CN2"/>
    <s v="Urbano"/>
    <n v="200.79095474886526"/>
    <n v="2319.780616698366"/>
  </r>
  <r>
    <n v="1204"/>
    <n v="72"/>
    <x v="61"/>
    <s v="Barrial"/>
    <s v="Dotacional"/>
    <s v="Servicios de proximidad y cuidado"/>
    <m/>
    <s v="Redelimitada"/>
    <s v="No"/>
    <s v="Segundo Orden"/>
    <x v="1"/>
    <s v="Media Ladera"/>
    <n v="5059"/>
    <s v="P0910009"/>
    <n v="10.25061681491186"/>
    <x v="2"/>
    <n v="499"/>
    <s v="Z3_CN2_18"/>
    <x v="2"/>
    <s v="CN2"/>
    <s v="Urbano"/>
    <n v="295.5619516879753"/>
    <n v="5448.0304218700167"/>
  </r>
  <r>
    <n v="1205"/>
    <n v="72"/>
    <x v="61"/>
    <s v="Barrial"/>
    <s v="Dotacional"/>
    <s v="Servicios de proximidad y cuidado"/>
    <m/>
    <s v="Redelimitada"/>
    <s v="No"/>
    <s v="Segundo Orden"/>
    <x v="1"/>
    <s v="Media Ladera"/>
    <n v="5096"/>
    <s v="P0910024"/>
    <n v="3.1766164975497531"/>
    <x v="1"/>
    <n v="499"/>
    <s v="Z3_CN2_18"/>
    <x v="2"/>
    <s v="CN2"/>
    <s v="Urbano"/>
    <n v="240.30809271084226"/>
    <n v="1912.3043183585585"/>
  </r>
  <r>
    <n v="1206"/>
    <n v="72"/>
    <x v="61"/>
    <s v="Barrial"/>
    <s v="Dotacional"/>
    <s v="Servicios de proximidad y cuidado"/>
    <m/>
    <s v="Redelimitada"/>
    <s v="No"/>
    <s v="Segundo Orden"/>
    <x v="1"/>
    <s v="Media Ladera"/>
    <n v="5176"/>
    <s v="P0910012"/>
    <n v="3.483303976074414"/>
    <x v="1"/>
    <n v="499"/>
    <s v="Z3_CN2_18"/>
    <x v="2"/>
    <s v="CN2"/>
    <s v="Urbano"/>
    <n v="235.68294322678614"/>
    <n v="2661.9175220747838"/>
  </r>
  <r>
    <n v="1207"/>
    <n v="72"/>
    <x v="61"/>
    <s v="Barrial"/>
    <s v="Dotacional"/>
    <s v="Servicios de proximidad y cuidado"/>
    <m/>
    <s v="Redelimitada"/>
    <s v="No"/>
    <s v="Segundo Orden"/>
    <x v="1"/>
    <s v="Media Ladera"/>
    <n v="5181"/>
    <s v="P0910019"/>
    <n v="9.9720338584894535"/>
    <x v="4"/>
    <n v="499"/>
    <s v="Z3_CN2_18"/>
    <x v="2"/>
    <s v="CN2"/>
    <s v="Urbano"/>
    <n v="269.09142864132014"/>
    <n v="4505.9855866406833"/>
  </r>
  <r>
    <n v="1208"/>
    <n v="72"/>
    <x v="61"/>
    <s v="Barrial"/>
    <s v="Dotacional"/>
    <s v="Servicios de proximidad y cuidado"/>
    <m/>
    <s v="Redelimitada"/>
    <s v="No"/>
    <s v="Segundo Orden"/>
    <x v="1"/>
    <s v="Media Ladera"/>
    <n v="5204"/>
    <s v="P0910008"/>
    <n v="6.85988978709298"/>
    <x v="4"/>
    <n v="499"/>
    <s v="Z3_CN2_18"/>
    <x v="2"/>
    <s v="CN2"/>
    <s v="Urbano"/>
    <n v="225.67389486663063"/>
    <n v="1783.2598237249588"/>
  </r>
  <r>
    <n v="1209"/>
    <n v="72"/>
    <x v="61"/>
    <s v="Barrial"/>
    <s v="Dotacional"/>
    <s v="Servicios de proximidad y cuidado"/>
    <m/>
    <s v="Redelimitada"/>
    <s v="No"/>
    <s v="Segundo Orden"/>
    <x v="1"/>
    <s v="Media Ladera"/>
    <n v="5216"/>
    <s v="P0910020"/>
    <n v="5.8624753398109757"/>
    <x v="4"/>
    <n v="499"/>
    <s v="Z3_CN2_18"/>
    <x v="2"/>
    <s v="CN2"/>
    <s v="Urbano"/>
    <n v="173.33437049710915"/>
    <n v="1242.9128936288898"/>
  </r>
  <r>
    <n v="1210"/>
    <n v="72"/>
    <x v="61"/>
    <s v="Barrial"/>
    <s v="Dotacional"/>
    <s v="Servicios de proximidad y cuidado"/>
    <m/>
    <s v="Redelimitada"/>
    <s v="No"/>
    <s v="Segundo Orden"/>
    <x v="1"/>
    <s v="Media Ladera"/>
    <n v="5330"/>
    <s v="P0913070"/>
    <n v="5.6788272994116777"/>
    <x v="4"/>
    <n v="360"/>
    <s v="Z3_CN2_21"/>
    <x v="2"/>
    <s v="CN2"/>
    <s v="Urbano"/>
    <n v="219.08546759205097"/>
    <n v="2223.5024953276911"/>
  </r>
  <r>
    <n v="1211"/>
    <n v="72"/>
    <x v="61"/>
    <s v="Barrial"/>
    <s v="Dotacional"/>
    <s v="Servicios de proximidad y cuidado"/>
    <m/>
    <s v="Redelimitada"/>
    <s v="No"/>
    <s v="Segundo Orden"/>
    <x v="1"/>
    <s v="Media Ladera"/>
    <n v="5331"/>
    <s v="P0910001"/>
    <n v="-0.96377646857179"/>
    <x v="1"/>
    <n v="499"/>
    <s v="Z3_CN2_18"/>
    <x v="2"/>
    <s v="CN2"/>
    <s v="Urbano"/>
    <n v="97.445850048932755"/>
    <n v="593.22358647212093"/>
  </r>
  <r>
    <n v="1212"/>
    <n v="72"/>
    <x v="61"/>
    <s v="Barrial"/>
    <s v="Dotacional"/>
    <s v="Servicios de proximidad y cuidado"/>
    <m/>
    <s v="Redelimitada"/>
    <s v="No"/>
    <s v="Segundo Orden"/>
    <x v="1"/>
    <s v="Media Ladera"/>
    <n v="5370"/>
    <s v="P0910018"/>
    <n v="9.7558497292087054"/>
    <x v="4"/>
    <n v="499"/>
    <s v="Z3_CN2_18"/>
    <x v="2"/>
    <s v="CN2"/>
    <s v="Urbano"/>
    <n v="284.26654294980415"/>
    <n v="4994.5878914291352"/>
  </r>
  <r>
    <n v="1213"/>
    <n v="72"/>
    <x v="61"/>
    <s v="Barrial"/>
    <s v="Dotacional"/>
    <s v="Servicios de proximidad y cuidado"/>
    <m/>
    <s v="Redelimitada"/>
    <s v="No"/>
    <s v="Segundo Orden"/>
    <x v="1"/>
    <s v="Media Ladera"/>
    <n v="5484"/>
    <s v="P0910015"/>
    <n v="1.5950891093094599"/>
    <x v="1"/>
    <n v="499"/>
    <s v="Z3_CN2_18"/>
    <x v="2"/>
    <s v="CN2"/>
    <s v="Urbano"/>
    <n v="203.33594786536861"/>
    <n v="2440.045407436095"/>
  </r>
  <r>
    <n v="1214"/>
    <n v="72"/>
    <x v="61"/>
    <s v="Barrial"/>
    <s v="Dotacional"/>
    <s v="Servicios de proximidad y cuidado"/>
    <m/>
    <s v="Redelimitada"/>
    <s v="No"/>
    <s v="Segundo Orden"/>
    <x v="1"/>
    <s v="Media Ladera"/>
    <n v="5537"/>
    <s v="P0910004"/>
    <n v="9.5195830520200886"/>
    <x v="4"/>
    <n v="499"/>
    <s v="Z3_CN2_18"/>
    <x v="2"/>
    <s v="CN2"/>
    <s v="Urbano"/>
    <n v="216.45402822920221"/>
    <n v="2537.8742456659525"/>
  </r>
  <r>
    <n v="1215"/>
    <n v="72"/>
    <x v="61"/>
    <s v="Barrial"/>
    <s v="Dotacional"/>
    <s v="Servicios de proximidad y cuidado"/>
    <m/>
    <s v="Redelimitada"/>
    <s v="No"/>
    <s v="Segundo Orden"/>
    <x v="1"/>
    <s v="Media Ladera"/>
    <n v="5544"/>
    <s v="P0910002"/>
    <n v="7.8905290009391562"/>
    <x v="4"/>
    <n v="499"/>
    <s v="Z3_CN2_18"/>
    <x v="2"/>
    <s v="CN2"/>
    <s v="Urbano"/>
    <n v="458.22082129226004"/>
    <n v="5902.7986027538936"/>
  </r>
  <r>
    <n v="1216"/>
    <n v="72"/>
    <x v="61"/>
    <s v="Barrial"/>
    <s v="Dotacional"/>
    <s v="Servicios de proximidad y cuidado"/>
    <m/>
    <s v="Redelimitada"/>
    <s v="No"/>
    <s v="Segundo Orden"/>
    <x v="1"/>
    <s v="Media Ladera"/>
    <n v="5562"/>
    <s v="P0910005"/>
    <n v="8.6705839027108844"/>
    <x v="4"/>
    <n v="499"/>
    <s v="Z3_CN2_18"/>
    <x v="2"/>
    <s v="CN2"/>
    <s v="Urbano"/>
    <n v="347.507655785932"/>
    <n v="3968.9719600887006"/>
  </r>
  <r>
    <n v="1217"/>
    <n v="72"/>
    <x v="61"/>
    <s v="Barrial"/>
    <s v="Dotacional"/>
    <s v="Servicios de proximidad y cuidado"/>
    <m/>
    <s v="Redelimitada"/>
    <s v="No"/>
    <s v="Segundo Orden"/>
    <x v="1"/>
    <s v="Media Ladera"/>
    <n v="5586"/>
    <s v="P0910003"/>
    <n v="9.4851651018605612"/>
    <x v="4"/>
    <n v="499"/>
    <s v="Z3_CN2_18"/>
    <x v="2"/>
    <s v="CN2"/>
    <s v="Urbano"/>
    <n v="225.993393775269"/>
    <n v="2761.3385468392585"/>
  </r>
  <r>
    <n v="1218"/>
    <n v="73"/>
    <x v="62"/>
    <s v="Barrial"/>
    <s v="Dotacional"/>
    <s v="Servicios de proximidad y cuidado"/>
    <m/>
    <s v="Redelimitada"/>
    <s v="No"/>
    <s v="Segundo Orden"/>
    <x v="1"/>
    <s v="Media Ladera"/>
    <n v="3119"/>
    <s v="P0710022"/>
    <n v="18.457245533811651"/>
    <x v="2"/>
    <n v="446"/>
    <s v="Z2_CN2_52"/>
    <x v="2"/>
    <s v="CN2"/>
    <s v="Urbano"/>
    <n v="329.89201766168406"/>
    <n v="2447.4316523475786"/>
  </r>
  <r>
    <n v="1219"/>
    <n v="73"/>
    <x v="62"/>
    <s v="Barrial"/>
    <s v="Dotacional"/>
    <s v="Servicios de proximidad y cuidado"/>
    <m/>
    <s v="Redelimitada"/>
    <s v="No"/>
    <s v="Segundo Orden"/>
    <x v="1"/>
    <s v="Media Ladera"/>
    <n v="3642"/>
    <s v="P0710012"/>
    <n v="18.746348209687419"/>
    <x v="2"/>
    <n v="446"/>
    <s v="Z2_CN2_52"/>
    <x v="2"/>
    <s v="CN2"/>
    <s v="Urbano"/>
    <n v="278.50526717696135"/>
    <n v="2751.2980693078907"/>
  </r>
  <r>
    <n v="1220"/>
    <n v="73"/>
    <x v="62"/>
    <s v="Barrial"/>
    <s v="Dotacional"/>
    <s v="Servicios de proximidad y cuidado"/>
    <m/>
    <s v="Redelimitada"/>
    <s v="No"/>
    <s v="Segundo Orden"/>
    <x v="1"/>
    <s v="Media Ladera"/>
    <n v="3826"/>
    <s v="P0716016"/>
    <n v="6.3695952747264242"/>
    <x v="4"/>
    <n v="265"/>
    <s v="Z2_CN2_47"/>
    <x v="2"/>
    <s v="CN2"/>
    <s v="Urbano"/>
    <n v="1226.1390600244554"/>
    <n v="6476.110130589278"/>
  </r>
  <r>
    <n v="1221"/>
    <n v="73"/>
    <x v="62"/>
    <s v="Barrial"/>
    <s v="Dotacional"/>
    <s v="Servicios de proximidad y cuidado"/>
    <m/>
    <s v="Redelimitada"/>
    <s v="No"/>
    <s v="Segundo Orden"/>
    <x v="1"/>
    <s v="Media Ladera"/>
    <n v="3826"/>
    <s v="P0716016"/>
    <n v="6.3695952747264242"/>
    <x v="4"/>
    <n v="266"/>
    <s v="Z2_CN3_17"/>
    <x v="3"/>
    <s v="CN3"/>
    <s v="Urbano"/>
    <n v="1720.5539590762405"/>
    <n v="8124.8929896727095"/>
  </r>
  <r>
    <n v="1222"/>
    <n v="73"/>
    <x v="62"/>
    <s v="Barrial"/>
    <s v="Dotacional"/>
    <s v="Servicios de proximidad y cuidado"/>
    <m/>
    <s v="Redelimitada"/>
    <s v="No"/>
    <s v="Segundo Orden"/>
    <x v="1"/>
    <s v="Media Ladera"/>
    <n v="3826"/>
    <s v="P0716016"/>
    <n v="6.3695952747264242"/>
    <x v="4"/>
    <n v="446"/>
    <s v="Z2_CN2_52"/>
    <x v="2"/>
    <s v="CN2"/>
    <s v="Urbano"/>
    <n v="2627.3775157476271"/>
    <n v="12640.917095664592"/>
  </r>
  <r>
    <n v="1223"/>
    <n v="73"/>
    <x v="62"/>
    <s v="Barrial"/>
    <s v="Dotacional"/>
    <s v="Servicios de proximidad y cuidado"/>
    <m/>
    <s v="Redelimitada"/>
    <s v="No"/>
    <s v="Segundo Orden"/>
    <x v="1"/>
    <s v="Media Ladera"/>
    <n v="3826"/>
    <s v="P0716016"/>
    <n v="6.3695952747264242"/>
    <x v="4"/>
    <n v="496"/>
    <s v="Z2_C2_4"/>
    <x v="8"/>
    <s v="C2"/>
    <s v="Urbano"/>
    <n v="718.30303949937502"/>
    <n v="2549.5588298827174"/>
  </r>
  <r>
    <n v="1224"/>
    <n v="74"/>
    <x v="63"/>
    <s v="Distrital"/>
    <s v="Mixto"/>
    <s v="Desarrollo Orientado al Transporte - DOT"/>
    <m/>
    <s v="Nueva"/>
    <s v="Acevedo - Línea A"/>
    <s v="Primer Orden "/>
    <x v="1"/>
    <s v="Río"/>
    <n v="478"/>
    <s v="P0205024"/>
    <n v="-8.5167689740988344"/>
    <x v="5"/>
    <n v="222"/>
    <s v="Z1_REV_3"/>
    <x v="11"/>
    <s v="REV"/>
    <s v="Urbano"/>
    <n v="288.29288129529834"/>
    <n v="1670.1101747373064"/>
  </r>
  <r>
    <n v="1225"/>
    <n v="74"/>
    <x v="63"/>
    <s v="Distrital"/>
    <s v="Mixto"/>
    <s v="Desarrollo Orientado al Transporte - DOT"/>
    <m/>
    <s v="Nueva"/>
    <s v="Acevedo - Línea A"/>
    <s v="Primer Orden "/>
    <x v="1"/>
    <s v="Río"/>
    <n v="483"/>
    <s v="P0210022"/>
    <n v="-4.2256859561732902"/>
    <x v="5"/>
    <n v="224"/>
    <s v="Z1_REV_5"/>
    <x v="11"/>
    <s v="REV"/>
    <s v="Urbano"/>
    <n v="158.23048064833708"/>
    <n v="1380.0738830316068"/>
  </r>
  <r>
    <n v="1226"/>
    <n v="74"/>
    <x v="63"/>
    <s v="Distrital"/>
    <s v="Mixto"/>
    <s v="Desarrollo Orientado al Transporte - DOT"/>
    <m/>
    <s v="Nueva"/>
    <s v="Acevedo - Línea A"/>
    <s v="Primer Orden "/>
    <x v="1"/>
    <s v="Río"/>
    <n v="526"/>
    <s v="P0208019"/>
    <n v="-2.3948687900430889"/>
    <x v="5"/>
    <n v="224"/>
    <s v="Z1_REV_5"/>
    <x v="11"/>
    <s v="REV"/>
    <s v="Urbano"/>
    <n v="106.89310373350717"/>
    <n v="416.35154839007021"/>
  </r>
  <r>
    <n v="1227"/>
    <n v="74"/>
    <x v="63"/>
    <s v="Distrital"/>
    <s v="Mixto"/>
    <s v="Desarrollo Orientado al Transporte - DOT"/>
    <m/>
    <s v="Nueva"/>
    <s v="Acevedo - Línea A"/>
    <s v="Primer Orden "/>
    <x v="1"/>
    <s v="Río"/>
    <n v="537"/>
    <s v="P0208003"/>
    <n v="-4.1903182638808492"/>
    <x v="5"/>
    <n v="518"/>
    <s v="RIO_API_62N"/>
    <x v="5"/>
    <s v="API"/>
    <s v="Urbano"/>
    <n v="804.1939337089068"/>
    <n v="27140.964057547379"/>
  </r>
  <r>
    <n v="1228"/>
    <n v="74"/>
    <x v="63"/>
    <s v="Distrital"/>
    <s v="Mixto"/>
    <s v="Desarrollo Orientado al Transporte - DOT"/>
    <m/>
    <s v="Nueva"/>
    <s v="Acevedo - Línea A"/>
    <s v="Primer Orden "/>
    <x v="1"/>
    <s v="Río"/>
    <n v="542"/>
    <s v="P0208004"/>
    <n v="-5.5453475564174779"/>
    <x v="5"/>
    <n v="224"/>
    <s v="Z1_REV_5"/>
    <x v="11"/>
    <s v="REV"/>
    <s v="Urbano"/>
    <n v="575.28192227008014"/>
    <n v="5522.4511915955445"/>
  </r>
  <r>
    <n v="1229"/>
    <n v="74"/>
    <x v="63"/>
    <s v="Distrital"/>
    <s v="Mixto"/>
    <s v="Desarrollo Orientado al Transporte - DOT"/>
    <m/>
    <s v="Nueva"/>
    <s v="Acevedo - Línea A"/>
    <s v="Primer Orden "/>
    <x v="1"/>
    <s v="Río"/>
    <n v="639"/>
    <s v="P0206018"/>
    <n v="-1.517379117019015"/>
    <x v="1"/>
    <n v="226"/>
    <s v="Z1_REV_4"/>
    <x v="11"/>
    <s v="REV"/>
    <s v="Urbano"/>
    <n v="530.75743464257903"/>
    <n v="3517.920728147214"/>
  </r>
  <r>
    <n v="1230"/>
    <n v="74"/>
    <x v="63"/>
    <s v="Distrital"/>
    <s v="Mixto"/>
    <s v="Desarrollo Orientado al Transporte - DOT"/>
    <m/>
    <s v="Nueva"/>
    <s v="Acevedo - Línea A"/>
    <s v="Primer Orden "/>
    <x v="1"/>
    <s v="Río"/>
    <n v="641"/>
    <s v="P0205025"/>
    <n v="-7.8068423285645636"/>
    <x v="5"/>
    <n v="222"/>
    <s v="Z1_REV_3"/>
    <x v="11"/>
    <s v="REV"/>
    <s v="Urbano"/>
    <n v="319.52592658774131"/>
    <n v="3055.6967274787344"/>
  </r>
  <r>
    <n v="1231"/>
    <n v="74"/>
    <x v="63"/>
    <s v="Distrital"/>
    <s v="Mixto"/>
    <s v="Desarrollo Orientado al Transporte - DOT"/>
    <m/>
    <s v="Nueva"/>
    <s v="Acevedo - Línea A"/>
    <s v="Primer Orden "/>
    <x v="1"/>
    <s v="Río"/>
    <n v="642"/>
    <s v="P0206022"/>
    <n v="-0.92772825312459495"/>
    <x v="1"/>
    <n v="222"/>
    <s v="Z1_REV_3"/>
    <x v="11"/>
    <s v="REV"/>
    <s v="Urbano"/>
    <n v="74.434634489189833"/>
    <n v="58.534074009522044"/>
  </r>
  <r>
    <n v="1232"/>
    <n v="74"/>
    <x v="63"/>
    <s v="Distrital"/>
    <s v="Mixto"/>
    <s v="Desarrollo Orientado al Transporte - DOT"/>
    <m/>
    <s v="Nueva"/>
    <s v="Acevedo - Línea A"/>
    <s v="Primer Orden "/>
    <x v="1"/>
    <s v="Río"/>
    <n v="642"/>
    <s v="P0206022"/>
    <n v="-0.92772825312459495"/>
    <x v="1"/>
    <n v="226"/>
    <s v="Z1_REV_4"/>
    <x v="11"/>
    <s v="REV"/>
    <s v="Urbano"/>
    <n v="383.58093718682994"/>
    <n v="656.37212071380827"/>
  </r>
  <r>
    <n v="1233"/>
    <n v="74"/>
    <x v="63"/>
    <s v="Distrital"/>
    <s v="Mixto"/>
    <s v="Desarrollo Orientado al Transporte - DOT"/>
    <m/>
    <s v="Nueva"/>
    <s v="Acevedo - Línea A"/>
    <s v="Primer Orden "/>
    <x v="1"/>
    <s v="Río"/>
    <n v="642"/>
    <s v="P0206022"/>
    <n v="-0.92772825312459495"/>
    <x v="1"/>
    <n v="518"/>
    <s v="RIO_API_62N"/>
    <x v="5"/>
    <s v="API"/>
    <s v="Urbano"/>
    <n v="947.32819801428673"/>
    <n v="28017.085045439038"/>
  </r>
  <r>
    <n v="1234"/>
    <n v="74"/>
    <x v="63"/>
    <s v="Distrital"/>
    <s v="Mixto"/>
    <s v="Desarrollo Orientado al Transporte - DOT"/>
    <m/>
    <s v="Nueva"/>
    <s v="Acevedo - Línea A"/>
    <s v="Primer Orden "/>
    <x v="1"/>
    <s v="Río"/>
    <n v="648"/>
    <s v="P0210021"/>
    <n v="-7.0066068599167561"/>
    <x v="5"/>
    <n v="224"/>
    <s v="Z1_REV_5"/>
    <x v="11"/>
    <s v="REV"/>
    <s v="Urbano"/>
    <n v="93.678391334802996"/>
    <n v="253.06234727821197"/>
  </r>
  <r>
    <n v="1235"/>
    <n v="74"/>
    <x v="63"/>
    <s v="Distrital"/>
    <s v="Mixto"/>
    <s v="Desarrollo Orientado al Transporte - DOT"/>
    <m/>
    <s v="Nueva"/>
    <s v="Acevedo - Línea A"/>
    <s v="Primer Orden "/>
    <x v="1"/>
    <s v="Río"/>
    <n v="656"/>
    <s v="P0208024"/>
    <n v="-3.8033395684736542"/>
    <x v="5"/>
    <n v="224"/>
    <s v="Z1_REV_5"/>
    <x v="11"/>
    <s v="REV"/>
    <s v="Urbano"/>
    <n v="64.61201413634214"/>
    <n v="190.91827301173478"/>
  </r>
  <r>
    <n v="1236"/>
    <n v="74"/>
    <x v="63"/>
    <s v="Distrital"/>
    <s v="Mixto"/>
    <s v="Desarrollo Orientado al Transporte - DOT"/>
    <m/>
    <s v="Nueva"/>
    <s v="Acevedo - Línea A"/>
    <s v="Primer Orden "/>
    <x v="1"/>
    <s v="Río"/>
    <n v="667"/>
    <s v="P0205026"/>
    <n v="-9.425141330601674"/>
    <x v="5"/>
    <n v="222"/>
    <s v="Z1_REV_3"/>
    <x v="11"/>
    <s v="REV"/>
    <s v="Urbano"/>
    <n v="315.76841181091135"/>
    <n v="4863.3641978193054"/>
  </r>
  <r>
    <n v="1237"/>
    <n v="74"/>
    <x v="63"/>
    <s v="Distrital"/>
    <s v="Mixto"/>
    <s v="Desarrollo Orientado al Transporte - DOT"/>
    <m/>
    <s v="Nueva"/>
    <s v="Acevedo - Línea A"/>
    <s v="Primer Orden "/>
    <x v="1"/>
    <s v="Río"/>
    <n v="687"/>
    <s v="P0208021"/>
    <n v="-7.0476386737509484"/>
    <x v="5"/>
    <n v="224"/>
    <s v="Z1_REV_5"/>
    <x v="11"/>
    <s v="REV"/>
    <s v="Urbano"/>
    <n v="179.88446267347396"/>
    <n v="597.46570760456063"/>
  </r>
  <r>
    <n v="1238"/>
    <n v="74"/>
    <x v="63"/>
    <s v="Distrital"/>
    <s v="Mixto"/>
    <s v="Desarrollo Orientado al Transporte - DOT"/>
    <m/>
    <s v="Nueva"/>
    <s v="Acevedo - Línea A"/>
    <s v="Primer Orden "/>
    <x v="1"/>
    <s v="Río"/>
    <n v="689"/>
    <s v="P0208022"/>
    <n v="-6.0447137691492063"/>
    <x v="5"/>
    <n v="224"/>
    <s v="Z1_REV_5"/>
    <x v="11"/>
    <s v="REV"/>
    <s v="Urbano"/>
    <n v="24.405073442015578"/>
    <n v="17.198434699349857"/>
  </r>
  <r>
    <n v="1239"/>
    <n v="74"/>
    <x v="63"/>
    <s v="Distrital"/>
    <s v="Mixto"/>
    <s v="Desarrollo Orientado al Transporte - DOT"/>
    <m/>
    <s v="Nueva"/>
    <s v="Acevedo - Línea A"/>
    <s v="Primer Orden "/>
    <x v="1"/>
    <s v="Río"/>
    <n v="712"/>
    <s v="P0206017"/>
    <n v="-1.3809072835639269"/>
    <x v="1"/>
    <n v="224"/>
    <s v="Z1_REV_5"/>
    <x v="11"/>
    <s v="REV"/>
    <s v="Urbano"/>
    <n v="142.62152431667784"/>
    <n v="832.33840405669889"/>
  </r>
  <r>
    <n v="1240"/>
    <n v="74"/>
    <x v="63"/>
    <s v="Distrital"/>
    <s v="Mixto"/>
    <s v="Desarrollo Orientado al Transporte - DOT"/>
    <m/>
    <s v="Nueva"/>
    <s v="Acevedo - Línea A"/>
    <s v="Primer Orden "/>
    <x v="1"/>
    <s v="Río"/>
    <n v="732"/>
    <s v="P0205027"/>
    <n v="-0.45757875404985199"/>
    <x v="1"/>
    <n v="518"/>
    <s v="RIO_API_62N"/>
    <x v="5"/>
    <s v="API"/>
    <s v="Urbano"/>
    <n v="346.96771959443078"/>
    <n v="7371.7199391467384"/>
  </r>
  <r>
    <n v="1241"/>
    <n v="74"/>
    <x v="63"/>
    <s v="Distrital"/>
    <s v="Mixto"/>
    <s v="Desarrollo Orientado al Transporte - DOT"/>
    <m/>
    <s v="Nueva"/>
    <s v="Acevedo - Línea A"/>
    <s v="Primer Orden "/>
    <x v="1"/>
    <s v="Río"/>
    <n v="732"/>
    <s v="P0205027"/>
    <n v="-0.45757875404985199"/>
    <x v="1"/>
    <n v="546"/>
    <s v="Z1_REV_50"/>
    <x v="11"/>
    <s v="REV"/>
    <s v="Urbano"/>
    <n v="2.4522118769220582"/>
    <n v="6.413424429217085E-2"/>
  </r>
  <r>
    <n v="1242"/>
    <n v="74"/>
    <x v="63"/>
    <s v="Distrital"/>
    <s v="Mixto"/>
    <s v="Desarrollo Orientado al Transporte - DOT"/>
    <m/>
    <s v="Nueva"/>
    <s v="Acevedo - Línea A"/>
    <s v="Primer Orden "/>
    <x v="1"/>
    <s v="Río"/>
    <n v="752"/>
    <s v="P0205031"/>
    <n v="-2.764993862361905"/>
    <x v="5"/>
    <n v="222"/>
    <s v="Z1_REV_3"/>
    <x v="11"/>
    <s v="REV"/>
    <s v="Urbano"/>
    <n v="138.59283581619204"/>
    <n v="1083.7813188451159"/>
  </r>
  <r>
    <n v="1243"/>
    <n v="74"/>
    <x v="63"/>
    <s v="Distrital"/>
    <s v="Mixto"/>
    <s v="Desarrollo Orientado al Transporte - DOT"/>
    <m/>
    <s v="Nueva"/>
    <s v="Acevedo - Línea A"/>
    <s v="Primer Orden "/>
    <x v="1"/>
    <s v="Río"/>
    <n v="851"/>
    <s v="P0210010"/>
    <n v="-11.011787196190159"/>
    <x v="3"/>
    <n v="222"/>
    <s v="Z1_REV_3"/>
    <x v="11"/>
    <s v="REV"/>
    <s v="Urbano"/>
    <n v="1480.2223616321232"/>
    <n v="8418.3909516028471"/>
  </r>
  <r>
    <n v="1244"/>
    <n v="74"/>
    <x v="63"/>
    <s v="Distrital"/>
    <s v="Mixto"/>
    <s v="Desarrollo Orientado al Transporte - DOT"/>
    <m/>
    <s v="Nueva"/>
    <s v="Acevedo - Línea A"/>
    <s v="Primer Orden "/>
    <x v="1"/>
    <s v="Río"/>
    <n v="851"/>
    <s v="P0210010"/>
    <n v="-11.011787196190159"/>
    <x v="3"/>
    <n v="224"/>
    <s v="Z1_REV_5"/>
    <x v="11"/>
    <s v="REV"/>
    <s v="Urbano"/>
    <n v="2672.8766648143055"/>
    <n v="16247.107048569285"/>
  </r>
  <r>
    <n v="1245"/>
    <n v="74"/>
    <x v="63"/>
    <s v="Distrital"/>
    <s v="Mixto"/>
    <s v="Desarrollo Orientado al Transporte - DOT"/>
    <m/>
    <s v="Nueva"/>
    <s v="Acevedo - Línea A"/>
    <s v="Primer Orden "/>
    <x v="1"/>
    <s v="Río"/>
    <n v="851"/>
    <s v="P0210010"/>
    <n v="-11.011787196190159"/>
    <x v="3"/>
    <n v="226"/>
    <s v="Z1_REV_4"/>
    <x v="11"/>
    <s v="REV"/>
    <s v="Urbano"/>
    <n v="1252.056224409313"/>
    <n v="5603.0132863013432"/>
  </r>
  <r>
    <n v="1246"/>
    <n v="74"/>
    <x v="63"/>
    <s v="Distrital"/>
    <s v="Mixto"/>
    <s v="Desarrollo Orientado al Transporte - DOT"/>
    <m/>
    <s v="Nueva"/>
    <s v="Acevedo - Línea A"/>
    <s v="Primer Orden "/>
    <x v="1"/>
    <s v="Río"/>
    <n v="851"/>
    <s v="P0210010"/>
    <n v="-11.011787196190159"/>
    <x v="3"/>
    <n v="255"/>
    <s v="Z1_CN3_39"/>
    <x v="3"/>
    <s v="CN3"/>
    <s v="Urbano"/>
    <n v="76.71000958595323"/>
    <n v="24.793627750791444"/>
  </r>
  <r>
    <n v="1247"/>
    <n v="74"/>
    <x v="63"/>
    <s v="Distrital"/>
    <s v="Mixto"/>
    <s v="Desarrollo Orientado al Transporte - DOT"/>
    <m/>
    <s v="Nueva"/>
    <s v="Acevedo - Línea A"/>
    <s v="Primer Orden "/>
    <x v="1"/>
    <s v="Río"/>
    <n v="851"/>
    <s v="P0210010"/>
    <n v="-11.011787196190159"/>
    <x v="3"/>
    <n v="274"/>
    <s v="Z2_CN2_67"/>
    <x v="2"/>
    <s v="CN2"/>
    <s v="Urbano"/>
    <n v="2292.8886663208045"/>
    <n v="7876.0028564321119"/>
  </r>
  <r>
    <n v="1248"/>
    <n v="74"/>
    <x v="63"/>
    <s v="Distrital"/>
    <s v="Mixto"/>
    <s v="Desarrollo Orientado al Transporte - DOT"/>
    <m/>
    <s v="Nueva"/>
    <s v="Acevedo - Línea A"/>
    <s v="Primer Orden "/>
    <x v="1"/>
    <s v="Río"/>
    <n v="851"/>
    <s v="P0210010"/>
    <n v="-11.011787196190159"/>
    <x v="3"/>
    <n v="306"/>
    <s v="Z2_RED_46"/>
    <x v="9"/>
    <s v="RED"/>
    <s v="Urbano"/>
    <n v="617.61847135606752"/>
    <n v="538.28213870237778"/>
  </r>
  <r>
    <n v="1249"/>
    <n v="74"/>
    <x v="63"/>
    <s v="Distrital"/>
    <s v="Mixto"/>
    <s v="Desarrollo Orientado al Transporte - DOT"/>
    <m/>
    <s v="Nueva"/>
    <s v="Acevedo - Línea A"/>
    <s v="Primer Orden "/>
    <x v="1"/>
    <s v="Río"/>
    <n v="851"/>
    <s v="P0210010"/>
    <n v="-11.011787196190159"/>
    <x v="3"/>
    <n v="518"/>
    <s v="RIO_API_62N"/>
    <x v="5"/>
    <s v="API"/>
    <s v="Urbano"/>
    <n v="4044.1116342610621"/>
    <n v="107362.27320878165"/>
  </r>
  <r>
    <n v="1250"/>
    <n v="74"/>
    <x v="63"/>
    <s v="Distrital"/>
    <s v="Mixto"/>
    <s v="Desarrollo Orientado al Transporte - DOT"/>
    <m/>
    <s v="Nueva"/>
    <s v="Acevedo - Línea A"/>
    <s v="Primer Orden "/>
    <x v="1"/>
    <s v="Río"/>
    <n v="851"/>
    <s v="P0210010"/>
    <n v="-11.011787196190159"/>
    <x v="3"/>
    <n v="545"/>
    <s v="Z2_REV_55"/>
    <x v="11"/>
    <s v="REV"/>
    <s v="Urbano"/>
    <n v="696.80813978201184"/>
    <n v="6058.3973817724936"/>
  </r>
  <r>
    <n v="1251"/>
    <n v="74"/>
    <x v="63"/>
    <s v="Distrital"/>
    <s v="Mixto"/>
    <s v="Desarrollo Orientado al Transporte - DOT"/>
    <m/>
    <s v="Nueva"/>
    <s v="Acevedo - Línea A"/>
    <s v="Primer Orden "/>
    <x v="1"/>
    <s v="Río"/>
    <n v="851"/>
    <s v="P0210010"/>
    <n v="-11.011787196190159"/>
    <x v="3"/>
    <n v="546"/>
    <s v="Z1_REV_50"/>
    <x v="11"/>
    <s v="REV"/>
    <s v="Urbano"/>
    <n v="214.11587064291734"/>
    <n v="438.49341542462332"/>
  </r>
  <r>
    <n v="1252"/>
    <n v="74"/>
    <x v="63"/>
    <s v="Distrital"/>
    <s v="Mixto"/>
    <s v="Desarrollo Orientado al Transporte - DOT"/>
    <m/>
    <s v="Nueva"/>
    <s v="Acevedo - Línea A"/>
    <s v="Primer Orden "/>
    <x v="1"/>
    <s v="Río"/>
    <n v="851"/>
    <s v="P0210010"/>
    <n v="-11.011787196190159"/>
    <x v="3"/>
    <n v="547"/>
    <s v="Z1_REV_51"/>
    <x v="11"/>
    <s v="REV"/>
    <s v="Urbano"/>
    <n v="109.51353949985489"/>
    <n v="400.2460269118551"/>
  </r>
  <r>
    <n v="1253"/>
    <n v="74"/>
    <x v="63"/>
    <s v="Distrital"/>
    <s v="Mixto"/>
    <s v="Desarrollo Orientado al Transporte - DOT"/>
    <m/>
    <s v="Nueva"/>
    <s v="Acevedo - Línea A"/>
    <s v="Primer Orden "/>
    <x v="1"/>
    <s v="Río"/>
    <n v="851"/>
    <s v="P0210010"/>
    <n v="-11.011787196190159"/>
    <x v="3"/>
    <n v="548"/>
    <s v="Z2_REV_54"/>
    <x v="11"/>
    <s v="REV"/>
    <s v="Urbano"/>
    <n v="1865.74403376282"/>
    <n v="16078.796391597496"/>
  </r>
  <r>
    <n v="1254"/>
    <n v="74"/>
    <x v="63"/>
    <s v="Distrital"/>
    <s v="Mixto"/>
    <s v="Desarrollo Orientado al Transporte - DOT"/>
    <m/>
    <s v="Nueva"/>
    <s v="Acevedo - Línea A"/>
    <s v="Primer Orden "/>
    <x v="1"/>
    <s v="Río"/>
    <n v="1857"/>
    <s v="P0507003"/>
    <n v="2.9968650736197882"/>
    <x v="1"/>
    <n v="274"/>
    <s v="Z2_CN2_67"/>
    <x v="2"/>
    <s v="CN2"/>
    <s v="Urbano"/>
    <n v="197.17572166571023"/>
    <n v="1715.3296145505099"/>
  </r>
  <r>
    <n v="1255"/>
    <n v="74"/>
    <x v="63"/>
    <s v="Distrital"/>
    <s v="Mixto"/>
    <s v="Desarrollo Orientado al Transporte - DOT"/>
    <m/>
    <s v="Nueva"/>
    <s v="Acevedo - Línea A"/>
    <s v="Primer Orden "/>
    <x v="1"/>
    <s v="Río"/>
    <n v="1881"/>
    <s v="P0507018"/>
    <n v="7.1021171450117722"/>
    <x v="4"/>
    <n v="274"/>
    <s v="Z2_CN2_67"/>
    <x v="2"/>
    <s v="CN2"/>
    <s v="Urbano"/>
    <n v="132.54605926042743"/>
    <n v="713.33872935802856"/>
  </r>
  <r>
    <n v="1256"/>
    <n v="74"/>
    <x v="63"/>
    <s v="Distrital"/>
    <s v="Mixto"/>
    <s v="Desarrollo Orientado al Transporte - DOT"/>
    <m/>
    <s v="Nueva"/>
    <s v="Acevedo - Línea A"/>
    <s v="Primer Orden "/>
    <x v="1"/>
    <s v="Río"/>
    <n v="1882"/>
    <s v="P0507002"/>
    <n v="-1.653993294925461"/>
    <x v="1"/>
    <n v="274"/>
    <s v="Z2_CN2_67"/>
    <x v="2"/>
    <s v="CN2"/>
    <s v="Urbano"/>
    <n v="2127.4079014272211"/>
    <n v="41887.184612949612"/>
  </r>
  <r>
    <n v="1257"/>
    <n v="74"/>
    <x v="63"/>
    <s v="Distrital"/>
    <s v="Mixto"/>
    <s v="Desarrollo Orientado al Transporte - DOT"/>
    <m/>
    <s v="Nueva"/>
    <s v="Acevedo - Línea A"/>
    <s v="Primer Orden "/>
    <x v="1"/>
    <s v="Río"/>
    <n v="1882"/>
    <s v="P0507002"/>
    <n v="-1.653993294925461"/>
    <x v="1"/>
    <n v="518"/>
    <s v="RIO_API_62N"/>
    <x v="5"/>
    <s v="API"/>
    <s v="Urbano"/>
    <n v="290.53034188483468"/>
    <n v="255.86418620515875"/>
  </r>
  <r>
    <n v="1258"/>
    <n v="74"/>
    <x v="63"/>
    <s v="Distrital"/>
    <s v="Mixto"/>
    <s v="Desarrollo Orientado al Transporte - DOT"/>
    <m/>
    <s v="Nueva"/>
    <s v="Acevedo - Línea A"/>
    <s v="Primer Orden "/>
    <x v="1"/>
    <s v="Río"/>
    <n v="1882"/>
    <s v="P0507002"/>
    <n v="-1.653993294925461"/>
    <x v="1"/>
    <n v="548"/>
    <s v="Z2_REV_54"/>
    <x v="11"/>
    <s v="REV"/>
    <s v="Urbano"/>
    <n v="616.333084130712"/>
    <n v="3909.7788860770397"/>
  </r>
  <r>
    <n v="1259"/>
    <n v="74"/>
    <x v="63"/>
    <s v="Distrital"/>
    <s v="Mixto"/>
    <s v="Desarrollo Orientado al Transporte - DOT"/>
    <m/>
    <s v="Nueva"/>
    <s v="Acevedo - Línea A"/>
    <s v="Primer Orden "/>
    <x v="1"/>
    <s v="Río"/>
    <n v="2122"/>
    <s v="P0507006"/>
    <n v="4.91707404386392"/>
    <x v="1"/>
    <n v="274"/>
    <s v="Z2_CN2_67"/>
    <x v="2"/>
    <s v="CN2"/>
    <s v="Urbano"/>
    <n v="337.24077000069855"/>
    <n v="3573.4129519639"/>
  </r>
  <r>
    <n v="1260"/>
    <n v="74"/>
    <x v="63"/>
    <s v="Distrital"/>
    <s v="Mixto"/>
    <s v="Desarrollo Orientado al Transporte - DOT"/>
    <m/>
    <s v="Nueva"/>
    <s v="Acevedo - Línea A"/>
    <s v="Primer Orden "/>
    <x v="1"/>
    <s v="Río"/>
    <n v="2125"/>
    <s v="P0507005"/>
    <n v="4.6812423632981739"/>
    <x v="1"/>
    <n v="274"/>
    <s v="Z2_CN2_67"/>
    <x v="2"/>
    <s v="CN2"/>
    <s v="Urbano"/>
    <n v="305.04892113213225"/>
    <n v="2707.2337003633511"/>
  </r>
  <r>
    <n v="1261"/>
    <n v="74"/>
    <x v="63"/>
    <s v="Distrital"/>
    <s v="Mixto"/>
    <s v="Desarrollo Orientado al Transporte - DOT"/>
    <m/>
    <s v="Nueva"/>
    <s v="Acevedo - Línea A"/>
    <s v="Primer Orden "/>
    <x v="1"/>
    <s v="Río"/>
    <n v="2153"/>
    <s v="P0507017"/>
    <n v="7.0869077681509616"/>
    <x v="4"/>
    <n v="274"/>
    <s v="Z2_CN2_67"/>
    <x v="2"/>
    <s v="CN2"/>
    <s v="Urbano"/>
    <n v="112.09816010373638"/>
    <n v="528.67100834945609"/>
  </r>
  <r>
    <n v="1262"/>
    <n v="74"/>
    <x v="63"/>
    <s v="Distrital"/>
    <s v="Mixto"/>
    <s v="Desarrollo Orientado al Transporte - DOT"/>
    <m/>
    <s v="Nueva"/>
    <s v="Acevedo - Línea A"/>
    <s v="Primer Orden "/>
    <x v="1"/>
    <s v="Río"/>
    <n v="2179"/>
    <s v="P0507007"/>
    <n v="7.2175284125049117"/>
    <x v="4"/>
    <n v="274"/>
    <s v="Z2_CN2_67"/>
    <x v="2"/>
    <s v="CN2"/>
    <s v="Urbano"/>
    <n v="145.5917583422904"/>
    <n v="694.73649684589782"/>
  </r>
  <r>
    <n v="1263"/>
    <n v="74"/>
    <x v="63"/>
    <s v="Distrital"/>
    <s v="Mixto"/>
    <s v="Desarrollo Orientado al Transporte - DOT"/>
    <m/>
    <s v="Nueva"/>
    <s v="Acevedo - Línea A"/>
    <s v="Primer Orden "/>
    <x v="1"/>
    <s v="Río"/>
    <n v="2308"/>
    <s v="P0507001"/>
    <n v="-5.4011482008751903"/>
    <x v="5"/>
    <n v="548"/>
    <s v="Z2_REV_54"/>
    <x v="11"/>
    <s v="REV"/>
    <s v="Urbano"/>
    <n v="603.6626472743983"/>
    <n v="2158.4037581316202"/>
  </r>
  <r>
    <n v="1264"/>
    <n v="74"/>
    <x v="63"/>
    <s v="Distrital"/>
    <s v="Mixto"/>
    <s v="Desarrollo Orientado al Transporte - DOT"/>
    <m/>
    <s v="Nueva"/>
    <s v="Acevedo - Línea A"/>
    <s v="Primer Orden "/>
    <x v="1"/>
    <s v="Río"/>
    <n v="2509"/>
    <s v="P0507028"/>
    <n v="3.262090593860961"/>
    <x v="1"/>
    <n v="545"/>
    <s v="Z2_REV_55"/>
    <x v="11"/>
    <s v="REV"/>
    <s v="Urbano"/>
    <n v="298.92370942280968"/>
    <n v="2291.7214801319706"/>
  </r>
  <r>
    <n v="1265"/>
    <n v="74"/>
    <x v="63"/>
    <s v="Distrital"/>
    <s v="Mixto"/>
    <s v="Desarrollo Orientado al Transporte - DOT"/>
    <m/>
    <s v="Nueva"/>
    <s v="Acevedo - Línea A"/>
    <s v="Primer Orden "/>
    <x v="1"/>
    <s v="Río"/>
    <n v="2514"/>
    <s v="P0507020"/>
    <n v="6.7978879592048118"/>
    <x v="4"/>
    <n v="274"/>
    <s v="Z2_CN2_67"/>
    <x v="2"/>
    <s v="CN2"/>
    <s v="Urbano"/>
    <n v="127.30171175794268"/>
    <n v="963.21649396888574"/>
  </r>
  <r>
    <n v="1266"/>
    <n v="74"/>
    <x v="63"/>
    <s v="Distrital"/>
    <s v="Mixto"/>
    <s v="Desarrollo Orientado al Transporte - DOT"/>
    <m/>
    <s v="Nueva"/>
    <s v="Acevedo - Línea A"/>
    <s v="Primer Orden "/>
    <x v="1"/>
    <s v="Río"/>
    <n v="2515"/>
    <s v="P0507019"/>
    <n v="7.0415208666153424"/>
    <x v="4"/>
    <n v="274"/>
    <s v="Z2_CN2_67"/>
    <x v="2"/>
    <s v="CN2"/>
    <s v="Urbano"/>
    <n v="217.54242377625985"/>
    <n v="2821.298938323629"/>
  </r>
  <r>
    <n v="1267"/>
    <n v="74"/>
    <x v="63"/>
    <s v="Distrital"/>
    <s v="Mixto"/>
    <s v="Desarrollo Orientado al Transporte - DOT"/>
    <m/>
    <s v="Nueva"/>
    <s v="Acevedo - Línea A"/>
    <s v="Primer Orden "/>
    <x v="1"/>
    <s v="Río"/>
    <n v="2564"/>
    <s v="P0507021"/>
    <n v="3.7351357971322838"/>
    <x v="1"/>
    <n v="274"/>
    <s v="Z2_CN2_67"/>
    <x v="2"/>
    <s v="CN2"/>
    <s v="Urbano"/>
    <n v="19.065790996267985"/>
    <n v="12.781015382414626"/>
  </r>
  <r>
    <n v="1268"/>
    <n v="74"/>
    <x v="63"/>
    <s v="Distrital"/>
    <s v="Mixto"/>
    <s v="Desarrollo Orientado al Transporte - DOT"/>
    <m/>
    <s v="Nueva"/>
    <s v="Acevedo - Línea A"/>
    <s v="Primer Orden "/>
    <x v="1"/>
    <s v="Río"/>
    <n v="2656"/>
    <s v="P0507004"/>
    <n v="6.4007494474427062"/>
    <x v="4"/>
    <n v="274"/>
    <s v="Z2_CN2_67"/>
    <x v="2"/>
    <s v="CN2"/>
    <s v="Urbano"/>
    <n v="256.16807172801498"/>
    <n v="641.39350472160913"/>
  </r>
  <r>
    <n v="1269"/>
    <n v="74"/>
    <x v="63"/>
    <s v="Distrital"/>
    <s v="Mixto"/>
    <s v="Desarrollo Orientado al Transporte - DOT"/>
    <m/>
    <s v="Nueva"/>
    <s v="Acevedo - Línea A"/>
    <s v="Primer Orden "/>
    <x v="1"/>
    <s v="Río"/>
    <n v="4755"/>
    <s v="P0206015"/>
    <n v="-7.7831956180116224"/>
    <x v="5"/>
    <n v="222"/>
    <s v="Z1_REV_3"/>
    <x v="11"/>
    <s v="REV"/>
    <s v="Urbano"/>
    <n v="150.30750152773035"/>
    <n v="254.95014907109609"/>
  </r>
  <r>
    <n v="1270"/>
    <n v="74"/>
    <x v="63"/>
    <s v="Distrital"/>
    <s v="Mixto"/>
    <s v="Desarrollo Orientado al Transporte - DOT"/>
    <m/>
    <s v="Nueva"/>
    <s v="Acevedo - Línea A"/>
    <s v="Primer Orden "/>
    <x v="1"/>
    <s v="Río"/>
    <n v="4755"/>
    <s v="P0206015"/>
    <n v="-7.7831956180116224"/>
    <x v="5"/>
    <n v="226"/>
    <s v="Z1_REV_4"/>
    <x v="11"/>
    <s v="REV"/>
    <s v="Urbano"/>
    <n v="272.58309026723015"/>
    <n v="4094.1715469512196"/>
  </r>
  <r>
    <n v="1271"/>
    <n v="74"/>
    <x v="63"/>
    <s v="Distrital"/>
    <s v="Mixto"/>
    <s v="Desarrollo Orientado al Transporte - DOT"/>
    <m/>
    <s v="Nueva"/>
    <s v="Acevedo - Línea A"/>
    <s v="Primer Orden "/>
    <x v="1"/>
    <s v="Río"/>
    <n v="5358"/>
    <s v="P0210009"/>
    <n v="-0.48934534466464802"/>
    <x v="1"/>
    <n v="518"/>
    <s v="RIO_API_62N"/>
    <x v="5"/>
    <s v="API"/>
    <s v="Urbano"/>
    <n v="546.03495726801464"/>
    <n v="11339.905901765875"/>
  </r>
  <r>
    <n v="1272"/>
    <n v="74"/>
    <x v="63"/>
    <s v="Distrital"/>
    <s v="Mixto"/>
    <s v="Desarrollo Orientado al Transporte - DOT"/>
    <m/>
    <s v="Nueva"/>
    <s v="Acevedo - Línea A"/>
    <s v="Primer Orden "/>
    <x v="1"/>
    <s v="Río"/>
    <n v="5358"/>
    <s v="P0210009"/>
    <n v="-0.48934534466464802"/>
    <x v="1"/>
    <n v="547"/>
    <s v="Z1_REV_51"/>
    <x v="11"/>
    <s v="REV"/>
    <s v="Urbano"/>
    <n v="193.78525726912684"/>
    <n v="1117.5569453196676"/>
  </r>
  <r>
    <n v="1273"/>
    <n v="75"/>
    <x v="64"/>
    <s v="Barrial"/>
    <s v="Mixto"/>
    <s v="Desarrollo Orientado al Transporte - DOT"/>
    <m/>
    <s v="Nueva"/>
    <s v="Palos Verdes - íLnea 1 y Línea 2"/>
    <s v="Segundo Orden"/>
    <x v="1"/>
    <s v="Media Ladera"/>
    <n v="988"/>
    <s v="P0307002"/>
    <n v="12.578219892445199"/>
    <x v="2"/>
    <n v="257"/>
    <s v="Z1_CN2_8"/>
    <x v="2"/>
    <s v="CN2"/>
    <s v="Urbano"/>
    <n v="590.55277248640084"/>
    <n v="8708.8184598678563"/>
  </r>
  <r>
    <n v="1274"/>
    <n v="75"/>
    <x v="64"/>
    <s v="Barrial"/>
    <s v="Mixto"/>
    <s v="Desarrollo Orientado al Transporte - DOT"/>
    <m/>
    <s v="Nueva"/>
    <s v="Palos Verdes - íLnea 1 y Línea 2"/>
    <s v="Segundo Orden"/>
    <x v="1"/>
    <s v="Media Ladera"/>
    <n v="988"/>
    <s v="P0307002"/>
    <n v="12.578219892445199"/>
    <x v="2"/>
    <n v="477"/>
    <s v="Z1_Z3_CN4_3"/>
    <x v="4"/>
    <s v="CN4"/>
    <s v="Urbano"/>
    <n v="104.44458631151905"/>
    <n v="211.50644167642781"/>
  </r>
  <r>
    <n v="1275"/>
    <n v="75"/>
    <x v="64"/>
    <s v="Barrial"/>
    <s v="Mixto"/>
    <s v="Desarrollo Orientado al Transporte - DOT"/>
    <m/>
    <s v="Nueva"/>
    <s v="Palos Verdes - íLnea 1 y Línea 2"/>
    <s v="Segundo Orden"/>
    <x v="1"/>
    <s v="Media Ladera"/>
    <n v="1516"/>
    <s v="P0409001"/>
    <n v="12.450024854220811"/>
    <x v="2"/>
    <n v="477"/>
    <s v="Z1_Z3_CN4_3"/>
    <x v="4"/>
    <s v="CN4"/>
    <s v="Urbano"/>
    <n v="667.44958912808818"/>
    <n v="15503.077450205608"/>
  </r>
  <r>
    <n v="1276"/>
    <n v="75"/>
    <x v="64"/>
    <s v="Barrial"/>
    <s v="Mixto"/>
    <s v="Desarrollo Orientado al Transporte - DOT"/>
    <m/>
    <s v="Nueva"/>
    <s v="Palos Verdes - íLnea 1 y Línea 2"/>
    <s v="Segundo Orden"/>
    <x v="1"/>
    <s v="Media Ladera"/>
    <n v="2331"/>
    <s v="P0409042"/>
    <n v="13.61250310171356"/>
    <x v="2"/>
    <n v="477"/>
    <s v="Z1_Z3_CN4_3"/>
    <x v="4"/>
    <s v="CN4"/>
    <s v="Urbano"/>
    <n v="362.57867346728125"/>
    <n v="2081.6535600651737"/>
  </r>
  <r>
    <n v="1277"/>
    <n v="75"/>
    <x v="64"/>
    <s v="Barrial"/>
    <s v="Mixto"/>
    <s v="Desarrollo Orientado al Transporte - DOT"/>
    <m/>
    <s v="Nueva"/>
    <s v="Palos Verdes - íLnea 1 y Línea 2"/>
    <s v="Segundo Orden"/>
    <x v="1"/>
    <s v="Media Ladera"/>
    <n v="4303"/>
    <s v="P0802023"/>
    <n v="3.3953815117210109"/>
    <x v="1"/>
    <n v="257"/>
    <s v="Z1_CN2_8"/>
    <x v="2"/>
    <s v="CN2"/>
    <s v="Urbano"/>
    <n v="43.898644985448023"/>
    <n v="27.260711249271136"/>
  </r>
  <r>
    <n v="1278"/>
    <n v="76"/>
    <x v="65"/>
    <s v="Zonal"/>
    <s v="Mixto"/>
    <s v="Desarrollo Orientado al Transporte - DOT"/>
    <m/>
    <s v="Redelimitada"/>
    <s v="La Palma - Línea 1 y Línea 2._x000a_Parque Belén - Línea 1 y Línea 2"/>
    <s v="Segundo Orden"/>
    <x v="1"/>
    <s v="Media Ladera"/>
    <n v="1345"/>
    <s v="P1603001"/>
    <n v="14.372701266872991"/>
    <x v="2"/>
    <n v="206"/>
    <s v="Z6_CN1_23"/>
    <x v="6"/>
    <s v="CN1"/>
    <s v="Urbano"/>
    <n v="415.73192773106609"/>
    <n v="9865.9955369988784"/>
  </r>
  <r>
    <n v="1279"/>
    <n v="76"/>
    <x v="65"/>
    <s v="Zonal"/>
    <s v="Mixto"/>
    <s v="Desarrollo Orientado al Transporte - DOT"/>
    <m/>
    <s v="Redelimitada"/>
    <s v="La Palma - Línea 1 y Línea 2._x000a_Parque Belén - Línea 1 y Línea 2"/>
    <s v="Segundo Orden"/>
    <x v="1"/>
    <s v="Media Ladera"/>
    <n v="1346"/>
    <s v="P1603002"/>
    <n v="5.7448005685747336"/>
    <x v="4"/>
    <n v="189"/>
    <s v="Z6_CN1_8"/>
    <x v="6"/>
    <s v="CN1"/>
    <s v="Urbano"/>
    <n v="814.29836375946911"/>
    <n v="18123.35448144035"/>
  </r>
  <r>
    <n v="1280"/>
    <n v="76"/>
    <x v="65"/>
    <s v="Zonal"/>
    <s v="Mixto"/>
    <s v="Desarrollo Orientado al Transporte - DOT"/>
    <m/>
    <s v="Redelimitada"/>
    <s v="La Palma - Línea 1 y Línea 2._x000a_Parque Belén - Línea 1 y Línea 2"/>
    <s v="Segundo Orden"/>
    <x v="1"/>
    <s v="Media Ladera"/>
    <n v="1346"/>
    <s v="P1603002"/>
    <n v="5.7448005685747336"/>
    <x v="4"/>
    <n v="191"/>
    <s v="Z6_CN5_26"/>
    <x v="7"/>
    <s v="CN5"/>
    <s v="Urbano"/>
    <n v="451.84213502400576"/>
    <n v="8662.2765916282406"/>
  </r>
  <r>
    <n v="1281"/>
    <n v="76"/>
    <x v="65"/>
    <s v="Zonal"/>
    <s v="Mixto"/>
    <s v="Desarrollo Orientado al Transporte - DOT"/>
    <m/>
    <s v="Redelimitada"/>
    <s v="La Palma - Línea 1 y Línea 2._x000a_Parque Belén - Línea 1 y Línea 2"/>
    <s v="Segundo Orden"/>
    <x v="1"/>
    <s v="Media Ladera"/>
    <n v="1353"/>
    <s v="P1603013"/>
    <n v="8.3411353271505568"/>
    <x v="4"/>
    <n v="190"/>
    <s v="Z6_CN1_33"/>
    <x v="6"/>
    <s v="CN1"/>
    <s v="Urbano"/>
    <n v="201.1757191214972"/>
    <n v="2327.5821756126406"/>
  </r>
  <r>
    <n v="1282"/>
    <n v="76"/>
    <x v="65"/>
    <s v="Zonal"/>
    <s v="Mixto"/>
    <s v="Desarrollo Orientado al Transporte - DOT"/>
    <m/>
    <s v="Redelimitada"/>
    <s v="La Palma - Línea 1 y Línea 2._x000a_Parque Belén - Línea 1 y Línea 2"/>
    <s v="Segundo Orden"/>
    <x v="1"/>
    <s v="Media Ladera"/>
    <n v="1821"/>
    <s v="P1603005"/>
    <n v="14.764593692171751"/>
    <x v="2"/>
    <n v="206"/>
    <s v="Z6_CN1_23"/>
    <x v="6"/>
    <s v="CN1"/>
    <s v="Urbano"/>
    <n v="157.62347902300635"/>
    <n v="1530.0513572685336"/>
  </r>
  <r>
    <n v="1283"/>
    <n v="76"/>
    <x v="65"/>
    <s v="Zonal"/>
    <s v="Mixto"/>
    <s v="Desarrollo Orientado al Transporte - DOT"/>
    <m/>
    <s v="Redelimitada"/>
    <s v="La Palma - Línea 1 y Línea 2._x000a_Parque Belén - Línea 1 y Línea 2"/>
    <s v="Segundo Orden"/>
    <x v="1"/>
    <s v="Media Ladera"/>
    <n v="2168"/>
    <s v="P1603015"/>
    <n v="7.2248544465561437"/>
    <x v="4"/>
    <n v="190"/>
    <s v="Z6_CN1_33"/>
    <x v="6"/>
    <s v="CN1"/>
    <s v="Urbano"/>
    <n v="406.1815626654348"/>
    <n v="9487.4493739636"/>
  </r>
  <r>
    <n v="1284"/>
    <n v="76"/>
    <x v="65"/>
    <s v="Zonal"/>
    <s v="Mixto"/>
    <s v="Desarrollo Orientado al Transporte - DOT"/>
    <m/>
    <s v="Redelimitada"/>
    <s v="La Palma - Línea 1 y Línea 2._x000a_Parque Belén - Línea 1 y Línea 2"/>
    <s v="Segundo Orden"/>
    <x v="1"/>
    <s v="Media Ladera"/>
    <n v="4902"/>
    <s v="P1603012"/>
    <n v="11.316754792248551"/>
    <x v="2"/>
    <n v="190"/>
    <s v="Z6_CN1_33"/>
    <x v="6"/>
    <s v="CN1"/>
    <s v="Urbano"/>
    <n v="225.67339279755043"/>
    <n v="3164.5593764620844"/>
  </r>
  <r>
    <n v="1285"/>
    <n v="76"/>
    <x v="65"/>
    <s v="Zonal"/>
    <s v="Mixto"/>
    <s v="Desarrollo Orientado al Transporte - DOT"/>
    <m/>
    <s v="Redelimitada"/>
    <s v="La Palma - Línea 1 y Línea 2._x000a_Parque Belén - Línea 1 y Línea 2"/>
    <s v="Segundo Orden"/>
    <x v="1"/>
    <s v="Media Ladera"/>
    <n v="4907"/>
    <s v="P1603011"/>
    <n v="14.81229309934055"/>
    <x v="2"/>
    <n v="462"/>
    <s v="Z6_CN4_10"/>
    <x v="4"/>
    <s v="CN4"/>
    <s v="Urbano"/>
    <n v="336.95342892289511"/>
    <n v="6667.5749575122081"/>
  </r>
  <r>
    <n v="1286"/>
    <n v="76"/>
    <x v="65"/>
    <s v="Zonal"/>
    <s v="Mixto"/>
    <s v="Desarrollo Orientado al Transporte - DOT"/>
    <m/>
    <s v="Redelimitada"/>
    <s v="La Palma - Línea 1 y Línea 2._x000a_Parque Belén - Línea 1 y Línea 2"/>
    <s v="Segundo Orden"/>
    <x v="1"/>
    <s v="Media Ladera"/>
    <n v="5248"/>
    <s v="P1603034"/>
    <n v="13.5704973435782"/>
    <x v="2"/>
    <n v="205"/>
    <s v="Z6_CN1_10"/>
    <x v="6"/>
    <s v="CN1"/>
    <s v="Urbano"/>
    <n v="93.679349814308267"/>
    <n v="0.14021203849866701"/>
  </r>
  <r>
    <n v="1287"/>
    <n v="76"/>
    <x v="65"/>
    <s v="Zonal"/>
    <s v="Mixto"/>
    <s v="Desarrollo Orientado al Transporte - DOT"/>
    <m/>
    <s v="Redelimitada"/>
    <s v="La Palma - Línea 1 y Línea 2._x000a_Parque Belén - Línea 1 y Línea 2"/>
    <s v="Segundo Orden"/>
    <x v="1"/>
    <s v="Media Ladera"/>
    <n v="5248"/>
    <s v="P1603034"/>
    <n v="13.5704973435782"/>
    <x v="2"/>
    <n v="462"/>
    <s v="Z6_CN4_10"/>
    <x v="4"/>
    <s v="CN4"/>
    <s v="Urbano"/>
    <n v="335.64292906703497"/>
    <n v="6433.7237093213098"/>
  </r>
  <r>
    <n v="1288"/>
    <n v="76"/>
    <x v="65"/>
    <s v="Zonal"/>
    <s v="Mixto"/>
    <s v="Desarrollo Orientado al Transporte - DOT"/>
    <m/>
    <s v="Redelimitada"/>
    <s v="La Palma - Línea 1 y Línea 2._x000a_Parque Belén - Línea 1 y Línea 2"/>
    <s v="Segundo Orden"/>
    <x v="1"/>
    <s v="Media Ladera"/>
    <n v="5534"/>
    <s v="P1603017"/>
    <n v="14.332211607147061"/>
    <x v="2"/>
    <n v="190"/>
    <s v="Z6_CN1_33"/>
    <x v="6"/>
    <s v="CN1"/>
    <s v="Urbano"/>
    <n v="217.05972443805703"/>
    <n v="2416.2451848203082"/>
  </r>
  <r>
    <n v="1289"/>
    <n v="76"/>
    <x v="65"/>
    <s v="Zonal"/>
    <s v="Mixto"/>
    <s v="Desarrollo Orientado al Transporte - DOT"/>
    <m/>
    <s v="Redelimitada"/>
    <s v="La Palma - Línea 1 y Línea 2._x000a_Parque Belén - Línea 1 y Línea 2"/>
    <s v="Segundo Orden"/>
    <x v="1"/>
    <s v="Media Ladera"/>
    <n v="5591"/>
    <s v="P1603024"/>
    <n v="11.511437752067611"/>
    <x v="2"/>
    <n v="190"/>
    <s v="Z6_CN1_33"/>
    <x v="6"/>
    <s v="CN1"/>
    <s v="Urbano"/>
    <n v="1085.3634699719094"/>
    <n v="18509.323422342932"/>
  </r>
  <r>
    <n v="1290"/>
    <n v="76"/>
    <x v="65"/>
    <s v="Zonal"/>
    <s v="Mixto"/>
    <s v="Desarrollo Orientado al Transporte - DOT"/>
    <m/>
    <s v="Redelimitada"/>
    <s v="La Palma - Línea 1 y Línea 2._x000a_Parque Belén - Línea 1 y Línea 2"/>
    <s v="Segundo Orden"/>
    <x v="1"/>
    <s v="Media Ladera"/>
    <n v="5592"/>
    <s v="P1603025"/>
    <n v="15.11825280193959"/>
    <x v="2"/>
    <n v="462"/>
    <s v="Z6_CN4_10"/>
    <x v="4"/>
    <s v="CN4"/>
    <s v="Urbano"/>
    <n v="328.81722712115561"/>
    <n v="6344.348367896062"/>
  </r>
  <r>
    <n v="1291"/>
    <n v="76"/>
    <x v="65"/>
    <s v="Zonal"/>
    <s v="Mixto"/>
    <s v="Desarrollo Orientado al Transporte - DOT"/>
    <m/>
    <s v="Redelimitada"/>
    <s v="La Palma - Línea 1 y Línea 2._x000a_Parque Belén - Línea 1 y Línea 2"/>
    <s v="Segundo Orden"/>
    <x v="1"/>
    <s v="Media Ladera"/>
    <n v="7481"/>
    <s v="P1604016"/>
    <n v="16.06058728873494"/>
    <x v="2"/>
    <n v="206"/>
    <s v="Z6_CN1_23"/>
    <x v="6"/>
    <s v="CN1"/>
    <s v="Urbano"/>
    <n v="280.80390144008345"/>
    <n v="4863.1708355089568"/>
  </r>
  <r>
    <n v="1292"/>
    <n v="76"/>
    <x v="65"/>
    <s v="Zonal"/>
    <s v="Mixto"/>
    <s v="Desarrollo Orientado al Transporte - DOT"/>
    <m/>
    <s v="Redelimitada"/>
    <s v="La Palma - Línea 1 y Línea 2._x000a_Parque Belén - Línea 1 y Línea 2"/>
    <s v="Segundo Orden"/>
    <x v="1"/>
    <s v="Media Ladera"/>
    <n v="7863"/>
    <s v="P1603004"/>
    <n v="12.538685126590661"/>
    <x v="2"/>
    <n v="206"/>
    <s v="Z6_CN1_23"/>
    <x v="6"/>
    <s v="CN1"/>
    <s v="Urbano"/>
    <n v="309.1827958852133"/>
    <n v="5121.1709948247408"/>
  </r>
  <r>
    <n v="1293"/>
    <n v="76"/>
    <x v="65"/>
    <s v="Zonal"/>
    <s v="Mixto"/>
    <s v="Desarrollo Orientado al Transporte - DOT"/>
    <m/>
    <s v="Redelimitada"/>
    <s v="La Palma - Línea 1 y Línea 2._x000a_Parque Belén - Línea 1 y Línea 2"/>
    <s v="Segundo Orden"/>
    <x v="1"/>
    <s v="Media Ladera"/>
    <n v="7970"/>
    <s v="P1603023"/>
    <n v="7.4455388211374922"/>
    <x v="4"/>
    <n v="190"/>
    <s v="Z6_CN1_33"/>
    <x v="6"/>
    <s v="CN1"/>
    <s v="Urbano"/>
    <n v="108.50137541302493"/>
    <n v="531.15777673533751"/>
  </r>
  <r>
    <n v="1294"/>
    <n v="76"/>
    <x v="65"/>
    <s v="Zonal"/>
    <s v="Mixto"/>
    <s v="Desarrollo Orientado al Transporte - DOT"/>
    <m/>
    <s v="Redelimitada"/>
    <s v="La Palma - Línea 1 y Línea 2._x000a_Parque Belén - Línea 1 y Línea 2"/>
    <s v="Segundo Orden"/>
    <x v="1"/>
    <s v="Media Ladera"/>
    <n v="7979"/>
    <s v="P1603022"/>
    <n v="6.4490579232270857"/>
    <x v="4"/>
    <n v="190"/>
    <s v="Z6_CN1_33"/>
    <x v="6"/>
    <s v="CN1"/>
    <s v="Urbano"/>
    <n v="84.911889683124471"/>
    <n v="407.34620880346529"/>
  </r>
  <r>
    <n v="1295"/>
    <n v="76"/>
    <x v="65"/>
    <s v="Zonal"/>
    <s v="Mixto"/>
    <s v="Desarrollo Orientado al Transporte - DOT"/>
    <m/>
    <s v="Redelimitada"/>
    <s v="La Palma - Línea 1 y Línea 2._x000a_Parque Belén - Línea 1 y Línea 2"/>
    <s v="Segundo Orden"/>
    <x v="1"/>
    <s v="Media Ladera"/>
    <n v="7990"/>
    <s v="P1603014"/>
    <n v="5.0882837860293844"/>
    <x v="1"/>
    <n v="190"/>
    <s v="Z6_CN1_33"/>
    <x v="6"/>
    <s v="CN1"/>
    <s v="Urbano"/>
    <n v="411.95600283143375"/>
    <n v="8591.7232356302193"/>
  </r>
  <r>
    <n v="1296"/>
    <n v="76"/>
    <x v="65"/>
    <s v="Zonal"/>
    <s v="Mixto"/>
    <s v="Desarrollo Orientado al Transporte - DOT"/>
    <m/>
    <s v="Redelimitada"/>
    <s v="La Palma - Línea 1 y Línea 2._x000a_Parque Belén - Línea 1 y Línea 2"/>
    <s v="Segundo Orden"/>
    <x v="1"/>
    <s v="Media Ladera"/>
    <n v="8065"/>
    <s v="P1603042"/>
    <n v="6.5458754853885157"/>
    <x v="4"/>
    <n v="205"/>
    <s v="Z6_CN1_10"/>
    <x v="6"/>
    <s v="CN1"/>
    <s v="Urbano"/>
    <n v="423.50738223994608"/>
    <n v="5970.7754472321249"/>
  </r>
  <r>
    <n v="1297"/>
    <n v="76"/>
    <x v="65"/>
    <s v="Zonal"/>
    <s v="Mixto"/>
    <s v="Desarrollo Orientado al Transporte - DOT"/>
    <m/>
    <s v="Redelimitada"/>
    <s v="La Palma - Línea 1 y Línea 2._x000a_Parque Belén - Línea 1 y Línea 2"/>
    <s v="Segundo Orden"/>
    <x v="1"/>
    <s v="Media Ladera"/>
    <n v="8078"/>
    <s v="P1603008"/>
    <n v="17.232783069388439"/>
    <x v="2"/>
    <n v="206"/>
    <s v="Z6_CN1_23"/>
    <x v="6"/>
    <s v="CN1"/>
    <s v="Urbano"/>
    <n v="290.03088370042633"/>
    <n v="5115.5359658120587"/>
  </r>
  <r>
    <n v="1298"/>
    <n v="76"/>
    <x v="65"/>
    <s v="Zonal"/>
    <s v="Mixto"/>
    <s v="Desarrollo Orientado al Transporte - DOT"/>
    <m/>
    <s v="Redelimitada"/>
    <s v="La Palma - Línea 1 y Línea 2._x000a_Parque Belén - Línea 1 y Línea 2"/>
    <s v="Segundo Orden"/>
    <x v="1"/>
    <s v="Media Ladera"/>
    <n v="8093"/>
    <s v="P1603003"/>
    <n v="9.1851277278194452"/>
    <x v="4"/>
    <n v="189"/>
    <s v="Z6_CN1_8"/>
    <x v="6"/>
    <s v="CN1"/>
    <s v="Urbano"/>
    <n v="208.52678115861085"/>
    <n v="2699.2247157692955"/>
  </r>
  <r>
    <n v="1299"/>
    <n v="76"/>
    <x v="65"/>
    <s v="Zonal"/>
    <s v="Mixto"/>
    <s v="Desarrollo Orientado al Transporte - DOT"/>
    <m/>
    <s v="Redelimitada"/>
    <s v="La Palma - Línea 1 y Línea 2._x000a_Parque Belén - Línea 1 y Línea 2"/>
    <s v="Segundo Orden"/>
    <x v="1"/>
    <s v="Media Ladera"/>
    <n v="8149"/>
    <s v="P1614022"/>
    <n v="7.3420304117611916"/>
    <x v="4"/>
    <n v="189"/>
    <s v="Z6_CN1_8"/>
    <x v="6"/>
    <s v="CN1"/>
    <s v="Urbano"/>
    <n v="429.39553410979408"/>
    <n v="8964.9806340854939"/>
  </r>
  <r>
    <n v="1300"/>
    <n v="76"/>
    <x v="65"/>
    <s v="Zonal"/>
    <s v="Mixto"/>
    <s v="Desarrollo Orientado al Transporte - DOT"/>
    <m/>
    <s v="Redelimitada"/>
    <s v="La Palma - Línea 1 y Línea 2._x000a_Parque Belén - Línea 1 y Línea 2"/>
    <s v="Segundo Orden"/>
    <x v="1"/>
    <s v="Media Ladera"/>
    <n v="8242"/>
    <s v="P1602062"/>
    <n v="2.042468433653104"/>
    <x v="1"/>
    <n v="205"/>
    <s v="Z6_CN1_10"/>
    <x v="6"/>
    <s v="CN1"/>
    <s v="Urbano"/>
    <n v="69.182071970163804"/>
    <n v="165.07665146095977"/>
  </r>
  <r>
    <n v="1301"/>
    <n v="76"/>
    <x v="65"/>
    <s v="Zonal"/>
    <s v="Mixto"/>
    <s v="Desarrollo Orientado al Transporte - DOT"/>
    <m/>
    <s v="Redelimitada"/>
    <s v="La Palma - Línea 1 y Línea 2._x000a_Parque Belén - Línea 1 y Línea 2"/>
    <s v="Segundo Orden"/>
    <x v="1"/>
    <s v="Media Ladera"/>
    <n v="8262"/>
    <s v="P1603048"/>
    <n v="10.34272545578289"/>
    <x v="2"/>
    <n v="205"/>
    <s v="Z6_CN1_10"/>
    <x v="6"/>
    <s v="CN1"/>
    <s v="Urbano"/>
    <n v="104.64276905696366"/>
    <n v="123.6452465664853"/>
  </r>
  <r>
    <n v="1302"/>
    <n v="76"/>
    <x v="65"/>
    <s v="Zonal"/>
    <s v="Mixto"/>
    <s v="Desarrollo Orientado al Transporte - DOT"/>
    <m/>
    <s v="Redelimitada"/>
    <s v="La Palma - Línea 1 y Línea 2._x000a_Parque Belén - Línea 1 y Línea 2"/>
    <s v="Segundo Orden"/>
    <x v="1"/>
    <s v="Media Ladera"/>
    <n v="8264"/>
    <s v="P1603009"/>
    <n v="16.29712903474433"/>
    <x v="2"/>
    <n v="462"/>
    <s v="Z6_CN4_10"/>
    <x v="4"/>
    <s v="CN4"/>
    <s v="Urbano"/>
    <n v="265.88395378741376"/>
    <n v="4433.4602531521068"/>
  </r>
  <r>
    <n v="1303"/>
    <n v="76"/>
    <x v="65"/>
    <s v="Zonal"/>
    <s v="Mixto"/>
    <s v="Desarrollo Orientado al Transporte - DOT"/>
    <m/>
    <s v="Redelimitada"/>
    <s v="La Palma - Línea 1 y Línea 2._x000a_Parque Belén - Línea 1 y Línea 2"/>
    <s v="Segundo Orden"/>
    <x v="1"/>
    <s v="Media Ladera"/>
    <n v="8265"/>
    <s v="P1603010"/>
    <n v="14.952632452532789"/>
    <x v="2"/>
    <n v="462"/>
    <s v="Z6_CN4_10"/>
    <x v="4"/>
    <s v="CN4"/>
    <s v="Urbano"/>
    <n v="257.83556482138709"/>
    <n v="4098.5853809967211"/>
  </r>
  <r>
    <n v="1304"/>
    <n v="76"/>
    <x v="65"/>
    <s v="Zonal"/>
    <s v="Mixto"/>
    <s v="Desarrollo Orientado al Transporte - DOT"/>
    <m/>
    <s v="Redelimitada"/>
    <s v="La Palma - Línea 1 y Línea 2._x000a_Parque Belén - Línea 1 y Línea 2"/>
    <s v="Segundo Orden"/>
    <x v="1"/>
    <s v="Media Ladera"/>
    <n v="8275"/>
    <s v="P1603006"/>
    <n v="16.497099417966549"/>
    <x v="2"/>
    <n v="206"/>
    <s v="Z6_CN1_23"/>
    <x v="6"/>
    <s v="CN1"/>
    <s v="Urbano"/>
    <n v="148.18733920761974"/>
    <n v="1336.3827949306324"/>
  </r>
  <r>
    <n v="1305"/>
    <n v="76"/>
    <x v="65"/>
    <s v="Zonal"/>
    <s v="Mixto"/>
    <s v="Desarrollo Orientado al Transporte - DOT"/>
    <m/>
    <s v="Redelimitada"/>
    <s v="La Palma - Línea 1 y Línea 2._x000a_Parque Belén - Línea 1 y Línea 2"/>
    <s v="Segundo Orden"/>
    <x v="1"/>
    <s v="Media Ladera"/>
    <n v="8402"/>
    <s v="P1603032"/>
    <n v="10.84342825966313"/>
    <x v="2"/>
    <n v="462"/>
    <s v="Z6_CN4_10"/>
    <x v="4"/>
    <s v="CN4"/>
    <s v="Urbano"/>
    <n v="199.86820021013366"/>
    <n v="1697.2585714347417"/>
  </r>
  <r>
    <n v="1306"/>
    <n v="76"/>
    <x v="65"/>
    <s v="Zonal"/>
    <s v="Mixto"/>
    <s v="Desarrollo Orientado al Transporte - DOT"/>
    <m/>
    <s v="Redelimitada"/>
    <s v="La Palma - Línea 1 y Línea 2._x000a_Parque Belén - Línea 1 y Línea 2"/>
    <s v="Segundo Orden"/>
    <x v="1"/>
    <s v="Media Ladera"/>
    <n v="8403"/>
    <s v="P1603033"/>
    <n v="11.824804923028029"/>
    <x v="2"/>
    <n v="462"/>
    <s v="Z6_CN4_10"/>
    <x v="4"/>
    <s v="CN4"/>
    <s v="Urbano"/>
    <n v="324.34956598110932"/>
    <n v="6619.8074439963966"/>
  </r>
  <r>
    <n v="1307"/>
    <n v="76"/>
    <x v="65"/>
    <s v="Zonal"/>
    <s v="Mixto"/>
    <s v="Desarrollo Orientado al Transporte - DOT"/>
    <m/>
    <s v="Redelimitada"/>
    <s v="La Palma - Línea 1 y Línea 2._x000a_Parque Belén - Línea 1 y Línea 2"/>
    <s v="Segundo Orden"/>
    <x v="1"/>
    <s v="Media Ladera"/>
    <n v="8404"/>
    <s v="P1603041"/>
    <n v="10.331477847886751"/>
    <x v="2"/>
    <n v="462"/>
    <s v="Z6_CN4_10"/>
    <x v="4"/>
    <s v="CN4"/>
    <s v="Urbano"/>
    <n v="153.77856370955939"/>
    <n v="1024.583801932718"/>
  </r>
  <r>
    <n v="1308"/>
    <n v="76"/>
    <x v="65"/>
    <s v="Zonal"/>
    <s v="Mixto"/>
    <s v="Desarrollo Orientado al Transporte - DOT"/>
    <m/>
    <s v="Redelimitada"/>
    <s v="La Palma - Línea 1 y Línea 2._x000a_Parque Belén - Línea 1 y Línea 2"/>
    <s v="Segundo Orden"/>
    <x v="1"/>
    <s v="Media Ladera"/>
    <n v="8438"/>
    <s v="P1614029"/>
    <n v="11.199420849289551"/>
    <x v="2"/>
    <n v="189"/>
    <s v="Z6_CN1_8"/>
    <x v="6"/>
    <s v="CN1"/>
    <s v="Urbano"/>
    <n v="77.715068343351589"/>
    <n v="246.17344494075166"/>
  </r>
  <r>
    <n v="1309"/>
    <n v="76"/>
    <x v="65"/>
    <s v="Zonal"/>
    <s v="Mixto"/>
    <s v="Desarrollo Orientado al Transporte - DOT"/>
    <m/>
    <s v="Redelimitada"/>
    <s v="La Palma - Línea 1 y Línea 2._x000a_Parque Belén - Línea 1 y Línea 2"/>
    <s v="Segundo Orden"/>
    <x v="1"/>
    <s v="Media Ladera"/>
    <n v="8439"/>
    <s v="P1614023"/>
    <n v="6.3897112433771941"/>
    <x v="4"/>
    <n v="189"/>
    <s v="Z6_CN1_8"/>
    <x v="6"/>
    <s v="CN1"/>
    <s v="Urbano"/>
    <n v="133.82065019948095"/>
    <n v="1011.0545369219089"/>
  </r>
  <r>
    <n v="1310"/>
    <n v="76"/>
    <x v="65"/>
    <s v="Zonal"/>
    <s v="Mixto"/>
    <s v="Desarrollo Orientado al Transporte - DOT"/>
    <m/>
    <s v="Redelimitada"/>
    <s v="La Palma - Línea 1 y Línea 2._x000a_Parque Belén - Línea 1 y Línea 2"/>
    <s v="Segundo Orden"/>
    <x v="1"/>
    <s v="Media Ladera"/>
    <n v="8496"/>
    <s v="P1620006"/>
    <n v="4.3423890494700998"/>
    <x v="1"/>
    <n v="205"/>
    <s v="Z6_CN1_10"/>
    <x v="6"/>
    <s v="CN1"/>
    <s v="Urbano"/>
    <n v="323.26898014566609"/>
    <n v="5089.9706668682884"/>
  </r>
  <r>
    <n v="1311"/>
    <n v="76"/>
    <x v="65"/>
    <s v="Zonal"/>
    <s v="Mixto"/>
    <s v="Desarrollo Orientado al Transporte - DOT"/>
    <m/>
    <s v="Redelimitada"/>
    <s v="La Palma - Línea 1 y Línea 2._x000a_Parque Belén - Línea 1 y Línea 2"/>
    <s v="Segundo Orden"/>
    <x v="1"/>
    <s v="Media Ladera"/>
    <n v="8695"/>
    <s v="P1603047"/>
    <n v="2.8338188787175649"/>
    <x v="1"/>
    <n v="205"/>
    <s v="Z6_CN1_10"/>
    <x v="6"/>
    <s v="CN1"/>
    <s v="Urbano"/>
    <n v="165.94452980191471"/>
    <n v="1123.2058217597018"/>
  </r>
  <r>
    <n v="1312"/>
    <n v="76"/>
    <x v="65"/>
    <s v="Zonal"/>
    <s v="Mixto"/>
    <s v="Desarrollo Orientado al Transporte - DOT"/>
    <m/>
    <s v="Redelimitada"/>
    <s v="La Palma - Línea 1 y Línea 2._x000a_Parque Belén - Línea 1 y Línea 2"/>
    <s v="Segundo Orden"/>
    <x v="1"/>
    <s v="Media Ladera"/>
    <n v="8975"/>
    <s v="P1614033"/>
    <n v="3.190349364050983"/>
    <x v="1"/>
    <n v="189"/>
    <s v="Z6_CN1_8"/>
    <x v="6"/>
    <s v="CN1"/>
    <s v="Urbano"/>
    <n v="276.16120880411933"/>
    <n v="4339.7971866434946"/>
  </r>
  <r>
    <n v="1313"/>
    <n v="76"/>
    <x v="65"/>
    <s v="Zonal"/>
    <s v="Mixto"/>
    <s v="Desarrollo Orientado al Transporte - DOT"/>
    <m/>
    <s v="Redelimitada"/>
    <s v="La Palma - Línea 1 y Línea 2._x000a_Parque Belén - Línea 1 y Línea 2"/>
    <s v="Segundo Orden"/>
    <x v="1"/>
    <s v="Media Ladera"/>
    <n v="9010"/>
    <s v="P1614032"/>
    <n v="6.3508699643104798"/>
    <x v="4"/>
    <n v="189"/>
    <s v="Z6_CN1_8"/>
    <x v="6"/>
    <s v="CN1"/>
    <s v="Urbano"/>
    <n v="411.51471008256158"/>
    <n v="10449.48797665356"/>
  </r>
  <r>
    <n v="1314"/>
    <n v="76"/>
    <x v="65"/>
    <s v="Zonal"/>
    <s v="Mixto"/>
    <s v="Desarrollo Orientado al Transporte - DOT"/>
    <m/>
    <s v="Redelimitada"/>
    <s v="La Palma - Línea 1 y Línea 2._x000a_Parque Belén - Línea 1 y Línea 2"/>
    <s v="Segundo Orden"/>
    <x v="1"/>
    <s v="Media Ladera"/>
    <n v="9097"/>
    <s v="P1614035"/>
    <n v="12.44351383093055"/>
    <x v="2"/>
    <n v="189"/>
    <s v="Z6_CN1_8"/>
    <x v="6"/>
    <s v="CN1"/>
    <s v="Urbano"/>
    <n v="181.52396700948572"/>
    <n v="837.96495146589962"/>
  </r>
  <r>
    <n v="1315"/>
    <n v="76"/>
    <x v="65"/>
    <s v="Zonal"/>
    <s v="Mixto"/>
    <s v="Desarrollo Orientado al Transporte - DOT"/>
    <m/>
    <s v="Redelimitada"/>
    <s v="La Palma - Línea 1 y Línea 2._x000a_Parque Belén - Línea 1 y Línea 2"/>
    <s v="Segundo Orden"/>
    <x v="1"/>
    <s v="Media Ladera"/>
    <n v="9359"/>
    <s v="P1614034"/>
    <n v="5.9527587806682041"/>
    <x v="4"/>
    <n v="189"/>
    <s v="Z6_CN1_8"/>
    <x v="6"/>
    <s v="CN1"/>
    <s v="Urbano"/>
    <n v="210.35283612308379"/>
    <n v="2675.0306504452815"/>
  </r>
  <r>
    <n v="1316"/>
    <n v="76"/>
    <x v="65"/>
    <s v="Zonal"/>
    <s v="Mixto"/>
    <s v="Desarrollo Orientado al Transporte - DOT"/>
    <m/>
    <s v="Redelimitada"/>
    <s v="La Palma - Línea 1 y Línea 2._x000a_Parque Belén - Línea 1 y Línea 2"/>
    <s v="Segundo Orden"/>
    <x v="1"/>
    <s v="Media Ladera"/>
    <n v="9360"/>
    <s v="P1603040"/>
    <n v="9.7019605558959015"/>
    <x v="4"/>
    <n v="205"/>
    <s v="Z6_CN1_10"/>
    <x v="6"/>
    <s v="CN1"/>
    <s v="Urbano"/>
    <n v="362.35755597259401"/>
    <n v="5184.1248954298462"/>
  </r>
  <r>
    <n v="1317"/>
    <n v="76"/>
    <x v="65"/>
    <s v="Zonal"/>
    <s v="Mixto"/>
    <s v="Desarrollo Orientado al Transporte - DOT"/>
    <m/>
    <s v="Redelimitada"/>
    <s v="La Palma - Línea 1 y Línea 2._x000a_Parque Belén - Línea 1 y Línea 2"/>
    <s v="Segundo Orden"/>
    <x v="1"/>
    <s v="Media Ladera"/>
    <n v="9412"/>
    <s v="P1603031"/>
    <n v="10.152027572257349"/>
    <x v="2"/>
    <n v="205"/>
    <s v="Z6_CN1_10"/>
    <x v="6"/>
    <s v="CN1"/>
    <s v="Urbano"/>
    <n v="231.64046459582758"/>
    <n v="2163.0660749324566"/>
  </r>
  <r>
    <n v="1318"/>
    <n v="76"/>
    <x v="65"/>
    <s v="Zonal"/>
    <s v="Mixto"/>
    <s v="Desarrollo Orientado al Transporte - DOT"/>
    <m/>
    <s v="Redelimitada"/>
    <s v="La Palma - Línea 1 y Línea 2._x000a_Parque Belén - Línea 1 y Línea 2"/>
    <s v="Segundo Orden"/>
    <x v="1"/>
    <s v="Media Ladera"/>
    <n v="9472"/>
    <s v="P1603028"/>
    <n v="14.83423127206316"/>
    <x v="2"/>
    <n v="205"/>
    <s v="Z6_CN1_10"/>
    <x v="6"/>
    <s v="CN1"/>
    <s v="Urbano"/>
    <n v="243.49106709703085"/>
    <n v="3592.9437114978182"/>
  </r>
  <r>
    <n v="1319"/>
    <n v="76"/>
    <x v="65"/>
    <s v="Zonal"/>
    <s v="Mixto"/>
    <s v="Desarrollo Orientado al Transporte - DOT"/>
    <m/>
    <s v="Redelimitada"/>
    <s v="La Palma - Línea 1 y Línea 2._x000a_Parque Belén - Línea 1 y Línea 2"/>
    <s v="Segundo Orden"/>
    <x v="1"/>
    <s v="Media Ladera"/>
    <n v="9574"/>
    <s v="P1604017"/>
    <n v="17.503923304345111"/>
    <x v="2"/>
    <n v="206"/>
    <s v="Z6_CN1_23"/>
    <x v="6"/>
    <s v="CN1"/>
    <s v="Urbano"/>
    <n v="299.22532054411795"/>
    <n v="5573.2664722133195"/>
  </r>
  <r>
    <n v="1320"/>
    <n v="76"/>
    <x v="65"/>
    <s v="Zonal"/>
    <s v="Mixto"/>
    <s v="Desarrollo Orientado al Transporte - DOT"/>
    <m/>
    <s v="Redelimitada"/>
    <s v="La Palma - Línea 1 y Línea 2._x000a_Parque Belén - Línea 1 y Línea 2"/>
    <s v="Segundo Orden"/>
    <x v="1"/>
    <s v="Media Ladera"/>
    <n v="9575"/>
    <s v="P1603027"/>
    <n v="13.33047656921109"/>
    <x v="2"/>
    <n v="462"/>
    <s v="Z6_CN4_10"/>
    <x v="4"/>
    <s v="CN4"/>
    <s v="Urbano"/>
    <n v="277.51401669522727"/>
    <n v="4791.6397715193734"/>
  </r>
  <r>
    <n v="1321"/>
    <n v="76"/>
    <x v="65"/>
    <s v="Zonal"/>
    <s v="Mixto"/>
    <s v="Desarrollo Orientado al Transporte - DOT"/>
    <m/>
    <s v="Redelimitada"/>
    <s v="La Palma - Línea 1 y Línea 2._x000a_Parque Belén - Línea 1 y Línea 2"/>
    <s v="Segundo Orden"/>
    <x v="1"/>
    <s v="Media Ladera"/>
    <n v="9580"/>
    <s v="P1604018"/>
    <n v="17.28435862071197"/>
    <x v="2"/>
    <n v="206"/>
    <s v="Z6_CN1_23"/>
    <x v="6"/>
    <s v="CN1"/>
    <s v="Urbano"/>
    <n v="207.33802245188693"/>
    <n v="2093.7686281838673"/>
  </r>
  <r>
    <n v="1322"/>
    <n v="77"/>
    <x v="66"/>
    <s v="Barrial"/>
    <s v="Dotacional"/>
    <s v="Servicios de proximidad y cuidado"/>
    <m/>
    <s v="Nueva"/>
    <s v="La Mota - Línea E"/>
    <s v="Segundo Orden"/>
    <x v="1"/>
    <s v="Media Ladera"/>
    <n v="6469"/>
    <s v="P1608002"/>
    <n v="1.2486986109939111"/>
    <x v="1"/>
    <n v="187"/>
    <s v="Z6_CN5_22"/>
    <x v="7"/>
    <s v="CN5"/>
    <s v="Urbano"/>
    <n v="5.7790733983905866"/>
    <n v="0.2942141799555027"/>
  </r>
  <r>
    <n v="1323"/>
    <n v="77"/>
    <x v="66"/>
    <s v="Barrial"/>
    <s v="Dotacional"/>
    <s v="Servicios de proximidad y cuidado"/>
    <m/>
    <s v="Nueva"/>
    <s v="La Mota - Línea E"/>
    <s v="Segundo Orden"/>
    <x v="1"/>
    <s v="Media Ladera"/>
    <n v="7860"/>
    <s v="P1608010"/>
    <n v="-0.33257642483496902"/>
    <x v="1"/>
    <n v="187"/>
    <s v="Z6_CN5_22"/>
    <x v="7"/>
    <s v="CN5"/>
    <s v="Urbano"/>
    <n v="590.86457293686476"/>
    <n v="20432.500013119905"/>
  </r>
  <r>
    <n v="1324"/>
    <n v="77"/>
    <x v="66"/>
    <s v="Barrial"/>
    <s v="Dotacional"/>
    <s v="Servicios de proximidad y cuidado"/>
    <m/>
    <s v="Nueva"/>
    <s v="La Mota - Línea E"/>
    <s v="Segundo Orden"/>
    <x v="1"/>
    <s v="Media Ladera"/>
    <n v="8170"/>
    <s v="P1607005"/>
    <n v="1.6992257755954641"/>
    <x v="1"/>
    <n v="187"/>
    <s v="Z6_CN5_22"/>
    <x v="7"/>
    <s v="CN5"/>
    <s v="Urbano"/>
    <n v="76.678026128903952"/>
    <n v="1.7963345408359777"/>
  </r>
  <r>
    <n v="1325"/>
    <n v="77"/>
    <x v="66"/>
    <s v="Barrial"/>
    <s v="Dotacional"/>
    <s v="Servicios de proximidad y cuidado"/>
    <m/>
    <s v="Nueva"/>
    <s v="La Mota - Línea E"/>
    <s v="Segundo Orden"/>
    <x v="1"/>
    <s v="Media Ladera"/>
    <n v="8170"/>
    <s v="P1607005"/>
    <n v="1.6992257755954641"/>
    <x v="1"/>
    <n v="410"/>
    <s v="Z6_API_67"/>
    <x v="5"/>
    <s v="API"/>
    <s v="Urbano"/>
    <n v="137.70418907510634"/>
    <n v="8.1581819959793034"/>
  </r>
  <r>
    <n v="1326"/>
    <n v="77"/>
    <x v="66"/>
    <s v="Barrial"/>
    <s v="Dotacional"/>
    <s v="Servicios de proximidad y cuidado"/>
    <m/>
    <s v="Nueva"/>
    <s v="La Mota - Línea E"/>
    <s v="Segundo Orden"/>
    <x v="1"/>
    <s v="Media Ladera"/>
    <n v="9035"/>
    <s v="P1607007"/>
    <n v="2.785963771969127"/>
    <x v="1"/>
    <n v="410"/>
    <s v="Z6_API_67"/>
    <x v="5"/>
    <s v="API"/>
    <s v="Urbano"/>
    <n v="46.858185477774583"/>
    <n v="3.4618840052562501"/>
  </r>
  <r>
    <n v="1327"/>
    <n v="77"/>
    <x v="66"/>
    <s v="Barrial"/>
    <s v="Dotacional"/>
    <s v="Servicios de proximidad y cuidado"/>
    <m/>
    <s v="Nueva"/>
    <s v="La Mota - Línea E"/>
    <s v="Segundo Orden"/>
    <x v="1"/>
    <s v="Media Ladera"/>
    <n v="9515"/>
    <s v="P1607003"/>
    <n v="3.8666900824101389"/>
    <x v="1"/>
    <n v="187"/>
    <s v="Z6_CN5_22"/>
    <x v="7"/>
    <s v="CN5"/>
    <s v="Urbano"/>
    <n v="1125.6595625233376"/>
    <n v="5363.2338444705065"/>
  </r>
  <r>
    <n v="1328"/>
    <n v="77"/>
    <x v="66"/>
    <s v="Barrial"/>
    <s v="Dotacional"/>
    <s v="Servicios de proximidad y cuidado"/>
    <m/>
    <s v="Nueva"/>
    <s v="La Mota - Línea E"/>
    <s v="Segundo Orden"/>
    <x v="1"/>
    <s v="Media Ladera"/>
    <n v="9515"/>
    <s v="P1607003"/>
    <n v="3.8666900824101389"/>
    <x v="1"/>
    <n v="410"/>
    <s v="Z6_API_67"/>
    <x v="5"/>
    <s v="API"/>
    <s v="Urbano"/>
    <n v="63.380406532266399"/>
    <n v="1.0755532757222122"/>
  </r>
  <r>
    <n v="1329"/>
    <n v="77"/>
    <x v="66"/>
    <s v="Barrial"/>
    <s v="Dotacional"/>
    <s v="Servicios de proximidad y cuidado"/>
    <m/>
    <s v="Nueva"/>
    <s v="La Mota - Línea E"/>
    <s v="Segundo Orden"/>
    <x v="1"/>
    <s v="Media Ladera"/>
    <n v="9517"/>
    <s v="P1607002"/>
    <n v="2.122908894471482"/>
    <x v="1"/>
    <n v="187"/>
    <s v="Z6_CN5_22"/>
    <x v="7"/>
    <s v="CN5"/>
    <s v="Urbano"/>
    <n v="881.61902225381823"/>
    <n v="6004.8241896753707"/>
  </r>
  <r>
    <n v="1330"/>
    <n v="77"/>
    <x v="66"/>
    <s v="Barrial"/>
    <s v="Dotacional"/>
    <s v="Servicios de proximidad y cuidado"/>
    <m/>
    <s v="Nueva"/>
    <s v="La Mota - Línea E"/>
    <s v="Segundo Orden"/>
    <x v="1"/>
    <s v="Media Ladera"/>
    <n v="9517"/>
    <s v="P1607002"/>
    <n v="2.122908894471482"/>
    <x v="1"/>
    <n v="410"/>
    <s v="Z6_API_67"/>
    <x v="5"/>
    <s v="API"/>
    <s v="Urbano"/>
    <n v="1308.1991854899936"/>
    <n v="55427.423889474427"/>
  </r>
  <r>
    <n v="1331"/>
    <n v="78"/>
    <x v="67"/>
    <s v="Zonal"/>
    <s v="Mixto"/>
    <s v="Innovación para la cultura, la creatividad y los saberes"/>
    <m/>
    <s v="Nueva"/>
    <s v="Catedral - Línea 2"/>
    <s v="Primer Orden "/>
    <x v="1"/>
    <s v="Río"/>
    <n v="205"/>
    <s v="P0808061"/>
    <n v="16.30154429426841"/>
    <x v="2"/>
    <n v="501"/>
    <s v="Z3_CN1_30"/>
    <x v="6"/>
    <s v="CN1"/>
    <s v="Urbano"/>
    <n v="148.54718268449273"/>
    <n v="921.61200091511819"/>
  </r>
  <r>
    <n v="1332"/>
    <n v="78"/>
    <x v="67"/>
    <s v="Zonal"/>
    <s v="Mixto"/>
    <s v="Innovación para la cultura, la creatividad y los saberes"/>
    <m/>
    <s v="Nueva"/>
    <s v="Catedral - Línea 2"/>
    <s v="Primer Orden "/>
    <x v="1"/>
    <s v="Río"/>
    <n v="3372"/>
    <s v="P1017009"/>
    <n v="12.86517740703624"/>
    <x v="2"/>
    <n v="467"/>
    <s v="Z3_CN4_4"/>
    <x v="4"/>
    <s v="CN4"/>
    <s v="Urbano"/>
    <n v="333.05922111388759"/>
    <n v="6948.6411391646907"/>
  </r>
  <r>
    <n v="1333"/>
    <n v="78"/>
    <x v="67"/>
    <s v="Zonal"/>
    <s v="Mixto"/>
    <s v="Innovación para la cultura, la creatividad y los saberes"/>
    <m/>
    <s v="Nueva"/>
    <s v="Catedral - Línea 2"/>
    <s v="Primer Orden "/>
    <x v="1"/>
    <s v="Río"/>
    <n v="4250"/>
    <s v="P0808038"/>
    <n v="21.61936701816423"/>
    <x v="2"/>
    <n v="501"/>
    <s v="Z3_CN1_30"/>
    <x v="6"/>
    <s v="CN1"/>
    <s v="Urbano"/>
    <n v="377.7682151508161"/>
    <n v="6224.3816625474947"/>
  </r>
  <r>
    <n v="1334"/>
    <n v="78"/>
    <x v="67"/>
    <s v="Zonal"/>
    <s v="Mixto"/>
    <s v="Innovación para la cultura, la creatividad y los saberes"/>
    <m/>
    <s v="Nueva"/>
    <s v="Catedral - Línea 2"/>
    <s v="Primer Orden "/>
    <x v="1"/>
    <s v="Río"/>
    <n v="4360"/>
    <s v="P0808060"/>
    <n v="15.326678889837281"/>
    <x v="2"/>
    <n v="501"/>
    <s v="Z3_CN1_30"/>
    <x v="6"/>
    <s v="CN1"/>
    <s v="Urbano"/>
    <n v="194.91562787217444"/>
    <n v="1836.0501291727073"/>
  </r>
  <r>
    <n v="1335"/>
    <n v="78"/>
    <x v="67"/>
    <s v="Zonal"/>
    <s v="Mixto"/>
    <s v="Innovación para la cultura, la creatividad y los saberes"/>
    <m/>
    <s v="Nueva"/>
    <s v="Catedral - Línea 2"/>
    <s v="Primer Orden "/>
    <x v="1"/>
    <s v="Río"/>
    <n v="4436"/>
    <s v="P0804006"/>
    <n v="3.787064226491522"/>
    <x v="1"/>
    <n v="501"/>
    <s v="Z3_CN1_30"/>
    <x v="6"/>
    <s v="CN1"/>
    <s v="Urbano"/>
    <n v="250.47154560325663"/>
    <n v="1517.0664900750592"/>
  </r>
  <r>
    <n v="1336"/>
    <n v="78"/>
    <x v="67"/>
    <s v="Zonal"/>
    <s v="Mixto"/>
    <s v="Innovación para la cultura, la creatividad y los saberes"/>
    <m/>
    <s v="Nueva"/>
    <s v="Catedral - Línea 2"/>
    <s v="Primer Orden "/>
    <x v="1"/>
    <s v="Río"/>
    <n v="5170"/>
    <s v="P1017018"/>
    <n v="8.1057589606954004"/>
    <x v="4"/>
    <n v="467"/>
    <s v="Z3_CN4_4"/>
    <x v="4"/>
    <s v="CN4"/>
    <s v="Urbano"/>
    <n v="198.42889026506279"/>
    <n v="2397.716137364253"/>
  </r>
  <r>
    <n v="1337"/>
    <n v="78"/>
    <x v="67"/>
    <s v="Zonal"/>
    <s v="Mixto"/>
    <s v="Innovación para la cultura, la creatividad y los saberes"/>
    <m/>
    <s v="Nueva"/>
    <s v="Catedral - Línea 2"/>
    <s v="Primer Orden "/>
    <x v="1"/>
    <s v="Río"/>
    <n v="5197"/>
    <s v="P1017021"/>
    <n v="9.0455734495423759"/>
    <x v="4"/>
    <n v="467"/>
    <s v="Z3_CN4_4"/>
    <x v="4"/>
    <s v="CN4"/>
    <s v="Urbano"/>
    <n v="299.24923222915896"/>
    <n v="5493.8137963157778"/>
  </r>
  <r>
    <n v="1338"/>
    <n v="78"/>
    <x v="67"/>
    <s v="Zonal"/>
    <s v="Mixto"/>
    <s v="Innovación para la cultura, la creatividad y los saberes"/>
    <m/>
    <s v="Nueva"/>
    <s v="Catedral - Línea 2"/>
    <s v="Primer Orden "/>
    <x v="1"/>
    <s v="Río"/>
    <n v="5201"/>
    <s v="P1018014"/>
    <n v="17.866633384329841"/>
    <x v="2"/>
    <n v="502"/>
    <s v="Z3_CN1_2"/>
    <x v="6"/>
    <s v="CN1"/>
    <s v="Urbano"/>
    <n v="319.73197167237527"/>
    <n v="6270.2431175006477"/>
  </r>
  <r>
    <n v="1339"/>
    <n v="78"/>
    <x v="67"/>
    <s v="Zonal"/>
    <s v="Mixto"/>
    <s v="Innovación para la cultura, la creatividad y los saberes"/>
    <m/>
    <s v="Nueva"/>
    <s v="Catedral - Línea 2"/>
    <s v="Primer Orden "/>
    <x v="1"/>
    <s v="Río"/>
    <n v="5237"/>
    <s v="P1017014"/>
    <n v="15.185455258093"/>
    <x v="2"/>
    <n v="501"/>
    <s v="Z3_CN1_30"/>
    <x v="6"/>
    <s v="CN1"/>
    <s v="Urbano"/>
    <n v="294.14475724273859"/>
    <n v="3244.2538076399319"/>
  </r>
  <r>
    <n v="1340"/>
    <n v="78"/>
    <x v="67"/>
    <s v="Zonal"/>
    <s v="Mixto"/>
    <s v="Innovación para la cultura, la creatividad y los saberes"/>
    <m/>
    <s v="Nueva"/>
    <s v="Catedral - Línea 2"/>
    <s v="Primer Orden "/>
    <x v="1"/>
    <s v="Río"/>
    <n v="5261"/>
    <s v="P1018031"/>
    <n v="12.16427275109533"/>
    <x v="2"/>
    <n v="502"/>
    <s v="Z3_CN1_2"/>
    <x v="6"/>
    <s v="CN1"/>
    <s v="Urbano"/>
    <n v="285.57107865893067"/>
    <n v="5000.3100872847699"/>
  </r>
  <r>
    <n v="1341"/>
    <n v="78"/>
    <x v="67"/>
    <s v="Zonal"/>
    <s v="Mixto"/>
    <s v="Innovación para la cultura, la creatividad y los saberes"/>
    <m/>
    <s v="Nueva"/>
    <s v="Catedral - Línea 2"/>
    <s v="Primer Orden "/>
    <x v="1"/>
    <s v="Río"/>
    <n v="5266"/>
    <s v="P1019074"/>
    <n v="16.216893108149101"/>
    <x v="2"/>
    <n v="502"/>
    <s v="Z3_CN1_2"/>
    <x v="6"/>
    <s v="CN1"/>
    <s v="Urbano"/>
    <n v="426.2398600741102"/>
    <n v="11290.79796474998"/>
  </r>
  <r>
    <n v="1342"/>
    <n v="78"/>
    <x v="67"/>
    <s v="Zonal"/>
    <s v="Mixto"/>
    <s v="Innovación para la cultura, la creatividad y los saberes"/>
    <m/>
    <s v="Nueva"/>
    <s v="Catedral - Línea 2"/>
    <s v="Primer Orden "/>
    <x v="1"/>
    <s v="Río"/>
    <n v="5269"/>
    <s v="P1016054"/>
    <n v="14.53800836445191"/>
    <x v="2"/>
    <n v="467"/>
    <s v="Z3_CN4_4"/>
    <x v="4"/>
    <s v="CN4"/>
    <s v="Urbano"/>
    <n v="193.96402352696003"/>
    <n v="1576.9722981139378"/>
  </r>
  <r>
    <n v="1343"/>
    <n v="78"/>
    <x v="67"/>
    <s v="Zonal"/>
    <s v="Mixto"/>
    <s v="Innovación para la cultura, la creatividad y los saberes"/>
    <m/>
    <s v="Nueva"/>
    <s v="Catedral - Línea 2"/>
    <s v="Primer Orden "/>
    <x v="1"/>
    <s v="Río"/>
    <n v="5309"/>
    <s v="P1018033"/>
    <n v="14.955561749134789"/>
    <x v="2"/>
    <n v="502"/>
    <s v="Z3_CN1_2"/>
    <x v="6"/>
    <s v="CN1"/>
    <s v="Urbano"/>
    <n v="306.49848285789665"/>
    <n v="5825.1088123987711"/>
  </r>
  <r>
    <n v="1344"/>
    <n v="78"/>
    <x v="67"/>
    <s v="Zonal"/>
    <s v="Mixto"/>
    <s v="Innovación para la cultura, la creatividad y los saberes"/>
    <m/>
    <s v="Nueva"/>
    <s v="Catedral - Línea 2"/>
    <s v="Primer Orden "/>
    <x v="1"/>
    <s v="Río"/>
    <n v="5334"/>
    <s v="P1016010"/>
    <n v="13.842161477486551"/>
    <x v="2"/>
    <n v="286"/>
    <s v="Z3_CN5_2"/>
    <x v="7"/>
    <s v="CN5"/>
    <s v="Urbano"/>
    <n v="472.51562781518777"/>
    <n v="9853.4425007552964"/>
  </r>
  <r>
    <n v="1345"/>
    <n v="78"/>
    <x v="67"/>
    <s v="Zonal"/>
    <s v="Mixto"/>
    <s v="Innovación para la cultura, la creatividad y los saberes"/>
    <m/>
    <s v="Nueva"/>
    <s v="Catedral - Línea 2"/>
    <s v="Primer Orden "/>
    <x v="1"/>
    <s v="Río"/>
    <n v="5378"/>
    <s v="P1017024"/>
    <n v="5.628717083202476"/>
    <x v="4"/>
    <n v="467"/>
    <s v="Z3_CN4_4"/>
    <x v="4"/>
    <s v="CN4"/>
    <s v="Urbano"/>
    <n v="366.97459756086022"/>
    <n v="7809.7252200428056"/>
  </r>
  <r>
    <n v="1346"/>
    <n v="78"/>
    <x v="67"/>
    <s v="Zonal"/>
    <s v="Mixto"/>
    <s v="Innovación para la cultura, la creatividad y los saberes"/>
    <m/>
    <s v="Nueva"/>
    <s v="Catedral - Línea 2"/>
    <s v="Primer Orden "/>
    <x v="1"/>
    <s v="Río"/>
    <n v="5380"/>
    <s v="P1016049"/>
    <n v="13.65881963999324"/>
    <x v="2"/>
    <n v="467"/>
    <s v="Z3_CN4_4"/>
    <x v="4"/>
    <s v="CN4"/>
    <s v="Urbano"/>
    <n v="331.53531541403595"/>
    <n v="6470.3775581228974"/>
  </r>
  <r>
    <n v="1347"/>
    <n v="78"/>
    <x v="67"/>
    <s v="Zonal"/>
    <s v="Mixto"/>
    <s v="Innovación para la cultura, la creatividad y los saberes"/>
    <m/>
    <s v="Nueva"/>
    <s v="Catedral - Línea 2"/>
    <s v="Primer Orden "/>
    <x v="1"/>
    <s v="Río"/>
    <n v="5441"/>
    <s v="P1017001"/>
    <n v="14.423976411724119"/>
    <x v="2"/>
    <n v="467"/>
    <s v="Z3_CN4_4"/>
    <x v="4"/>
    <s v="CN4"/>
    <s v="Urbano"/>
    <n v="235.84778172712305"/>
    <n v="2835.0022753655471"/>
  </r>
  <r>
    <n v="1348"/>
    <n v="78"/>
    <x v="67"/>
    <s v="Zonal"/>
    <s v="Mixto"/>
    <s v="Innovación para la cultura, la creatividad y los saberes"/>
    <m/>
    <s v="Nueva"/>
    <s v="Catedral - Línea 2"/>
    <s v="Primer Orden "/>
    <x v="1"/>
    <s v="Río"/>
    <n v="5445"/>
    <s v="P1017015"/>
    <n v="16.171652842167131"/>
    <x v="2"/>
    <n v="501"/>
    <s v="Z3_CN1_30"/>
    <x v="6"/>
    <s v="CN1"/>
    <s v="Urbano"/>
    <n v="253.79456422406133"/>
    <n v="3243.3547255704689"/>
  </r>
  <r>
    <n v="1349"/>
    <n v="78"/>
    <x v="67"/>
    <s v="Zonal"/>
    <s v="Mixto"/>
    <s v="Innovación para la cultura, la creatividad y los saberes"/>
    <m/>
    <s v="Nueva"/>
    <s v="Catedral - Línea 2"/>
    <s v="Primer Orden "/>
    <x v="1"/>
    <s v="Río"/>
    <n v="5465"/>
    <s v="P1016028"/>
    <n v="17.907380979030268"/>
    <x v="2"/>
    <n v="501"/>
    <s v="Z3_CN1_30"/>
    <x v="6"/>
    <s v="CN1"/>
    <s v="Urbano"/>
    <n v="183.13422918417905"/>
    <n v="1093.0781919426104"/>
  </r>
  <r>
    <n v="1350"/>
    <n v="78"/>
    <x v="67"/>
    <s v="Zonal"/>
    <s v="Mixto"/>
    <s v="Innovación para la cultura, la creatividad y los saberes"/>
    <m/>
    <s v="Nueva"/>
    <s v="Catedral - Línea 2"/>
    <s v="Primer Orden "/>
    <x v="1"/>
    <s v="Río"/>
    <n v="5494"/>
    <s v="P1016056"/>
    <n v="12.553335477758081"/>
    <x v="2"/>
    <n v="501"/>
    <s v="Z3_CN1_30"/>
    <x v="6"/>
    <s v="CN1"/>
    <s v="Urbano"/>
    <n v="284.53148073479622"/>
    <n v="5048.2702078494749"/>
  </r>
  <r>
    <n v="1351"/>
    <n v="78"/>
    <x v="67"/>
    <s v="Zonal"/>
    <s v="Mixto"/>
    <s v="Innovación para la cultura, la creatividad y los saberes"/>
    <m/>
    <s v="Nueva"/>
    <s v="Catedral - Línea 2"/>
    <s v="Primer Orden "/>
    <x v="1"/>
    <s v="Río"/>
    <n v="5528"/>
    <s v="P1016044"/>
    <n v="15.872788913014571"/>
    <x v="2"/>
    <n v="501"/>
    <s v="Z3_CN1_30"/>
    <x v="6"/>
    <s v="CN1"/>
    <s v="Urbano"/>
    <n v="284.79167147310181"/>
    <n v="5065.9992944647938"/>
  </r>
  <r>
    <n v="1352"/>
    <n v="78"/>
    <x v="67"/>
    <s v="Zonal"/>
    <s v="Mixto"/>
    <s v="Innovación para la cultura, la creatividad y los saberes"/>
    <m/>
    <s v="Nueva"/>
    <s v="Catedral - Línea 2"/>
    <s v="Primer Orden "/>
    <x v="1"/>
    <s v="Río"/>
    <n v="5547"/>
    <s v="P1017013"/>
    <n v="15.17800580556098"/>
    <x v="2"/>
    <n v="501"/>
    <s v="Z3_CN1_30"/>
    <x v="6"/>
    <s v="CN1"/>
    <s v="Urbano"/>
    <n v="349.33952303571573"/>
    <n v="5330.2080383882849"/>
  </r>
  <r>
    <n v="1353"/>
    <n v="78"/>
    <x v="67"/>
    <s v="Zonal"/>
    <s v="Mixto"/>
    <s v="Innovación para la cultura, la creatividad y los saberes"/>
    <m/>
    <s v="Nueva"/>
    <s v="Catedral - Línea 2"/>
    <s v="Primer Orden "/>
    <x v="1"/>
    <s v="Río"/>
    <n v="5552"/>
    <s v="P1016035"/>
    <n v="23.643871418485968"/>
    <x v="2"/>
    <n v="502"/>
    <s v="Z3_CN1_2"/>
    <x v="6"/>
    <s v="CN1"/>
    <s v="Urbano"/>
    <n v="202.47244661354176"/>
    <n v="1942.0865147209659"/>
  </r>
  <r>
    <n v="1354"/>
    <n v="78"/>
    <x v="67"/>
    <s v="Zonal"/>
    <s v="Mixto"/>
    <s v="Innovación para la cultura, la creatividad y los saberes"/>
    <m/>
    <s v="Nueva"/>
    <s v="Catedral - Línea 2"/>
    <s v="Primer Orden "/>
    <x v="1"/>
    <s v="Río"/>
    <n v="5554"/>
    <s v="P1018034"/>
    <n v="12.90839673542353"/>
    <x v="2"/>
    <n v="502"/>
    <s v="Z3_CN1_2"/>
    <x v="6"/>
    <s v="CN1"/>
    <s v="Urbano"/>
    <n v="221.27747785455361"/>
    <n v="1498.7493167276525"/>
  </r>
  <r>
    <n v="1355"/>
    <n v="78"/>
    <x v="67"/>
    <s v="Zonal"/>
    <s v="Mixto"/>
    <s v="Innovación para la cultura, la creatividad y los saberes"/>
    <m/>
    <s v="Nueva"/>
    <s v="Catedral - Línea 2"/>
    <s v="Primer Orden "/>
    <x v="1"/>
    <s v="Río"/>
    <n v="5600"/>
    <s v="P1016059"/>
    <n v="10.7625331917144"/>
    <x v="2"/>
    <n v="501"/>
    <s v="Z3_CN1_30"/>
    <x v="6"/>
    <s v="CN1"/>
    <s v="Urbano"/>
    <n v="356.88521095810188"/>
    <n v="7304.3242935275275"/>
  </r>
  <r>
    <n v="1356"/>
    <n v="78"/>
    <x v="67"/>
    <s v="Zonal"/>
    <s v="Mixto"/>
    <s v="Innovación para la cultura, la creatividad y los saberes"/>
    <m/>
    <s v="Nueva"/>
    <s v="Catedral - Línea 2"/>
    <s v="Primer Orden "/>
    <x v="1"/>
    <s v="Río"/>
    <n v="5605"/>
    <s v="P1017022"/>
    <n v="5.4872240455632442"/>
    <x v="4"/>
    <n v="467"/>
    <s v="Z3_CN4_4"/>
    <x v="4"/>
    <s v="CN4"/>
    <s v="Urbano"/>
    <n v="343.70914725177067"/>
    <n v="7438.344938765169"/>
  </r>
  <r>
    <n v="1357"/>
    <n v="78"/>
    <x v="67"/>
    <s v="Zonal"/>
    <s v="Mixto"/>
    <s v="Innovación para la cultura, la creatividad y los saberes"/>
    <m/>
    <s v="Nueva"/>
    <s v="Catedral - Línea 2"/>
    <s v="Primer Orden "/>
    <x v="1"/>
    <s v="Río"/>
    <n v="5614"/>
    <s v="P1017020"/>
    <n v="11.045556188116221"/>
    <x v="2"/>
    <n v="467"/>
    <s v="Z3_CN4_4"/>
    <x v="4"/>
    <s v="CN4"/>
    <s v="Urbano"/>
    <n v="231.78065354620756"/>
    <n v="2771.1169251726583"/>
  </r>
  <r>
    <n v="1358"/>
    <n v="78"/>
    <x v="67"/>
    <s v="Zonal"/>
    <s v="Mixto"/>
    <s v="Innovación para la cultura, la creatividad y los saberes"/>
    <m/>
    <s v="Nueva"/>
    <s v="Catedral - Línea 2"/>
    <s v="Primer Orden "/>
    <x v="1"/>
    <s v="Río"/>
    <n v="5630"/>
    <s v="P1016047"/>
    <n v="12.96117845756102"/>
    <x v="2"/>
    <n v="467"/>
    <s v="Z3_CN4_4"/>
    <x v="4"/>
    <s v="CN4"/>
    <s v="Urbano"/>
    <n v="298.42286142742421"/>
    <n v="5588.8832830044184"/>
  </r>
  <r>
    <n v="1359"/>
    <n v="78"/>
    <x v="67"/>
    <s v="Zonal"/>
    <s v="Mixto"/>
    <s v="Innovación para la cultura, la creatividad y los saberes"/>
    <m/>
    <s v="Nueva"/>
    <s v="Catedral - Línea 2"/>
    <s v="Primer Orden "/>
    <x v="1"/>
    <s v="Río"/>
    <n v="5635"/>
    <s v="P1016019"/>
    <n v="17.206521082421791"/>
    <x v="2"/>
    <n v="501"/>
    <s v="Z3_CN1_30"/>
    <x v="6"/>
    <s v="CN1"/>
    <s v="Urbano"/>
    <n v="290.2300559840395"/>
    <n v="3618.1280688844108"/>
  </r>
  <r>
    <n v="1360"/>
    <n v="78"/>
    <x v="67"/>
    <s v="Zonal"/>
    <s v="Mixto"/>
    <s v="Innovación para la cultura, la creatividad y los saberes"/>
    <m/>
    <s v="Nueva"/>
    <s v="Catedral - Línea 2"/>
    <s v="Primer Orden "/>
    <x v="1"/>
    <s v="Río"/>
    <n v="5636"/>
    <s v="P1016061"/>
    <n v="13.004686327065309"/>
    <x v="2"/>
    <n v="501"/>
    <s v="Z3_CN1_30"/>
    <x v="6"/>
    <s v="CN1"/>
    <s v="Urbano"/>
    <n v="254.48976498026235"/>
    <n v="3659.57039141838"/>
  </r>
  <r>
    <n v="1361"/>
    <n v="78"/>
    <x v="67"/>
    <s v="Zonal"/>
    <s v="Mixto"/>
    <s v="Innovación para la cultura, la creatividad y los saberes"/>
    <m/>
    <s v="Nueva"/>
    <s v="Catedral - Línea 2"/>
    <s v="Primer Orden "/>
    <x v="1"/>
    <s v="Río"/>
    <n v="5638"/>
    <s v="P1018032"/>
    <n v="13.18997823514513"/>
    <x v="2"/>
    <n v="502"/>
    <s v="Z3_CN1_2"/>
    <x v="6"/>
    <s v="CN1"/>
    <s v="Urbano"/>
    <n v="343.55408752058696"/>
    <n v="7328.3381567500037"/>
  </r>
  <r>
    <n v="1362"/>
    <n v="78"/>
    <x v="67"/>
    <s v="Zonal"/>
    <s v="Mixto"/>
    <s v="Innovación para la cultura, la creatividad y los saberes"/>
    <m/>
    <s v="Nueva"/>
    <s v="Catedral - Línea 2"/>
    <s v="Primer Orden "/>
    <x v="1"/>
    <s v="Río"/>
    <n v="5644"/>
    <s v="P1017026"/>
    <n v="8.9193147415367484"/>
    <x v="4"/>
    <n v="467"/>
    <s v="Z3_CN4_4"/>
    <x v="4"/>
    <s v="CN4"/>
    <s v="Urbano"/>
    <n v="349.08206202519023"/>
    <n v="5165.6999112547746"/>
  </r>
  <r>
    <n v="1363"/>
    <n v="78"/>
    <x v="67"/>
    <s v="Zonal"/>
    <s v="Mixto"/>
    <s v="Innovación para la cultura, la creatividad y los saberes"/>
    <m/>
    <s v="Nueva"/>
    <s v="Catedral - Línea 2"/>
    <s v="Primer Orden "/>
    <x v="1"/>
    <s v="Río"/>
    <n v="5647"/>
    <s v="P1016050"/>
    <n v="20.77023909290018"/>
    <x v="2"/>
    <n v="467"/>
    <s v="Z3_CN4_4"/>
    <x v="4"/>
    <s v="CN4"/>
    <s v="Urbano"/>
    <n v="377.51599106480586"/>
    <n v="8126.9274072061162"/>
  </r>
  <r>
    <n v="1364"/>
    <n v="78"/>
    <x v="67"/>
    <s v="Zonal"/>
    <s v="Mixto"/>
    <s v="Innovación para la cultura, la creatividad y los saberes"/>
    <m/>
    <s v="Nueva"/>
    <s v="Catedral - Línea 2"/>
    <s v="Primer Orden "/>
    <x v="1"/>
    <s v="Río"/>
    <n v="5656"/>
    <s v="P1016065"/>
    <n v="14.85514886701608"/>
    <x v="2"/>
    <n v="286"/>
    <s v="Z3_CN5_2"/>
    <x v="7"/>
    <s v="CN5"/>
    <s v="Urbano"/>
    <n v="576.59493630856662"/>
    <n v="2324.4581742167534"/>
  </r>
  <r>
    <n v="1365"/>
    <n v="78"/>
    <x v="67"/>
    <s v="Zonal"/>
    <s v="Mixto"/>
    <s v="Innovación para la cultura, la creatividad y los saberes"/>
    <m/>
    <s v="Nueva"/>
    <s v="Catedral - Línea 2"/>
    <s v="Primer Orden "/>
    <x v="1"/>
    <s v="Río"/>
    <n v="5664"/>
    <s v="P1016025"/>
    <n v="20.86569727088629"/>
    <x v="2"/>
    <n v="483"/>
    <s v="Z3_C3_11"/>
    <x v="10"/>
    <s v="C3"/>
    <s v="Urbano"/>
    <n v="319.1110920205204"/>
    <n v="3501.5507545366909"/>
  </r>
  <r>
    <n v="1366"/>
    <n v="78"/>
    <x v="67"/>
    <s v="Zonal"/>
    <s v="Mixto"/>
    <s v="Innovación para la cultura, la creatividad y los saberes"/>
    <m/>
    <s v="Nueva"/>
    <s v="Catedral - Línea 2"/>
    <s v="Primer Orden "/>
    <x v="1"/>
    <s v="Río"/>
    <n v="5664"/>
    <s v="P1016025"/>
    <n v="20.86569727088629"/>
    <x v="2"/>
    <n v="501"/>
    <s v="Z3_CN1_30"/>
    <x v="6"/>
    <s v="CN1"/>
    <s v="Urbano"/>
    <n v="568.92270287225995"/>
    <n v="15156.40737478037"/>
  </r>
  <r>
    <n v="1367"/>
    <n v="78"/>
    <x v="67"/>
    <s v="Zonal"/>
    <s v="Mixto"/>
    <s v="Innovación para la cultura, la creatividad y los saberes"/>
    <m/>
    <s v="Nueva"/>
    <s v="Catedral - Línea 2"/>
    <s v="Primer Orden "/>
    <x v="1"/>
    <s v="Río"/>
    <n v="5665"/>
    <s v="P1017006"/>
    <n v="9.6265178422721505"/>
    <x v="4"/>
    <n v="467"/>
    <s v="Z3_CN4_4"/>
    <x v="4"/>
    <s v="CN4"/>
    <s v="Urbano"/>
    <n v="309.05589171597319"/>
    <n v="5901.9708093983381"/>
  </r>
  <r>
    <n v="1368"/>
    <n v="78"/>
    <x v="67"/>
    <s v="Zonal"/>
    <s v="Mixto"/>
    <s v="Innovación para la cultura, la creatividad y los saberes"/>
    <m/>
    <s v="Nueva"/>
    <s v="Catedral - Línea 2"/>
    <s v="Primer Orden "/>
    <x v="1"/>
    <s v="Río"/>
    <n v="5669"/>
    <s v="P1016045"/>
    <n v="12.682465672517971"/>
    <x v="2"/>
    <n v="501"/>
    <s v="Z3_CN1_30"/>
    <x v="6"/>
    <s v="CN1"/>
    <s v="Urbano"/>
    <n v="276.55896528710508"/>
    <n v="4720.6077459085536"/>
  </r>
  <r>
    <n v="1369"/>
    <n v="78"/>
    <x v="67"/>
    <s v="Zonal"/>
    <s v="Mixto"/>
    <s v="Innovación para la cultura, la creatividad y los saberes"/>
    <m/>
    <s v="Nueva"/>
    <s v="Catedral - Línea 2"/>
    <s v="Primer Orden "/>
    <x v="1"/>
    <s v="Río"/>
    <n v="5671"/>
    <s v="P1017008"/>
    <n v="11.289861118287719"/>
    <x v="2"/>
    <n v="467"/>
    <s v="Z3_CN4_4"/>
    <x v="4"/>
    <s v="CN4"/>
    <s v="Urbano"/>
    <n v="314.85821414197051"/>
    <n v="6111.7571686238571"/>
  </r>
  <r>
    <n v="1370"/>
    <n v="78"/>
    <x v="67"/>
    <s v="Zonal"/>
    <s v="Mixto"/>
    <s v="Innovación para la cultura, la creatividad y los saberes"/>
    <m/>
    <s v="Nueva"/>
    <s v="Catedral - Línea 2"/>
    <s v="Primer Orden "/>
    <x v="1"/>
    <s v="Río"/>
    <n v="5686"/>
    <s v="P1016052"/>
    <n v="18.614294399180562"/>
    <x v="2"/>
    <n v="502"/>
    <s v="Z3_CN1_2"/>
    <x v="6"/>
    <s v="CN1"/>
    <s v="Urbano"/>
    <n v="496.51871357458998"/>
    <n v="10984.329394254619"/>
  </r>
  <r>
    <n v="1371"/>
    <n v="78"/>
    <x v="67"/>
    <s v="Zonal"/>
    <s v="Mixto"/>
    <s v="Innovación para la cultura, la creatividad y los saberes"/>
    <m/>
    <s v="Nueva"/>
    <s v="Catedral - Línea 2"/>
    <s v="Primer Orden "/>
    <x v="1"/>
    <s v="Río"/>
    <n v="5692"/>
    <s v="P1016039"/>
    <n v="22.284494795633371"/>
    <x v="2"/>
    <n v="467"/>
    <s v="Z3_CN4_4"/>
    <x v="4"/>
    <s v="CN4"/>
    <s v="Urbano"/>
    <n v="307.64586642094298"/>
    <n v="5749.8223013852494"/>
  </r>
  <r>
    <n v="1372"/>
    <n v="78"/>
    <x v="67"/>
    <s v="Zonal"/>
    <s v="Mixto"/>
    <s v="Innovación para la cultura, la creatividad y los saberes"/>
    <m/>
    <s v="Nueva"/>
    <s v="Catedral - Línea 2"/>
    <s v="Primer Orden "/>
    <x v="1"/>
    <s v="Río"/>
    <n v="5705"/>
    <s v="P1016029"/>
    <n v="15.600903901566969"/>
    <x v="2"/>
    <n v="501"/>
    <s v="Z3_CN1_30"/>
    <x v="6"/>
    <s v="CN1"/>
    <s v="Urbano"/>
    <n v="200.2613848998293"/>
    <n v="1272.6056640378581"/>
  </r>
  <r>
    <n v="1373"/>
    <n v="78"/>
    <x v="67"/>
    <s v="Zonal"/>
    <s v="Mixto"/>
    <s v="Innovación para la cultura, la creatividad y los saberes"/>
    <m/>
    <s v="Nueva"/>
    <s v="Catedral - Línea 2"/>
    <s v="Primer Orden "/>
    <x v="1"/>
    <s v="Río"/>
    <n v="5706"/>
    <s v="P1016031"/>
    <n v="18.941272192010619"/>
    <x v="2"/>
    <n v="501"/>
    <s v="Z3_CN1_30"/>
    <x v="6"/>
    <s v="CN1"/>
    <s v="Urbano"/>
    <n v="243.45082780779438"/>
    <n v="3679.3150067170363"/>
  </r>
  <r>
    <n v="1374"/>
    <n v="78"/>
    <x v="67"/>
    <s v="Zonal"/>
    <s v="Mixto"/>
    <s v="Innovación para la cultura, la creatividad y los saberes"/>
    <m/>
    <s v="Nueva"/>
    <s v="Catedral - Línea 2"/>
    <s v="Primer Orden "/>
    <x v="1"/>
    <s v="Río"/>
    <n v="5709"/>
    <s v="P1017017"/>
    <n v="10.922863067732481"/>
    <x v="2"/>
    <n v="467"/>
    <s v="Z3_CN4_4"/>
    <x v="4"/>
    <s v="CN4"/>
    <s v="Urbano"/>
    <n v="302.42412131570086"/>
    <n v="5396.5563964973226"/>
  </r>
  <r>
    <n v="1375"/>
    <n v="78"/>
    <x v="67"/>
    <s v="Zonal"/>
    <s v="Mixto"/>
    <s v="Innovación para la cultura, la creatividad y los saberes"/>
    <m/>
    <s v="Nueva"/>
    <s v="Catedral - Línea 2"/>
    <s v="Primer Orden "/>
    <x v="1"/>
    <s v="Río"/>
    <n v="5722"/>
    <s v="P1016048"/>
    <n v="12.62112456567754"/>
    <x v="2"/>
    <n v="467"/>
    <s v="Z3_CN4_4"/>
    <x v="4"/>
    <s v="CN4"/>
    <s v="Urbano"/>
    <n v="288.20982602402785"/>
    <n v="5188.3633507615687"/>
  </r>
  <r>
    <n v="1376"/>
    <n v="78"/>
    <x v="67"/>
    <s v="Zonal"/>
    <s v="Mixto"/>
    <s v="Innovación para la cultura, la creatividad y los saberes"/>
    <m/>
    <s v="Nueva"/>
    <s v="Catedral - Línea 2"/>
    <s v="Primer Orden "/>
    <x v="1"/>
    <s v="Río"/>
    <n v="5725"/>
    <s v="P1016062"/>
    <n v="13.63639996775353"/>
    <x v="2"/>
    <n v="501"/>
    <s v="Z3_CN1_30"/>
    <x v="6"/>
    <s v="CN1"/>
    <s v="Urbano"/>
    <n v="115.74301101652149"/>
    <n v="557.63284096285975"/>
  </r>
  <r>
    <n v="1377"/>
    <n v="78"/>
    <x v="67"/>
    <s v="Zonal"/>
    <s v="Mixto"/>
    <s v="Innovación para la cultura, la creatividad y los saberes"/>
    <m/>
    <s v="Nueva"/>
    <s v="Catedral - Línea 2"/>
    <s v="Primer Orden "/>
    <x v="1"/>
    <s v="Río"/>
    <n v="5729"/>
    <s v="P1016053"/>
    <n v="17.579137164961189"/>
    <x v="2"/>
    <n v="467"/>
    <s v="Z3_CN4_4"/>
    <x v="4"/>
    <s v="CN4"/>
    <s v="Urbano"/>
    <n v="342.69922060140021"/>
    <n v="5563.3200617371804"/>
  </r>
  <r>
    <n v="1378"/>
    <n v="78"/>
    <x v="67"/>
    <s v="Zonal"/>
    <s v="Mixto"/>
    <s v="Innovación para la cultura, la creatividad y los saberes"/>
    <m/>
    <s v="Nueva"/>
    <s v="Catedral - Línea 2"/>
    <s v="Primer Orden "/>
    <x v="1"/>
    <s v="Río"/>
    <n v="5732"/>
    <s v="P1016046"/>
    <n v="12.91979991386804"/>
    <x v="2"/>
    <n v="501"/>
    <s v="Z3_CN1_30"/>
    <x v="6"/>
    <s v="CN1"/>
    <s v="Urbano"/>
    <n v="291.20905378999919"/>
    <n v="5203.3756019866778"/>
  </r>
  <r>
    <n v="1379"/>
    <n v="78"/>
    <x v="67"/>
    <s v="Zonal"/>
    <s v="Mixto"/>
    <s v="Innovación para la cultura, la creatividad y los saberes"/>
    <m/>
    <s v="Nueva"/>
    <s v="Catedral - Línea 2"/>
    <s v="Primer Orden "/>
    <x v="1"/>
    <s v="Río"/>
    <n v="5757"/>
    <s v="P1016032"/>
    <n v="19.472844605176661"/>
    <x v="2"/>
    <n v="501"/>
    <s v="Z3_CN1_30"/>
    <x v="6"/>
    <s v="CN1"/>
    <s v="Urbano"/>
    <n v="243.00515235708281"/>
    <n v="3426.9465807179345"/>
  </r>
  <r>
    <n v="1380"/>
    <n v="78"/>
    <x v="67"/>
    <s v="Zonal"/>
    <s v="Mixto"/>
    <s v="Innovación para la cultura, la creatividad y los saberes"/>
    <m/>
    <s v="Nueva"/>
    <s v="Catedral - Línea 2"/>
    <s v="Primer Orden "/>
    <x v="1"/>
    <s v="Río"/>
    <n v="5767"/>
    <s v="P1017025"/>
    <n v="8.0830631062614327"/>
    <x v="4"/>
    <n v="467"/>
    <s v="Z3_CN4_4"/>
    <x v="4"/>
    <s v="CN4"/>
    <s v="Urbano"/>
    <n v="394.85726519260754"/>
    <n v="9034.1278610618774"/>
  </r>
  <r>
    <n v="1381"/>
    <n v="78"/>
    <x v="67"/>
    <s v="Zonal"/>
    <s v="Mixto"/>
    <s v="Innovación para la cultura, la creatividad y los saberes"/>
    <m/>
    <s v="Nueva"/>
    <s v="Catedral - Línea 2"/>
    <s v="Primer Orden "/>
    <x v="1"/>
    <s v="Río"/>
    <n v="5794"/>
    <s v="P1017029"/>
    <n v="10.876210384576"/>
    <x v="2"/>
    <n v="501"/>
    <s v="Z3_CN1_30"/>
    <x v="6"/>
    <s v="CN1"/>
    <s v="Urbano"/>
    <n v="234.33926247317825"/>
    <n v="2635.5143221166154"/>
  </r>
  <r>
    <n v="1382"/>
    <n v="78"/>
    <x v="67"/>
    <s v="Zonal"/>
    <s v="Mixto"/>
    <s v="Innovación para la cultura, la creatividad y los saberes"/>
    <m/>
    <s v="Nueva"/>
    <s v="Catedral - Línea 2"/>
    <s v="Primer Orden "/>
    <x v="1"/>
    <s v="Río"/>
    <n v="5809"/>
    <s v="P1016038"/>
    <n v="23.622629824586301"/>
    <x v="2"/>
    <n v="502"/>
    <s v="Z3_CN1_2"/>
    <x v="6"/>
    <s v="CN1"/>
    <s v="Urbano"/>
    <n v="286.47047863621458"/>
    <n v="5123.1622674933342"/>
  </r>
  <r>
    <n v="1383"/>
    <n v="78"/>
    <x v="67"/>
    <s v="Zonal"/>
    <s v="Mixto"/>
    <s v="Innovación para la cultura, la creatividad y los saberes"/>
    <m/>
    <s v="Nueva"/>
    <s v="Catedral - Línea 2"/>
    <s v="Primer Orden "/>
    <x v="1"/>
    <s v="Río"/>
    <n v="5820"/>
    <s v="P1016011"/>
    <n v="12.03664710304793"/>
    <x v="2"/>
    <n v="286"/>
    <s v="Z3_CN5_2"/>
    <x v="7"/>
    <s v="CN5"/>
    <s v="Urbano"/>
    <n v="397.62572799518074"/>
    <n v="9785.108585697626"/>
  </r>
  <r>
    <n v="1384"/>
    <n v="78"/>
    <x v="67"/>
    <s v="Zonal"/>
    <s v="Mixto"/>
    <s v="Innovación para la cultura, la creatividad y los saberes"/>
    <m/>
    <s v="Nueva"/>
    <s v="Catedral - Línea 2"/>
    <s v="Primer Orden "/>
    <x v="1"/>
    <s v="Río"/>
    <n v="5827"/>
    <s v="P1016040"/>
    <n v="18.654420069205681"/>
    <x v="2"/>
    <n v="467"/>
    <s v="Z3_CN4_4"/>
    <x v="4"/>
    <s v="CN4"/>
    <s v="Urbano"/>
    <n v="395.31524524156646"/>
    <n v="9012.7018615000761"/>
  </r>
  <r>
    <n v="1385"/>
    <n v="78"/>
    <x v="67"/>
    <s v="Zonal"/>
    <s v="Mixto"/>
    <s v="Innovación para la cultura, la creatividad y los saberes"/>
    <m/>
    <s v="Nueva"/>
    <s v="Catedral - Línea 2"/>
    <s v="Primer Orden "/>
    <x v="1"/>
    <s v="Río"/>
    <n v="5868"/>
    <s v="P1017023"/>
    <n v="3.2629486871403071"/>
    <x v="1"/>
    <n v="467"/>
    <s v="Z3_CN4_4"/>
    <x v="4"/>
    <s v="CN4"/>
    <s v="Urbano"/>
    <n v="366.88199280404496"/>
    <n v="8313.3344043444813"/>
  </r>
  <r>
    <n v="1386"/>
    <n v="78"/>
    <x v="67"/>
    <s v="Zonal"/>
    <s v="Mixto"/>
    <s v="Innovación para la cultura, la creatividad y los saberes"/>
    <m/>
    <s v="Nueva"/>
    <s v="Catedral - Línea 2"/>
    <s v="Primer Orden "/>
    <x v="1"/>
    <s v="Río"/>
    <n v="5893"/>
    <s v="P1016037"/>
    <n v="22.471113331665428"/>
    <x v="2"/>
    <n v="502"/>
    <s v="Z3_CN1_2"/>
    <x v="6"/>
    <s v="CN1"/>
    <s v="Urbano"/>
    <n v="319.60113903145498"/>
    <n v="6282.5779466297827"/>
  </r>
  <r>
    <n v="1387"/>
    <n v="78"/>
    <x v="67"/>
    <s v="Zonal"/>
    <s v="Mixto"/>
    <s v="Innovación para la cultura, la creatividad y los saberes"/>
    <m/>
    <s v="Nueva"/>
    <s v="Catedral - Línea 2"/>
    <s v="Primer Orden "/>
    <x v="1"/>
    <s v="Río"/>
    <n v="5895"/>
    <s v="P1016036"/>
    <n v="22.108644764787631"/>
    <x v="2"/>
    <n v="502"/>
    <s v="Z3_CN1_2"/>
    <x v="6"/>
    <s v="CN1"/>
    <s v="Urbano"/>
    <n v="327.55923180511024"/>
    <n v="5839.2641461040848"/>
  </r>
  <r>
    <n v="1388"/>
    <n v="78"/>
    <x v="67"/>
    <s v="Zonal"/>
    <s v="Mixto"/>
    <s v="Innovación para la cultura, la creatividad y los saberes"/>
    <m/>
    <s v="Nueva"/>
    <s v="Catedral - Línea 2"/>
    <s v="Primer Orden "/>
    <x v="1"/>
    <s v="Río"/>
    <n v="5902"/>
    <s v="P1017010"/>
    <n v="13.174612350323139"/>
    <x v="2"/>
    <n v="467"/>
    <s v="Z3_CN4_4"/>
    <x v="4"/>
    <s v="CN4"/>
    <s v="Urbano"/>
    <n v="221.64554241756997"/>
    <n v="2512.9270167828367"/>
  </r>
  <r>
    <n v="1389"/>
    <n v="78"/>
    <x v="67"/>
    <s v="Zonal"/>
    <s v="Mixto"/>
    <s v="Innovación para la cultura, la creatividad y los saberes"/>
    <m/>
    <s v="Nueva"/>
    <s v="Catedral - Línea 2"/>
    <s v="Primer Orden "/>
    <x v="1"/>
    <s v="Río"/>
    <n v="5907"/>
    <s v="P1017011"/>
    <n v="12.234257712787389"/>
    <x v="2"/>
    <n v="467"/>
    <s v="Z3_CN4_4"/>
    <x v="4"/>
    <s v="CN4"/>
    <s v="Urbano"/>
    <n v="176.76621213891283"/>
    <n v="1754.7012376369057"/>
  </r>
  <r>
    <n v="1390"/>
    <n v="78"/>
    <x v="67"/>
    <s v="Zonal"/>
    <s v="Mixto"/>
    <s v="Innovación para la cultura, la creatividad y los saberes"/>
    <m/>
    <s v="Nueva"/>
    <s v="Catedral - Línea 2"/>
    <s v="Primer Orden "/>
    <x v="1"/>
    <s v="Río"/>
    <n v="5919"/>
    <s v="P1017003"/>
    <n v="16.94245588112144"/>
    <x v="2"/>
    <n v="502"/>
    <s v="Z3_CN1_2"/>
    <x v="6"/>
    <s v="CN1"/>
    <s v="Urbano"/>
    <n v="286.99355964103205"/>
    <n v="4915.5811037078556"/>
  </r>
  <r>
    <n v="1391"/>
    <n v="78"/>
    <x v="67"/>
    <s v="Zonal"/>
    <s v="Mixto"/>
    <s v="Innovación para la cultura, la creatividad y los saberes"/>
    <m/>
    <s v="Nueva"/>
    <s v="Catedral - Línea 2"/>
    <s v="Primer Orden "/>
    <x v="1"/>
    <s v="Río"/>
    <n v="5940"/>
    <s v="P1016042"/>
    <n v="14.188897308199239"/>
    <x v="2"/>
    <n v="467"/>
    <s v="Z3_CN4_4"/>
    <x v="4"/>
    <s v="CN4"/>
    <s v="Urbano"/>
    <n v="282.68834330170279"/>
    <n v="5046.9438777278338"/>
  </r>
  <r>
    <n v="1392"/>
    <n v="78"/>
    <x v="67"/>
    <s v="Zonal"/>
    <s v="Mixto"/>
    <s v="Innovación para la cultura, la creatividad y los saberes"/>
    <m/>
    <s v="Nueva"/>
    <s v="Catedral - Línea 2"/>
    <s v="Primer Orden "/>
    <x v="1"/>
    <s v="Río"/>
    <n v="5941"/>
    <s v="P1016043"/>
    <n v="15.58457880690788"/>
    <x v="2"/>
    <n v="501"/>
    <s v="Z3_CN1_30"/>
    <x v="6"/>
    <s v="CN1"/>
    <s v="Urbano"/>
    <n v="289.42622937368765"/>
    <n v="5227.1473460407133"/>
  </r>
  <r>
    <n v="1393"/>
    <n v="78"/>
    <x v="67"/>
    <s v="Zonal"/>
    <s v="Mixto"/>
    <s v="Innovación para la cultura, la creatividad y los saberes"/>
    <m/>
    <s v="Nueva"/>
    <s v="Catedral - Línea 2"/>
    <s v="Primer Orden "/>
    <x v="1"/>
    <s v="Río"/>
    <n v="5942"/>
    <s v="P1016060"/>
    <n v="10.883059606041231"/>
    <x v="2"/>
    <n v="501"/>
    <s v="Z3_CN1_30"/>
    <x v="6"/>
    <s v="CN1"/>
    <s v="Urbano"/>
    <n v="321.28121790197656"/>
    <n v="6196.2524323064117"/>
  </r>
  <r>
    <n v="1394"/>
    <n v="78"/>
    <x v="67"/>
    <s v="Zonal"/>
    <s v="Mixto"/>
    <s v="Innovación para la cultura, la creatividad y los saberes"/>
    <m/>
    <s v="Nueva"/>
    <s v="Catedral - Línea 2"/>
    <s v="Primer Orden "/>
    <x v="1"/>
    <s v="Río"/>
    <n v="5950"/>
    <s v="P1019047"/>
    <n v="13.74091657158853"/>
    <x v="2"/>
    <n v="501"/>
    <s v="Z3_CN1_30"/>
    <x v="6"/>
    <s v="CN1"/>
    <s v="Urbano"/>
    <n v="377.48015400954205"/>
    <n v="9134.4518875471404"/>
  </r>
  <r>
    <n v="1395"/>
    <n v="78"/>
    <x v="67"/>
    <s v="Zonal"/>
    <s v="Mixto"/>
    <s v="Innovación para la cultura, la creatividad y los saberes"/>
    <m/>
    <s v="Nueva"/>
    <s v="Catedral - Línea 2"/>
    <s v="Primer Orden "/>
    <x v="1"/>
    <s v="Río"/>
    <n v="5957"/>
    <s v="P1016051"/>
    <n v="21.03458390849358"/>
    <x v="2"/>
    <n v="502"/>
    <s v="Z3_CN1_2"/>
    <x v="6"/>
    <s v="CN1"/>
    <s v="Urbano"/>
    <n v="499.51516138492963"/>
    <n v="12361.176507533866"/>
  </r>
  <r>
    <n v="1396"/>
    <n v="78"/>
    <x v="67"/>
    <s v="Zonal"/>
    <s v="Mixto"/>
    <s v="Innovación para la cultura, la creatividad y los saberes"/>
    <m/>
    <s v="Nueva"/>
    <s v="Catedral - Línea 2"/>
    <s v="Primer Orden "/>
    <x v="1"/>
    <s v="Río"/>
    <n v="5959"/>
    <s v="P1017027"/>
    <n v="8.7846374009440709"/>
    <x v="4"/>
    <n v="467"/>
    <s v="Z3_CN4_4"/>
    <x v="4"/>
    <s v="CN4"/>
    <s v="Urbano"/>
    <n v="330.59630433400059"/>
    <n v="4443.1062966035224"/>
  </r>
  <r>
    <n v="1397"/>
    <n v="78"/>
    <x v="67"/>
    <s v="Zonal"/>
    <s v="Mixto"/>
    <s v="Innovación para la cultura, la creatividad y los saberes"/>
    <m/>
    <s v="Nueva"/>
    <s v="Catedral - Línea 2"/>
    <s v="Primer Orden "/>
    <x v="1"/>
    <s v="Río"/>
    <n v="5960"/>
    <s v="P1016064"/>
    <n v="14.051953580579999"/>
    <x v="2"/>
    <n v="467"/>
    <s v="Z3_CN4_4"/>
    <x v="4"/>
    <s v="CN4"/>
    <s v="Urbano"/>
    <n v="267.49894016898372"/>
    <n v="2637.9947366371416"/>
  </r>
  <r>
    <n v="1398"/>
    <n v="78"/>
    <x v="67"/>
    <s v="Zonal"/>
    <s v="Mixto"/>
    <s v="Innovación para la cultura, la creatividad y los saberes"/>
    <m/>
    <s v="Nueva"/>
    <s v="Catedral - Línea 2"/>
    <s v="Primer Orden "/>
    <x v="1"/>
    <s v="Río"/>
    <n v="5978"/>
    <s v="P1017005"/>
    <n v="12.52573545507118"/>
    <x v="2"/>
    <n v="467"/>
    <s v="Z3_CN4_4"/>
    <x v="4"/>
    <s v="CN4"/>
    <s v="Urbano"/>
    <n v="408.31757764930114"/>
    <n v="9657.9022485111091"/>
  </r>
  <r>
    <n v="1399"/>
    <n v="78"/>
    <x v="67"/>
    <s v="Zonal"/>
    <s v="Mixto"/>
    <s v="Innovación para la cultura, la creatividad y los saberes"/>
    <m/>
    <s v="Nueva"/>
    <s v="Catedral - Línea 2"/>
    <s v="Primer Orden "/>
    <x v="1"/>
    <s v="Río"/>
    <n v="5980"/>
    <s v="P1016055"/>
    <n v="13.04746484979772"/>
    <x v="2"/>
    <n v="501"/>
    <s v="Z3_CN1_30"/>
    <x v="6"/>
    <s v="CN1"/>
    <s v="Urbano"/>
    <n v="272.29940541731287"/>
    <n v="4600.9115351471119"/>
  </r>
  <r>
    <n v="1400"/>
    <n v="78"/>
    <x v="67"/>
    <s v="Zonal"/>
    <s v="Mixto"/>
    <s v="Innovación para la cultura, la creatividad y los saberes"/>
    <m/>
    <s v="Nueva"/>
    <s v="Catedral - Línea 2"/>
    <s v="Primer Orden "/>
    <x v="1"/>
    <s v="Río"/>
    <n v="5982"/>
    <s v="P1016033"/>
    <n v="20.637380976612189"/>
    <x v="2"/>
    <n v="501"/>
    <s v="Z3_CN1_30"/>
    <x v="6"/>
    <s v="CN1"/>
    <s v="Urbano"/>
    <n v="184.59651853776865"/>
    <n v="1964.723954664287"/>
  </r>
  <r>
    <n v="1401"/>
    <n v="78"/>
    <x v="67"/>
    <s v="Zonal"/>
    <s v="Mixto"/>
    <s v="Innovación para la cultura, la creatividad y los saberes"/>
    <m/>
    <s v="Nueva"/>
    <s v="Catedral - Línea 2"/>
    <s v="Primer Orden "/>
    <x v="1"/>
    <s v="Río"/>
    <n v="6002"/>
    <s v="P1017004"/>
    <n v="16.366506582169411"/>
    <x v="2"/>
    <n v="502"/>
    <s v="Z3_CN1_2"/>
    <x v="6"/>
    <s v="CN1"/>
    <s v="Urbano"/>
    <n v="313.68800971871917"/>
    <n v="6035.5566247810266"/>
  </r>
  <r>
    <n v="1402"/>
    <n v="78"/>
    <x v="67"/>
    <s v="Zonal"/>
    <s v="Mixto"/>
    <s v="Innovación para la cultura, la creatividad y los saberes"/>
    <m/>
    <s v="Nueva"/>
    <s v="Catedral - Línea 2"/>
    <s v="Primer Orden "/>
    <x v="1"/>
    <s v="Río"/>
    <n v="6003"/>
    <s v="P1016017"/>
    <n v="23.266686742175509"/>
    <x v="2"/>
    <n v="501"/>
    <s v="Z3_CN1_30"/>
    <x v="6"/>
    <s v="CN1"/>
    <s v="Urbano"/>
    <n v="336.88098212794932"/>
    <n v="7012.8196012231929"/>
  </r>
  <r>
    <n v="1403"/>
    <n v="78"/>
    <x v="67"/>
    <s v="Zonal"/>
    <s v="Mixto"/>
    <s v="Innovación para la cultura, la creatividad y los saberes"/>
    <m/>
    <s v="Nueva"/>
    <s v="Catedral - Línea 2"/>
    <s v="Primer Orden "/>
    <x v="1"/>
    <s v="Río"/>
    <n v="6026"/>
    <s v="P1017019"/>
    <n v="10.078012916566109"/>
    <x v="2"/>
    <n v="467"/>
    <s v="Z3_CN4_4"/>
    <x v="4"/>
    <s v="CN4"/>
    <s v="Urbano"/>
    <n v="198.92144521809922"/>
    <n v="2399.0678684027225"/>
  </r>
  <r>
    <n v="1404"/>
    <n v="78"/>
    <x v="67"/>
    <s v="Zonal"/>
    <s v="Mixto"/>
    <s v="Innovación para la cultura, la creatividad y los saberes"/>
    <m/>
    <s v="Nueva"/>
    <s v="Catedral - Línea 2"/>
    <s v="Primer Orden "/>
    <x v="1"/>
    <s v="Río"/>
    <n v="6030"/>
    <s v="P1017016"/>
    <n v="14.95664514427145"/>
    <x v="2"/>
    <n v="501"/>
    <s v="Z3_CN1_30"/>
    <x v="6"/>
    <s v="CN1"/>
    <s v="Urbano"/>
    <n v="282.86566250910596"/>
    <n v="3506.2561908440616"/>
  </r>
  <r>
    <n v="1405"/>
    <n v="78"/>
    <x v="67"/>
    <s v="Zonal"/>
    <s v="Mixto"/>
    <s v="Innovación para la cultura, la creatividad y los saberes"/>
    <m/>
    <s v="Nueva"/>
    <s v="Catedral - Línea 2"/>
    <s v="Primer Orden "/>
    <x v="1"/>
    <s v="Río"/>
    <n v="6032"/>
    <s v="P1018001"/>
    <n v="18.067823459649421"/>
    <x v="2"/>
    <n v="502"/>
    <s v="Z3_CN1_2"/>
    <x v="6"/>
    <s v="CN1"/>
    <s v="Urbano"/>
    <n v="353.5626506751172"/>
    <n v="7576.0370337360146"/>
  </r>
  <r>
    <n v="1406"/>
    <n v="78"/>
    <x v="67"/>
    <s v="Zonal"/>
    <s v="Mixto"/>
    <s v="Innovación para la cultura, la creatividad y los saberes"/>
    <m/>
    <s v="Nueva"/>
    <s v="Catedral - Línea 2"/>
    <s v="Primer Orden "/>
    <x v="1"/>
    <s v="Río"/>
    <n v="6038"/>
    <s v="P1017002"/>
    <n v="16.32885368406448"/>
    <x v="2"/>
    <n v="467"/>
    <s v="Z3_CN4_4"/>
    <x v="4"/>
    <s v="CN4"/>
    <s v="Urbano"/>
    <n v="185.81959171369226"/>
    <n v="2122.2752306035127"/>
  </r>
  <r>
    <n v="1407"/>
    <n v="78"/>
    <x v="67"/>
    <s v="Zonal"/>
    <s v="Mixto"/>
    <s v="Innovación para la cultura, la creatividad y los saberes"/>
    <m/>
    <s v="Nueva"/>
    <s v="Catedral - Línea 2"/>
    <s v="Primer Orden "/>
    <x v="1"/>
    <s v="Río"/>
    <n v="6039"/>
    <s v="P1018016"/>
    <n v="13.937749687577529"/>
    <x v="2"/>
    <n v="502"/>
    <s v="Z3_CN1_2"/>
    <x v="6"/>
    <s v="CN1"/>
    <s v="Urbano"/>
    <n v="411.24170508968103"/>
    <n v="8877.5220092696181"/>
  </r>
  <r>
    <n v="1408"/>
    <n v="78"/>
    <x v="67"/>
    <s v="Zonal"/>
    <s v="Mixto"/>
    <s v="Innovación para la cultura, la creatividad y los saberes"/>
    <m/>
    <s v="Nueva"/>
    <s v="Catedral - Línea 2"/>
    <s v="Primer Orden "/>
    <x v="1"/>
    <s v="Río"/>
    <n v="6053"/>
    <s v="P1017028"/>
    <n v="5.7646280355356661"/>
    <x v="4"/>
    <n v="467"/>
    <s v="Z3_CN4_4"/>
    <x v="4"/>
    <s v="CN4"/>
    <s v="Urbano"/>
    <n v="445.73815761387652"/>
    <n v="12184.84212734111"/>
  </r>
  <r>
    <n v="1409"/>
    <n v="78"/>
    <x v="67"/>
    <s v="Zonal"/>
    <s v="Mixto"/>
    <s v="Innovación para la cultura, la creatividad y los saberes"/>
    <m/>
    <s v="Nueva"/>
    <s v="Catedral - Línea 2"/>
    <s v="Primer Orden "/>
    <x v="1"/>
    <s v="Río"/>
    <n v="6054"/>
    <s v="P1016022"/>
    <n v="23.911967759148549"/>
    <x v="2"/>
    <n v="501"/>
    <s v="Z3_CN1_30"/>
    <x v="6"/>
    <s v="CN1"/>
    <s v="Urbano"/>
    <n v="265.79750363641449"/>
    <n v="3642.5705618913826"/>
  </r>
  <r>
    <n v="1410"/>
    <n v="78"/>
    <x v="67"/>
    <s v="Zonal"/>
    <s v="Mixto"/>
    <s v="Innovación para la cultura, la creatividad y los saberes"/>
    <m/>
    <s v="Nueva"/>
    <s v="Catedral - Línea 2"/>
    <s v="Primer Orden "/>
    <x v="1"/>
    <s v="Río"/>
    <n v="6056"/>
    <s v="P1017007"/>
    <n v="8.3494377190363824"/>
    <x v="4"/>
    <n v="467"/>
    <s v="Z3_CN4_4"/>
    <x v="4"/>
    <s v="CN4"/>
    <s v="Urbano"/>
    <n v="316.01945012157842"/>
    <n v="6194.4508610292833"/>
  </r>
  <r>
    <n v="1411"/>
    <n v="78"/>
    <x v="67"/>
    <s v="Zonal"/>
    <s v="Mixto"/>
    <s v="Innovación para la cultura, la creatividad y los saberes"/>
    <m/>
    <s v="Nueva"/>
    <s v="Catedral - Línea 2"/>
    <s v="Primer Orden "/>
    <x v="1"/>
    <s v="Río"/>
    <n v="6065"/>
    <s v="P1016020"/>
    <n v="15.93998172599288"/>
    <x v="2"/>
    <n v="501"/>
    <s v="Z3_CN1_30"/>
    <x v="6"/>
    <s v="CN1"/>
    <s v="Urbano"/>
    <n v="532.88851363116032"/>
    <n v="7461.9457136500396"/>
  </r>
  <r>
    <n v="1412"/>
    <n v="78"/>
    <x v="67"/>
    <s v="Zonal"/>
    <s v="Mixto"/>
    <s v="Innovación para la cultura, la creatividad y los saberes"/>
    <m/>
    <s v="Nueva"/>
    <s v="Catedral - Línea 2"/>
    <s v="Primer Orden "/>
    <x v="1"/>
    <s v="Río"/>
    <n v="6068"/>
    <s v="P1016018"/>
    <n v="22.537447934720866"/>
    <x v="2"/>
    <n v="501"/>
    <s v="Z3_CN1_30"/>
    <x v="6"/>
    <s v="CN1"/>
    <s v="Urbano"/>
    <n v="351.51488872561424"/>
    <n v="7681.1719623286108"/>
  </r>
  <r>
    <n v="1413"/>
    <n v="78"/>
    <x v="67"/>
    <s v="Zonal"/>
    <s v="Mixto"/>
    <s v="Innovación para la cultura, la creatividad y los saberes"/>
    <m/>
    <s v="Nueva"/>
    <s v="Catedral - Línea 2"/>
    <s v="Primer Orden "/>
    <x v="1"/>
    <s v="Río"/>
    <n v="6478"/>
    <s v="P1018013"/>
    <n v="13.074616075663"/>
    <x v="2"/>
    <n v="502"/>
    <s v="Z3_CN1_2"/>
    <x v="6"/>
    <s v="CN1"/>
    <s v="Urbano"/>
    <n v="402.60078963309149"/>
    <n v="9093.6109847617863"/>
  </r>
  <r>
    <n v="1414"/>
    <n v="78"/>
    <x v="67"/>
    <s v="Zonal"/>
    <s v="Mixto"/>
    <s v="Innovación para la cultura, la creatividad y los saberes"/>
    <m/>
    <s v="Nueva"/>
    <s v="Catedral - Línea 2"/>
    <s v="Primer Orden "/>
    <x v="1"/>
    <s v="Río"/>
    <n v="6631"/>
    <s v="P1017012"/>
    <n v="11.77986411790474"/>
    <x v="2"/>
    <n v="467"/>
    <s v="Z3_CN4_4"/>
    <x v="4"/>
    <s v="CN4"/>
    <s v="Urbano"/>
    <n v="215.23409356712028"/>
    <n v="2869.5142217765015"/>
  </r>
  <r>
    <n v="1415"/>
    <n v="78"/>
    <x v="67"/>
    <s v="Zonal"/>
    <s v="Mixto"/>
    <s v="Innovación para la cultura, la creatividad y los saberes"/>
    <m/>
    <s v="Nueva"/>
    <s v="Catedral - Línea 2"/>
    <s v="Primer Orden "/>
    <x v="1"/>
    <s v="Río"/>
    <n v="6632"/>
    <s v="P1016057"/>
    <n v="10.712079417046191"/>
    <x v="2"/>
    <n v="501"/>
    <s v="Z3_CN1_30"/>
    <x v="6"/>
    <s v="CN1"/>
    <s v="Urbano"/>
    <n v="290.38472004800013"/>
    <n v="5283.6019226064882"/>
  </r>
  <r>
    <n v="1416"/>
    <n v="78"/>
    <x v="67"/>
    <s v="Zonal"/>
    <s v="Mixto"/>
    <s v="Innovación para la cultura, la creatividad y los saberes"/>
    <m/>
    <s v="Nueva"/>
    <s v="Catedral - Línea 2"/>
    <s v="Primer Orden "/>
    <x v="1"/>
    <s v="Río"/>
    <n v="7019"/>
    <s v="P1017030"/>
    <n v="11.614485585243781"/>
    <x v="2"/>
    <n v="501"/>
    <s v="Z3_CN1_30"/>
    <x v="6"/>
    <s v="CN1"/>
    <s v="Urbano"/>
    <n v="281.87367695268779"/>
    <n v="4388.8661088163517"/>
  </r>
  <r>
    <n v="1417"/>
    <n v="78"/>
    <x v="67"/>
    <s v="Zonal"/>
    <s v="Mixto"/>
    <s v="Innovación para la cultura, la creatividad y los saberes"/>
    <m/>
    <s v="Nueva"/>
    <s v="Catedral - Línea 2"/>
    <s v="Primer Orden "/>
    <x v="1"/>
    <s v="Río"/>
    <n v="7020"/>
    <s v="P1018015"/>
    <n v="17.508192102539539"/>
    <x v="2"/>
    <n v="502"/>
    <s v="Z3_CN1_2"/>
    <x v="6"/>
    <s v="CN1"/>
    <s v="Urbano"/>
    <n v="279.67175027370644"/>
    <n v="4834.6871920382837"/>
  </r>
  <r>
    <n v="1418"/>
    <n v="78"/>
    <x v="67"/>
    <s v="Zonal"/>
    <s v="Mixto"/>
    <s v="Innovación para la cultura, la creatividad y los saberes"/>
    <m/>
    <s v="Nueva"/>
    <s v="Catedral - Línea 2"/>
    <s v="Primer Orden "/>
    <x v="1"/>
    <s v="Río"/>
    <n v="7089"/>
    <s v="P1016058"/>
    <n v="9.4191494350011755"/>
    <x v="4"/>
    <n v="501"/>
    <s v="Z3_CN1_30"/>
    <x v="6"/>
    <s v="CN1"/>
    <s v="Urbano"/>
    <n v="332.23848274961767"/>
    <n v="4901.0186963759888"/>
  </r>
  <r>
    <n v="1419"/>
    <n v="79"/>
    <x v="68"/>
    <s v="Metropolitana"/>
    <s v="Mixto"/>
    <s v="Desarrollo Orientado al Transporte - DOT"/>
    <m/>
    <s v="Redelimitada"/>
    <s v="Línea A. Línea B. Línea TA"/>
    <s v="Primer Orden "/>
    <x v="1"/>
    <s v="Río"/>
    <n v="291"/>
    <s v="P0408010"/>
    <n v="17.167693413306878"/>
    <x v="2"/>
    <n v="440"/>
    <s v="Z1_REV_10"/>
    <x v="11"/>
    <s v="REV"/>
    <s v="Urbano"/>
    <n v="432.28813452787836"/>
    <n v="5064.9354562724102"/>
  </r>
  <r>
    <n v="1420"/>
    <n v="79"/>
    <x v="68"/>
    <s v="Metropolitana"/>
    <s v="Mixto"/>
    <s v="Desarrollo Orientado al Transporte - DOT"/>
    <m/>
    <s v="Redelimitada"/>
    <s v="Línea A. Línea B. Línea TA"/>
    <s v="Primer Orden "/>
    <x v="1"/>
    <s v="Río"/>
    <n v="1073"/>
    <s v="P0407023"/>
    <n v="24.103538219271119"/>
    <x v="2"/>
    <n v="305"/>
    <s v="Z1_REA_9"/>
    <x v="20"/>
    <s v="REA"/>
    <s v="Urbano"/>
    <n v="226.62251563557405"/>
    <n v="2998.9942138517022"/>
  </r>
  <r>
    <n v="1421"/>
    <n v="79"/>
    <x v="68"/>
    <s v="Metropolitana"/>
    <s v="Mixto"/>
    <s v="Desarrollo Orientado al Transporte - DOT"/>
    <m/>
    <s v="Redelimitada"/>
    <s v="Línea A. Línea B. Línea TA"/>
    <s v="Primer Orden "/>
    <x v="1"/>
    <s v="Río"/>
    <n v="1326"/>
    <s v="P0407013"/>
    <n v="19.67743967936573"/>
    <x v="2"/>
    <n v="305"/>
    <s v="Z1_REA_9"/>
    <x v="20"/>
    <s v="REA"/>
    <s v="Urbano"/>
    <n v="135.69831218578662"/>
    <n v="1124.4299985873158"/>
  </r>
  <r>
    <n v="1422"/>
    <n v="79"/>
    <x v="68"/>
    <s v="Metropolitana"/>
    <s v="Mixto"/>
    <s v="Desarrollo Orientado al Transporte - DOT"/>
    <m/>
    <s v="Redelimitada"/>
    <s v="Línea A. Línea B. Línea TA"/>
    <s v="Primer Orden "/>
    <x v="1"/>
    <s v="Río"/>
    <n v="1332"/>
    <s v="P0407032"/>
    <n v="21.738278524841029"/>
    <x v="2"/>
    <n v="440"/>
    <s v="Z1_REV_10"/>
    <x v="11"/>
    <s v="REV"/>
    <s v="Urbano"/>
    <n v="392.41837176753984"/>
    <n v="7525.1579705722406"/>
  </r>
  <r>
    <n v="1423"/>
    <n v="79"/>
    <x v="68"/>
    <s v="Metropolitana"/>
    <s v="Mixto"/>
    <s v="Desarrollo Orientado al Transporte - DOT"/>
    <m/>
    <s v="Redelimitada"/>
    <s v="Línea A. Línea B. Línea TA"/>
    <s v="Primer Orden "/>
    <x v="1"/>
    <s v="Río"/>
    <n v="1341"/>
    <s v="P0407004"/>
    <n v="16.152463557218631"/>
    <x v="2"/>
    <n v="305"/>
    <s v="Z1_REA_9"/>
    <x v="20"/>
    <s v="REA"/>
    <s v="Urbano"/>
    <n v="333.51601711899286"/>
    <n v="6901.7205381401845"/>
  </r>
  <r>
    <n v="1424"/>
    <n v="79"/>
    <x v="68"/>
    <s v="Metropolitana"/>
    <s v="Mixto"/>
    <s v="Desarrollo Orientado al Transporte - DOT"/>
    <m/>
    <s v="Redelimitada"/>
    <s v="Línea A. Línea B. Línea TA"/>
    <s v="Primer Orden "/>
    <x v="1"/>
    <s v="Río"/>
    <n v="1363"/>
    <s v="P0407025"/>
    <n v="20.905022838303591"/>
    <x v="2"/>
    <n v="305"/>
    <s v="Z1_REA_9"/>
    <x v="20"/>
    <s v="REA"/>
    <s v="Urbano"/>
    <n v="222.34598672748592"/>
    <n v="3027.4666574317926"/>
  </r>
  <r>
    <n v="1425"/>
    <n v="79"/>
    <x v="68"/>
    <s v="Metropolitana"/>
    <s v="Mixto"/>
    <s v="Desarrollo Orientado al Transporte - DOT"/>
    <m/>
    <s v="Redelimitada"/>
    <s v="Línea A. Línea B. Línea TA"/>
    <s v="Primer Orden "/>
    <x v="1"/>
    <s v="Río"/>
    <n v="1368"/>
    <s v="P0407002"/>
    <n v="18.060306900660834"/>
    <x v="2"/>
    <n v="305"/>
    <s v="Z1_REA_9"/>
    <x v="20"/>
    <s v="REA"/>
    <s v="Urbano"/>
    <n v="274.7466447384632"/>
    <n v="4447.5342687040775"/>
  </r>
  <r>
    <n v="1426"/>
    <n v="79"/>
    <x v="68"/>
    <s v="Metropolitana"/>
    <s v="Mixto"/>
    <s v="Desarrollo Orientado al Transporte - DOT"/>
    <m/>
    <s v="Redelimitada"/>
    <s v="Línea A. Línea B. Línea TA"/>
    <s v="Primer Orden "/>
    <x v="1"/>
    <s v="Río"/>
    <n v="1374"/>
    <s v="P0407011"/>
    <n v="17.260627602051521"/>
    <x v="2"/>
    <n v="305"/>
    <s v="Z1_REA_9"/>
    <x v="20"/>
    <s v="REA"/>
    <s v="Urbano"/>
    <n v="309.77601987473633"/>
    <n v="4694.5023590018773"/>
  </r>
  <r>
    <n v="1427"/>
    <n v="79"/>
    <x v="68"/>
    <s v="Metropolitana"/>
    <s v="Mixto"/>
    <s v="Desarrollo Orientado al Transporte - DOT"/>
    <m/>
    <s v="Redelimitada"/>
    <s v="Línea A. Línea B. Línea TA"/>
    <s v="Primer Orden "/>
    <x v="1"/>
    <s v="Río"/>
    <n v="1375"/>
    <s v="P0407027"/>
    <n v="10.07809914164914"/>
    <x v="2"/>
    <n v="494"/>
    <s v="Z1_C3_4"/>
    <x v="10"/>
    <s v="C3"/>
    <s v="Urbano"/>
    <n v="211.47913863488571"/>
    <n v="2034.8258250977003"/>
  </r>
  <r>
    <n v="1428"/>
    <n v="79"/>
    <x v="68"/>
    <s v="Metropolitana"/>
    <s v="Mixto"/>
    <s v="Desarrollo Orientado al Transporte - DOT"/>
    <m/>
    <s v="Redelimitada"/>
    <s v="Línea A. Línea B. Línea TA"/>
    <s v="Primer Orden "/>
    <x v="1"/>
    <s v="Río"/>
    <n v="1383"/>
    <s v="P0407001"/>
    <n v="17.911524645760242"/>
    <x v="2"/>
    <n v="305"/>
    <s v="Z1_REA_9"/>
    <x v="20"/>
    <s v="REA"/>
    <s v="Urbano"/>
    <n v="360.37612084745984"/>
    <n v="4387.4670379283034"/>
  </r>
  <r>
    <n v="1429"/>
    <n v="79"/>
    <x v="68"/>
    <s v="Metropolitana"/>
    <s v="Mixto"/>
    <s v="Desarrollo Orientado al Transporte - DOT"/>
    <m/>
    <s v="Redelimitada"/>
    <s v="Línea A. Línea B. Línea TA"/>
    <s v="Primer Orden "/>
    <x v="1"/>
    <s v="Río"/>
    <n v="1387"/>
    <s v="P0407031"/>
    <n v="22.797356303526652"/>
    <x v="2"/>
    <n v="305"/>
    <s v="Z1_REA_9"/>
    <x v="20"/>
    <s v="REA"/>
    <s v="Urbano"/>
    <n v="224.4156409816768"/>
    <n v="2256.9223191457886"/>
  </r>
  <r>
    <n v="1430"/>
    <n v="79"/>
    <x v="68"/>
    <s v="Metropolitana"/>
    <s v="Mixto"/>
    <s v="Desarrollo Orientado al Transporte - DOT"/>
    <m/>
    <s v="Redelimitada"/>
    <s v="Línea A. Línea B. Línea TA"/>
    <s v="Primer Orden "/>
    <x v="1"/>
    <s v="Río"/>
    <n v="1405"/>
    <s v="P0407018"/>
    <n v="21.27843574073183"/>
    <x v="2"/>
    <n v="305"/>
    <s v="Z1_REA_9"/>
    <x v="20"/>
    <s v="REA"/>
    <s v="Urbano"/>
    <n v="177.84328067074449"/>
    <n v="1624.004318262206"/>
  </r>
  <r>
    <n v="1431"/>
    <n v="79"/>
    <x v="68"/>
    <s v="Metropolitana"/>
    <s v="Mixto"/>
    <s v="Desarrollo Orientado al Transporte - DOT"/>
    <m/>
    <s v="Redelimitada"/>
    <s v="Línea A. Línea B. Línea TA"/>
    <s v="Primer Orden "/>
    <x v="1"/>
    <s v="Río"/>
    <n v="1410"/>
    <s v="P0408008"/>
    <n v="24.056942717701091"/>
    <x v="2"/>
    <n v="440"/>
    <s v="Z1_REV_10"/>
    <x v="11"/>
    <s v="REV"/>
    <s v="Urbano"/>
    <n v="254.42604005921385"/>
    <n v="4042.2809019112387"/>
  </r>
  <r>
    <n v="1432"/>
    <n v="79"/>
    <x v="68"/>
    <s v="Metropolitana"/>
    <s v="Mixto"/>
    <s v="Desarrollo Orientado al Transporte - DOT"/>
    <m/>
    <s v="Redelimitada"/>
    <s v="Línea A. Línea B. Línea TA"/>
    <s v="Primer Orden "/>
    <x v="1"/>
    <s v="Río"/>
    <n v="1419"/>
    <s v="P0408004"/>
    <n v="12.400064149923869"/>
    <x v="2"/>
    <n v="485"/>
    <s v="Z1_C3_5"/>
    <x v="10"/>
    <s v="C3"/>
    <s v="Urbano"/>
    <n v="352.2806937093157"/>
    <n v="6518.879840123408"/>
  </r>
  <r>
    <n v="1433"/>
    <n v="79"/>
    <x v="68"/>
    <s v="Metropolitana"/>
    <s v="Mixto"/>
    <s v="Desarrollo Orientado al Transporte - DOT"/>
    <m/>
    <s v="Redelimitada"/>
    <s v="Línea A. Línea B. Línea TA"/>
    <s v="Primer Orden "/>
    <x v="1"/>
    <s v="Río"/>
    <n v="1436"/>
    <s v="P0407007"/>
    <n v="21.239945933574958"/>
    <x v="2"/>
    <n v="305"/>
    <s v="Z1_REA_9"/>
    <x v="20"/>
    <s v="REA"/>
    <s v="Urbano"/>
    <n v="338.78272706722311"/>
    <n v="7083.9216381281485"/>
  </r>
  <r>
    <n v="1434"/>
    <n v="79"/>
    <x v="68"/>
    <s v="Metropolitana"/>
    <s v="Mixto"/>
    <s v="Desarrollo Orientado al Transporte - DOT"/>
    <m/>
    <s v="Redelimitada"/>
    <s v="Línea A. Línea B. Línea TA"/>
    <s v="Primer Orden "/>
    <x v="1"/>
    <s v="Río"/>
    <n v="1447"/>
    <s v="P0407022"/>
    <n v="22.928018424712999"/>
    <x v="2"/>
    <n v="305"/>
    <s v="Z1_REA_9"/>
    <x v="20"/>
    <s v="REA"/>
    <s v="Urbano"/>
    <n v="133.73988878733752"/>
    <n v="523.77519595532374"/>
  </r>
  <r>
    <n v="1435"/>
    <n v="79"/>
    <x v="68"/>
    <s v="Metropolitana"/>
    <s v="Mixto"/>
    <s v="Desarrollo Orientado al Transporte - DOT"/>
    <m/>
    <s v="Redelimitada"/>
    <s v="Línea A. Línea B. Línea TA"/>
    <s v="Primer Orden "/>
    <x v="1"/>
    <s v="Río"/>
    <n v="1453"/>
    <s v="P0408005"/>
    <n v="15.58636073084287"/>
    <x v="2"/>
    <n v="305"/>
    <s v="Z1_REA_9"/>
    <x v="20"/>
    <s v="REA"/>
    <s v="Urbano"/>
    <n v="226.29492387255809"/>
    <n v="863.65162379501032"/>
  </r>
  <r>
    <n v="1436"/>
    <n v="79"/>
    <x v="68"/>
    <s v="Metropolitana"/>
    <s v="Mixto"/>
    <s v="Desarrollo Orientado al Transporte - DOT"/>
    <m/>
    <s v="Redelimitada"/>
    <s v="Línea A. Línea B. Línea TA"/>
    <s v="Primer Orden "/>
    <x v="1"/>
    <s v="Río"/>
    <n v="1453"/>
    <s v="P0408005"/>
    <n v="15.58636073084287"/>
    <x v="2"/>
    <n v="485"/>
    <s v="Z1_C3_5"/>
    <x v="10"/>
    <s v="C3"/>
    <s v="Urbano"/>
    <n v="312.854214465756"/>
    <n v="4544.914887644436"/>
  </r>
  <r>
    <n v="1437"/>
    <n v="79"/>
    <x v="68"/>
    <s v="Metropolitana"/>
    <s v="Mixto"/>
    <s v="Desarrollo Orientado al Transporte - DOT"/>
    <m/>
    <s v="Redelimitada"/>
    <s v="Línea A. Línea B. Línea TA"/>
    <s v="Primer Orden "/>
    <x v="1"/>
    <s v="Río"/>
    <n v="1458"/>
    <s v="P0408006"/>
    <n v="22.510981541800479"/>
    <x v="2"/>
    <n v="485"/>
    <s v="Z1_C3_5"/>
    <x v="10"/>
    <s v="C3"/>
    <s v="Urbano"/>
    <n v="1435.1561753495391"/>
    <n v="42405.471821009814"/>
  </r>
  <r>
    <n v="1438"/>
    <n v="79"/>
    <x v="68"/>
    <s v="Metropolitana"/>
    <s v="Mixto"/>
    <s v="Desarrollo Orientado al Transporte - DOT"/>
    <m/>
    <s v="Redelimitada"/>
    <s v="Línea A. Línea B. Línea TA"/>
    <s v="Primer Orden "/>
    <x v="1"/>
    <s v="Río"/>
    <n v="1473"/>
    <s v="P0407015"/>
    <n v="22.170396977284511"/>
    <x v="2"/>
    <n v="494"/>
    <s v="Z1_C3_4"/>
    <x v="10"/>
    <s v="C3"/>
    <s v="Urbano"/>
    <n v="164.27381537162071"/>
    <n v="1396.9672220933812"/>
  </r>
  <r>
    <n v="1439"/>
    <n v="79"/>
    <x v="68"/>
    <s v="Metropolitana"/>
    <s v="Mixto"/>
    <s v="Desarrollo Orientado al Transporte - DOT"/>
    <m/>
    <s v="Redelimitada"/>
    <s v="Línea A. Línea B. Línea TA"/>
    <s v="Primer Orden "/>
    <x v="1"/>
    <s v="Río"/>
    <n v="1476"/>
    <s v="P0407008"/>
    <n v="23.42835787111682"/>
    <x v="2"/>
    <n v="305"/>
    <s v="Z1_REA_9"/>
    <x v="20"/>
    <s v="REA"/>
    <s v="Urbano"/>
    <n v="390.81005543390501"/>
    <n v="5880.5818062818707"/>
  </r>
  <r>
    <n v="1440"/>
    <n v="79"/>
    <x v="68"/>
    <s v="Metropolitana"/>
    <s v="Mixto"/>
    <s v="Desarrollo Orientado al Transporte - DOT"/>
    <m/>
    <s v="Redelimitada"/>
    <s v="Línea A. Línea B. Línea TA"/>
    <s v="Primer Orden "/>
    <x v="1"/>
    <s v="Río"/>
    <n v="1488"/>
    <s v="P0408002"/>
    <n v="14.34982772028941"/>
    <x v="2"/>
    <n v="485"/>
    <s v="Z1_C3_5"/>
    <x v="10"/>
    <s v="C3"/>
    <s v="Urbano"/>
    <n v="313.88017355844391"/>
    <n v="6025.5690541379317"/>
  </r>
  <r>
    <n v="1441"/>
    <n v="79"/>
    <x v="68"/>
    <s v="Metropolitana"/>
    <s v="Mixto"/>
    <s v="Desarrollo Orientado al Transporte - DOT"/>
    <m/>
    <s v="Redelimitada"/>
    <s v="Línea A. Línea B. Línea TA"/>
    <s v="Primer Orden "/>
    <x v="1"/>
    <s v="Río"/>
    <n v="1489"/>
    <s v="P0407030"/>
    <n v="19.635707941483346"/>
    <x v="2"/>
    <n v="305"/>
    <s v="Z1_REA_9"/>
    <x v="20"/>
    <s v="REA"/>
    <s v="Urbano"/>
    <n v="419.95451979863753"/>
    <n v="10603.053904236698"/>
  </r>
  <r>
    <n v="1442"/>
    <n v="79"/>
    <x v="68"/>
    <s v="Metropolitana"/>
    <s v="Mixto"/>
    <s v="Desarrollo Orientado al Transporte - DOT"/>
    <m/>
    <s v="Redelimitada"/>
    <s v="Línea A. Línea B. Línea TA"/>
    <s v="Primer Orden "/>
    <x v="1"/>
    <s v="Río"/>
    <n v="1495"/>
    <s v="P0407012"/>
    <n v="17.189179167124731"/>
    <x v="2"/>
    <n v="485"/>
    <s v="Z1_C3_5"/>
    <x v="10"/>
    <s v="C3"/>
    <s v="Urbano"/>
    <n v="353.34221698219199"/>
    <n v="7466.0102955856928"/>
  </r>
  <r>
    <n v="1443"/>
    <n v="79"/>
    <x v="68"/>
    <s v="Metropolitana"/>
    <s v="Mixto"/>
    <s v="Desarrollo Orientado al Transporte - DOT"/>
    <m/>
    <s v="Redelimitada"/>
    <s v="Línea A. Línea B. Línea TA"/>
    <s v="Primer Orden "/>
    <x v="1"/>
    <s v="Río"/>
    <n v="1505"/>
    <s v="P0407021"/>
    <n v="22.10435411339148"/>
    <x v="2"/>
    <n v="440"/>
    <s v="Z1_REV_10"/>
    <x v="11"/>
    <s v="REV"/>
    <s v="Urbano"/>
    <n v="271.70032314139155"/>
    <n v="4549.7040185536707"/>
  </r>
  <r>
    <n v="1444"/>
    <n v="79"/>
    <x v="68"/>
    <s v="Metropolitana"/>
    <s v="Mixto"/>
    <s v="Desarrollo Orientado al Transporte - DOT"/>
    <m/>
    <s v="Redelimitada"/>
    <s v="Línea A. Línea B. Línea TA"/>
    <s v="Primer Orden "/>
    <x v="1"/>
    <s v="Río"/>
    <n v="1522"/>
    <s v="P0407005"/>
    <n v="10.564617095052149"/>
    <x v="2"/>
    <n v="494"/>
    <s v="Z1_C3_4"/>
    <x v="10"/>
    <s v="C3"/>
    <s v="Urbano"/>
    <n v="783.29216079604521"/>
    <n v="26757.857469693099"/>
  </r>
  <r>
    <n v="1445"/>
    <n v="79"/>
    <x v="68"/>
    <s v="Metropolitana"/>
    <s v="Mixto"/>
    <s v="Desarrollo Orientado al Transporte - DOT"/>
    <m/>
    <s v="Redelimitada"/>
    <s v="Línea A. Línea B. Línea TA"/>
    <s v="Primer Orden "/>
    <x v="1"/>
    <s v="Río"/>
    <n v="1539"/>
    <s v="P0407019"/>
    <n v="21.321410852373312"/>
    <x v="2"/>
    <n v="305"/>
    <s v="Z1_REA_9"/>
    <x v="20"/>
    <s v="REA"/>
    <s v="Urbano"/>
    <n v="159.25186718863986"/>
    <n v="1407.048268556083"/>
  </r>
  <r>
    <n v="1446"/>
    <n v="79"/>
    <x v="68"/>
    <s v="Metropolitana"/>
    <s v="Mixto"/>
    <s v="Desarrollo Orientado al Transporte - DOT"/>
    <m/>
    <s v="Redelimitada"/>
    <s v="Línea A. Línea B. Línea TA"/>
    <s v="Primer Orden "/>
    <x v="1"/>
    <s v="Río"/>
    <n v="1552"/>
    <s v="P0417001"/>
    <n v="4.7312634817394681"/>
    <x v="1"/>
    <n v="494"/>
    <s v="Z1_C3_4"/>
    <x v="10"/>
    <s v="C3"/>
    <s v="Urbano"/>
    <n v="733.68714688748844"/>
    <n v="17309.45272199739"/>
  </r>
  <r>
    <n v="1447"/>
    <n v="79"/>
    <x v="68"/>
    <s v="Metropolitana"/>
    <s v="Mixto"/>
    <s v="Desarrollo Orientado al Transporte - DOT"/>
    <m/>
    <s v="Redelimitada"/>
    <s v="Línea A. Línea B. Línea TA"/>
    <s v="Primer Orden "/>
    <x v="1"/>
    <s v="Río"/>
    <n v="1555"/>
    <s v="P0408001"/>
    <n v="15.965588580782111"/>
    <x v="2"/>
    <n v="440"/>
    <s v="Z1_REV_10"/>
    <x v="11"/>
    <s v="REV"/>
    <s v="Urbano"/>
    <n v="320.10579143265687"/>
    <n v="6202.3933471261589"/>
  </r>
  <r>
    <n v="1448"/>
    <n v="79"/>
    <x v="68"/>
    <s v="Metropolitana"/>
    <s v="Mixto"/>
    <s v="Desarrollo Orientado al Transporte - DOT"/>
    <m/>
    <s v="Redelimitada"/>
    <s v="Línea A. Línea B. Línea TA"/>
    <s v="Primer Orden "/>
    <x v="1"/>
    <s v="Río"/>
    <n v="1557"/>
    <s v="P0408003"/>
    <n v="12.30388792777457"/>
    <x v="2"/>
    <n v="485"/>
    <s v="Z1_C3_5"/>
    <x v="10"/>
    <s v="C3"/>
    <s v="Urbano"/>
    <n v="360.75735177470244"/>
    <n v="4930.9542783093302"/>
  </r>
  <r>
    <n v="1449"/>
    <n v="79"/>
    <x v="68"/>
    <s v="Metropolitana"/>
    <s v="Mixto"/>
    <s v="Desarrollo Orientado al Transporte - DOT"/>
    <m/>
    <s v="Redelimitada"/>
    <s v="Línea A. Línea B. Línea TA"/>
    <s v="Primer Orden "/>
    <x v="1"/>
    <s v="Río"/>
    <n v="1570"/>
    <s v="P0407014"/>
    <n v="20.77406194874612"/>
    <x v="2"/>
    <n v="494"/>
    <s v="Z1_C3_4"/>
    <x v="10"/>
    <s v="C3"/>
    <s v="Urbano"/>
    <n v="169.13030408904359"/>
    <n v="1684.0686309546825"/>
  </r>
  <r>
    <n v="1450"/>
    <n v="79"/>
    <x v="68"/>
    <s v="Metropolitana"/>
    <s v="Mixto"/>
    <s v="Desarrollo Orientado al Transporte - DOT"/>
    <m/>
    <s v="Redelimitada"/>
    <s v="Línea A. Línea B. Línea TA"/>
    <s v="Primer Orden "/>
    <x v="1"/>
    <s v="Río"/>
    <n v="1632"/>
    <s v="P0407009"/>
    <n v="22.4898601556378"/>
    <x v="2"/>
    <n v="305"/>
    <s v="Z1_REA_9"/>
    <x v="20"/>
    <s v="REA"/>
    <s v="Urbano"/>
    <n v="286.91570769238291"/>
    <n v="4735.9805232410208"/>
  </r>
  <r>
    <n v="1451"/>
    <n v="79"/>
    <x v="68"/>
    <s v="Metropolitana"/>
    <s v="Mixto"/>
    <s v="Desarrollo Orientado al Transporte - DOT"/>
    <m/>
    <s v="Redelimitada"/>
    <s v="Línea A. Línea B. Línea TA"/>
    <s v="Primer Orden "/>
    <x v="1"/>
    <s v="Río"/>
    <n v="1634"/>
    <s v="P0407020"/>
    <n v="20.33023666760106"/>
    <x v="2"/>
    <n v="305"/>
    <s v="Z1_REA_9"/>
    <x v="20"/>
    <s v="REA"/>
    <s v="Urbano"/>
    <n v="154.30149129787731"/>
    <n v="1402.5663145172521"/>
  </r>
  <r>
    <n v="1452"/>
    <n v="79"/>
    <x v="68"/>
    <s v="Metropolitana"/>
    <s v="Mixto"/>
    <s v="Desarrollo Orientado al Transporte - DOT"/>
    <m/>
    <s v="Redelimitada"/>
    <s v="Línea A. Línea B. Línea TA"/>
    <s v="Primer Orden "/>
    <x v="1"/>
    <s v="Río"/>
    <n v="1664"/>
    <s v="P0407028"/>
    <n v="4.5492118740443024"/>
    <x v="1"/>
    <n v="494"/>
    <s v="Z1_C3_4"/>
    <x v="10"/>
    <s v="C3"/>
    <s v="Urbano"/>
    <n v="498.4498501134704"/>
    <n v="12502.536916957177"/>
  </r>
  <r>
    <n v="1453"/>
    <n v="79"/>
    <x v="68"/>
    <s v="Metropolitana"/>
    <s v="Mixto"/>
    <s v="Desarrollo Orientado al Transporte - DOT"/>
    <m/>
    <s v="Redelimitada"/>
    <s v="Línea A. Línea B. Línea TA"/>
    <s v="Primer Orden "/>
    <x v="1"/>
    <s v="Río"/>
    <n v="1675"/>
    <s v="P0407029"/>
    <n v="9.0384652089165094"/>
    <x v="4"/>
    <n v="494"/>
    <s v="Z1_C3_4"/>
    <x v="10"/>
    <s v="C3"/>
    <s v="Urbano"/>
    <n v="453.82035162888633"/>
    <n v="11421.342439483502"/>
  </r>
  <r>
    <n v="1454"/>
    <n v="79"/>
    <x v="68"/>
    <s v="Metropolitana"/>
    <s v="Mixto"/>
    <s v="Desarrollo Orientado al Transporte - DOT"/>
    <m/>
    <s v="Redelimitada"/>
    <s v="Línea A. Línea B. Línea TA"/>
    <s v="Primer Orden "/>
    <x v="1"/>
    <s v="Río"/>
    <n v="1687"/>
    <s v="P0407003"/>
    <n v="18.959871629299279"/>
    <x v="2"/>
    <n v="305"/>
    <s v="Z1_REA_9"/>
    <x v="20"/>
    <s v="REA"/>
    <s v="Urbano"/>
    <n v="306.2364291326034"/>
    <n v="5697.2582087766414"/>
  </r>
  <r>
    <n v="1455"/>
    <n v="79"/>
    <x v="68"/>
    <s v="Metropolitana"/>
    <s v="Mixto"/>
    <s v="Desarrollo Orientado al Transporte - DOT"/>
    <m/>
    <s v="Redelimitada"/>
    <s v="Línea A. Línea B. Línea TA"/>
    <s v="Primer Orden "/>
    <x v="1"/>
    <s v="Río"/>
    <n v="1690"/>
    <s v="P0407017"/>
    <n v="21.130674049979369"/>
    <x v="2"/>
    <n v="305"/>
    <s v="Z1_REA_9"/>
    <x v="20"/>
    <s v="REA"/>
    <s v="Urbano"/>
    <n v="211.20744550958182"/>
    <n v="2349.9455790407405"/>
  </r>
  <r>
    <n v="1456"/>
    <n v="79"/>
    <x v="68"/>
    <s v="Metropolitana"/>
    <s v="Mixto"/>
    <s v="Desarrollo Orientado al Transporte - DOT"/>
    <m/>
    <s v="Redelimitada"/>
    <s v="Línea A. Línea B. Línea TA"/>
    <s v="Primer Orden "/>
    <x v="1"/>
    <s v="Río"/>
    <n v="1719"/>
    <s v="P0407010"/>
    <n v="21.090146647954072"/>
    <x v="2"/>
    <n v="305"/>
    <s v="Z1_REA_9"/>
    <x v="20"/>
    <s v="REA"/>
    <s v="Urbano"/>
    <n v="257.42025357022487"/>
    <n v="3444.788561899978"/>
  </r>
  <r>
    <n v="1457"/>
    <n v="79"/>
    <x v="68"/>
    <s v="Metropolitana"/>
    <s v="Mixto"/>
    <s v="Desarrollo Orientado al Transporte - DOT"/>
    <m/>
    <s v="Redelimitada"/>
    <s v="Línea A. Línea B. Línea TA"/>
    <s v="Primer Orden "/>
    <x v="1"/>
    <s v="Río"/>
    <n v="1773"/>
    <s v="P0407016"/>
    <n v="22.688994185580238"/>
    <x v="2"/>
    <n v="494"/>
    <s v="Z1_C3_4"/>
    <x v="10"/>
    <s v="C3"/>
    <s v="Urbano"/>
    <n v="213.09724007449739"/>
    <n v="2359.8047731150914"/>
  </r>
  <r>
    <n v="1458"/>
    <n v="79"/>
    <x v="68"/>
    <s v="Metropolitana"/>
    <s v="Mixto"/>
    <s v="Desarrollo Orientado al Transporte - DOT"/>
    <m/>
    <s v="Redelimitada"/>
    <s v="Línea A. Línea B. Línea TA"/>
    <s v="Primer Orden "/>
    <x v="1"/>
    <s v="Río"/>
    <n v="1785"/>
    <s v="P0417002"/>
    <n v="0"/>
    <x v="1"/>
    <n v="197"/>
    <s v="RIO_API_62C"/>
    <x v="5"/>
    <s v="API"/>
    <s v="Urbano"/>
    <n v="1199.5877040774328"/>
    <n v="14497.219700422087"/>
  </r>
  <r>
    <n v="1459"/>
    <n v="79"/>
    <x v="68"/>
    <s v="Metropolitana"/>
    <s v="Mixto"/>
    <s v="Desarrollo Orientado al Transporte - DOT"/>
    <m/>
    <s v="Redelimitada"/>
    <s v="Línea A. Línea B. Línea TA"/>
    <s v="Primer Orden "/>
    <x v="1"/>
    <s v="Río"/>
    <n v="1785"/>
    <s v="P0417002"/>
    <n v="0"/>
    <x v="1"/>
    <n v="494"/>
    <s v="Z1_C3_4"/>
    <x v="10"/>
    <s v="C3"/>
    <s v="Urbano"/>
    <n v="1876.9870150382649"/>
    <n v="205109.37166163008"/>
  </r>
  <r>
    <n v="1460"/>
    <n v="79"/>
    <x v="68"/>
    <s v="Metropolitana"/>
    <s v="Mixto"/>
    <s v="Desarrollo Orientado al Transporte - DOT"/>
    <m/>
    <s v="Redelimitada"/>
    <s v="Línea A. Línea B. Línea TA"/>
    <s v="Primer Orden "/>
    <x v="1"/>
    <s v="Río"/>
    <n v="1786"/>
    <s v="P0416001"/>
    <n v="14.279790721736919"/>
    <x v="2"/>
    <n v="157"/>
    <s v="Z1_API_7"/>
    <x v="5"/>
    <s v="API"/>
    <s v="Urbano"/>
    <n v="1521.5393982800667"/>
    <n v="143129.74200954827"/>
  </r>
  <r>
    <n v="1461"/>
    <n v="79"/>
    <x v="68"/>
    <s v="Metropolitana"/>
    <s v="Mixto"/>
    <s v="Desarrollo Orientado al Transporte - DOT"/>
    <m/>
    <s v="Redelimitada"/>
    <s v="Línea A. Línea B. Línea TA"/>
    <s v="Primer Orden "/>
    <x v="1"/>
    <s v="Río"/>
    <n v="1799"/>
    <s v="P0408007"/>
    <n v="21.378560981663249"/>
    <x v="2"/>
    <n v="440"/>
    <s v="Z1_REV_10"/>
    <x v="11"/>
    <s v="REV"/>
    <s v="Urbano"/>
    <n v="259.36206075462383"/>
    <n v="4249.828040865531"/>
  </r>
  <r>
    <n v="1462"/>
    <n v="79"/>
    <x v="68"/>
    <s v="Metropolitana"/>
    <s v="Mixto"/>
    <s v="Desarrollo Orientado al Transporte - DOT"/>
    <m/>
    <s v="Redelimitada"/>
    <s v="Línea A. Línea B. Línea TA"/>
    <s v="Primer Orden "/>
    <x v="1"/>
    <s v="Río"/>
    <n v="1803"/>
    <s v="P0408011"/>
    <n v="21.880840097073531"/>
    <x v="2"/>
    <n v="440"/>
    <s v="Z1_REV_10"/>
    <x v="11"/>
    <s v="REV"/>
    <s v="Urbano"/>
    <n v="233.44524281974282"/>
    <n v="3384.2515572858674"/>
  </r>
  <r>
    <n v="1463"/>
    <n v="79"/>
    <x v="68"/>
    <s v="Metropolitana"/>
    <s v="Mixto"/>
    <s v="Desarrollo Orientado al Transporte - DOT"/>
    <m/>
    <s v="Redelimitada"/>
    <s v="Línea A. Línea B. Línea TA"/>
    <s v="Primer Orden "/>
    <x v="1"/>
    <s v="Río"/>
    <n v="1804"/>
    <s v="P0408012"/>
    <n v="23.917403125285599"/>
    <x v="2"/>
    <n v="440"/>
    <s v="Z1_REV_10"/>
    <x v="11"/>
    <s v="REV"/>
    <s v="Urbano"/>
    <n v="364.1325892759267"/>
    <n v="6546.6284849483272"/>
  </r>
  <r>
    <n v="1464"/>
    <n v="79"/>
    <x v="68"/>
    <s v="Metropolitana"/>
    <s v="Mixto"/>
    <s v="Desarrollo Orientado al Transporte - DOT"/>
    <m/>
    <s v="Redelimitada"/>
    <s v="Línea A. Línea B. Línea TA"/>
    <s v="Primer Orden "/>
    <x v="1"/>
    <s v="Río"/>
    <n v="1986"/>
    <s v="P0517020"/>
    <n v="31.941055106400441"/>
    <x v="2"/>
    <n v="297"/>
    <s v="Z2_REA_44"/>
    <x v="20"/>
    <s v="REA"/>
    <s v="Urbano"/>
    <n v="289.11239265631036"/>
    <n v="5140.5000986486521"/>
  </r>
  <r>
    <n v="1465"/>
    <n v="79"/>
    <x v="68"/>
    <s v="Metropolitana"/>
    <s v="Mixto"/>
    <s v="Desarrollo Orientado al Transporte - DOT"/>
    <m/>
    <s v="Redelimitada"/>
    <s v="Línea A. Línea B. Línea TA"/>
    <s v="Primer Orden "/>
    <x v="1"/>
    <s v="Río"/>
    <n v="2012"/>
    <s v="P0407024"/>
    <n v="24.32620049075982"/>
    <x v="2"/>
    <n v="305"/>
    <s v="Z1_REA_9"/>
    <x v="20"/>
    <s v="REA"/>
    <s v="Urbano"/>
    <n v="222.06466492307933"/>
    <n v="3057.0433964860513"/>
  </r>
  <r>
    <n v="1466"/>
    <n v="79"/>
    <x v="68"/>
    <s v="Metropolitana"/>
    <s v="Mixto"/>
    <s v="Desarrollo Orientado al Transporte - DOT"/>
    <m/>
    <s v="Redelimitada"/>
    <s v="Línea A. Línea B. Línea TA"/>
    <s v="Primer Orden "/>
    <x v="1"/>
    <s v="Río"/>
    <n v="2014"/>
    <s v="P0407026"/>
    <n v="19.139768441194001"/>
    <x v="2"/>
    <n v="305"/>
    <s v="Z1_REA_9"/>
    <x v="20"/>
    <s v="REA"/>
    <s v="Urbano"/>
    <n v="203.95276664059361"/>
    <n v="2240.5672621731969"/>
  </r>
  <r>
    <n v="1467"/>
    <n v="79"/>
    <x v="68"/>
    <s v="Metropolitana"/>
    <s v="Mixto"/>
    <s v="Desarrollo Orientado al Transporte - DOT"/>
    <m/>
    <s v="Redelimitada"/>
    <s v="Línea A. Línea B. Línea TA"/>
    <s v="Primer Orden "/>
    <x v="1"/>
    <s v="Río"/>
    <n v="2017"/>
    <s v="P0519003"/>
    <n v="3.330406337462652"/>
    <x v="1"/>
    <n v="451"/>
    <s v="Z2_RED_42"/>
    <x v="9"/>
    <s v="RED"/>
    <s v="Urbano"/>
    <n v="786.889390580189"/>
    <n v="24290.215383555482"/>
  </r>
  <r>
    <n v="1468"/>
    <n v="79"/>
    <x v="68"/>
    <s v="Metropolitana"/>
    <s v="Mixto"/>
    <s v="Desarrollo Orientado al Transporte - DOT"/>
    <m/>
    <s v="Redelimitada"/>
    <s v="Línea A. Línea B. Línea TA"/>
    <s v="Primer Orden "/>
    <x v="1"/>
    <s v="Río"/>
    <n v="2032"/>
    <s v="P0517017"/>
    <n v="30.603365436945651"/>
    <x v="2"/>
    <n v="297"/>
    <s v="Z2_REA_44"/>
    <x v="20"/>
    <s v="REA"/>
    <s v="Urbano"/>
    <n v="220.61571480484466"/>
    <n v="2960.460092921086"/>
  </r>
  <r>
    <n v="1469"/>
    <n v="79"/>
    <x v="68"/>
    <s v="Metropolitana"/>
    <s v="Mixto"/>
    <s v="Desarrollo Orientado al Transporte - DOT"/>
    <m/>
    <s v="Redelimitada"/>
    <s v="Línea A. Línea B. Línea TA"/>
    <s v="Primer Orden "/>
    <x v="1"/>
    <s v="Río"/>
    <n v="2070"/>
    <s v="P0516012"/>
    <n v="3.1561349076394429"/>
    <x v="1"/>
    <n v="197"/>
    <s v="RIO_API_62C"/>
    <x v="5"/>
    <s v="API"/>
    <s v="Urbano"/>
    <n v="24.498753211280444"/>
    <n v="7.6932354258699585"/>
  </r>
  <r>
    <n v="1470"/>
    <n v="79"/>
    <x v="68"/>
    <s v="Metropolitana"/>
    <s v="Mixto"/>
    <s v="Desarrollo Orientado al Transporte - DOT"/>
    <m/>
    <s v="Redelimitada"/>
    <s v="Línea A. Línea B. Línea TA"/>
    <s v="Primer Orden "/>
    <x v="1"/>
    <s v="Río"/>
    <n v="2070"/>
    <s v="P0516012"/>
    <n v="3.1561349076394429"/>
    <x v="1"/>
    <n v="518"/>
    <s v="RIO_API_62N"/>
    <x v="5"/>
    <s v="API"/>
    <s v="Urbano"/>
    <n v="1699.3017455428935"/>
    <n v="22672.386946475908"/>
  </r>
  <r>
    <n v="1471"/>
    <n v="79"/>
    <x v="68"/>
    <s v="Metropolitana"/>
    <s v="Mixto"/>
    <s v="Desarrollo Orientado al Transporte - DOT"/>
    <m/>
    <s v="Redelimitada"/>
    <s v="Línea A. Línea B. Línea TA"/>
    <s v="Primer Orden "/>
    <x v="1"/>
    <s v="Río"/>
    <n v="2071"/>
    <s v="P0515001"/>
    <n v="3.8040464205609532"/>
    <x v="1"/>
    <n v="451"/>
    <s v="Z2_RED_42"/>
    <x v="9"/>
    <s v="RED"/>
    <s v="Urbano"/>
    <n v="115.28791704651638"/>
    <n v="24.493688653350514"/>
  </r>
  <r>
    <n v="1472"/>
    <n v="79"/>
    <x v="68"/>
    <s v="Metropolitana"/>
    <s v="Mixto"/>
    <s v="Desarrollo Orientado al Transporte - DOT"/>
    <m/>
    <s v="Redelimitada"/>
    <s v="Línea A. Línea B. Línea TA"/>
    <s v="Primer Orden "/>
    <x v="1"/>
    <s v="Río"/>
    <n v="2072"/>
    <s v="P0517011"/>
    <n v="19.45506282818581"/>
    <x v="2"/>
    <n v="297"/>
    <s v="Z2_REA_44"/>
    <x v="20"/>
    <s v="REA"/>
    <s v="Urbano"/>
    <n v="282.17735188759008"/>
    <n v="4843.7817179728499"/>
  </r>
  <r>
    <n v="1473"/>
    <n v="79"/>
    <x v="68"/>
    <s v="Metropolitana"/>
    <s v="Mixto"/>
    <s v="Desarrollo Orientado al Transporte - DOT"/>
    <m/>
    <s v="Redelimitada"/>
    <s v="Línea A. Línea B. Línea TA"/>
    <s v="Primer Orden "/>
    <x v="1"/>
    <s v="Río"/>
    <n v="2074"/>
    <s v="P0519004"/>
    <n v="6.509293058790476"/>
    <x v="4"/>
    <n v="451"/>
    <s v="Z2_RED_42"/>
    <x v="9"/>
    <s v="RED"/>
    <s v="Urbano"/>
    <n v="840.95006336769541"/>
    <n v="45383.27489317242"/>
  </r>
  <r>
    <n v="1474"/>
    <n v="79"/>
    <x v="68"/>
    <s v="Metropolitana"/>
    <s v="Mixto"/>
    <s v="Desarrollo Orientado al Transporte - DOT"/>
    <m/>
    <s v="Redelimitada"/>
    <s v="Línea A. Línea B. Línea TA"/>
    <s v="Primer Orden "/>
    <x v="1"/>
    <s v="Río"/>
    <n v="2092"/>
    <s v="P0517008"/>
    <n v="5.3168449017063759"/>
    <x v="1"/>
    <n v="164"/>
    <s v="Z2_API_52"/>
    <x v="5"/>
    <s v="API"/>
    <s v="Urbano"/>
    <n v="970.92922585530607"/>
    <n v="27788.111071092284"/>
  </r>
  <r>
    <n v="1475"/>
    <n v="79"/>
    <x v="68"/>
    <s v="Metropolitana"/>
    <s v="Mixto"/>
    <s v="Desarrollo Orientado al Transporte - DOT"/>
    <m/>
    <s v="Redelimitada"/>
    <s v="Línea A. Línea B. Línea TA"/>
    <s v="Primer Orden "/>
    <x v="1"/>
    <s v="Río"/>
    <n v="2092"/>
    <s v="P0517008"/>
    <n v="5.3168449017063759"/>
    <x v="1"/>
    <n v="197"/>
    <s v="RIO_API_62C"/>
    <x v="5"/>
    <s v="API"/>
    <s v="Urbano"/>
    <n v="205.52099919267715"/>
    <n v="1611.6532876921488"/>
  </r>
  <r>
    <n v="1476"/>
    <n v="79"/>
    <x v="68"/>
    <s v="Metropolitana"/>
    <s v="Mixto"/>
    <s v="Desarrollo Orientado al Transporte - DOT"/>
    <m/>
    <s v="Redelimitada"/>
    <s v="Línea A. Línea B. Línea TA"/>
    <s v="Primer Orden "/>
    <x v="1"/>
    <s v="Río"/>
    <n v="2092"/>
    <s v="P0517008"/>
    <n v="5.3168449017063759"/>
    <x v="1"/>
    <n v="450"/>
    <s v="Z2_RED_43"/>
    <x v="9"/>
    <s v="RED"/>
    <s v="Urbano"/>
    <n v="1439.4461298791521"/>
    <n v="25684.793692802868"/>
  </r>
  <r>
    <n v="1477"/>
    <n v="79"/>
    <x v="68"/>
    <s v="Metropolitana"/>
    <s v="Mixto"/>
    <s v="Desarrollo Orientado al Transporte - DOT"/>
    <m/>
    <s v="Redelimitada"/>
    <s v="Línea A. Línea B. Línea TA"/>
    <s v="Primer Orden "/>
    <x v="1"/>
    <s v="Río"/>
    <n v="2156"/>
    <s v="P0517009"/>
    <n v="6.4304714195921902"/>
    <x v="4"/>
    <n v="450"/>
    <s v="Z2_RED_43"/>
    <x v="9"/>
    <s v="RED"/>
    <s v="Urbano"/>
    <n v="728.43773765695289"/>
    <n v="31914.122193573836"/>
  </r>
  <r>
    <n v="1478"/>
    <n v="79"/>
    <x v="68"/>
    <s v="Metropolitana"/>
    <s v="Mixto"/>
    <s v="Desarrollo Orientado al Transporte - DOT"/>
    <m/>
    <s v="Redelimitada"/>
    <s v="Línea A. Línea B. Línea TA"/>
    <s v="Primer Orden "/>
    <x v="1"/>
    <s v="Río"/>
    <n v="2157"/>
    <s v="P0517015"/>
    <n v="31.26458605028358"/>
    <x v="2"/>
    <n v="297"/>
    <s v="Z2_REA_44"/>
    <x v="20"/>
    <s v="REA"/>
    <s v="Urbano"/>
    <n v="287.78006107640692"/>
    <n v="5115.405259291013"/>
  </r>
  <r>
    <n v="1479"/>
    <n v="79"/>
    <x v="68"/>
    <s v="Metropolitana"/>
    <s v="Mixto"/>
    <s v="Desarrollo Orientado al Transporte - DOT"/>
    <m/>
    <s v="Redelimitada"/>
    <s v="Línea A. Línea B. Línea TA"/>
    <s v="Primer Orden "/>
    <x v="1"/>
    <s v="Río"/>
    <n v="2195"/>
    <s v="P0517021"/>
    <n v="21.327422756281031"/>
    <x v="2"/>
    <n v="297"/>
    <s v="Z2_REA_44"/>
    <x v="20"/>
    <s v="REA"/>
    <s v="Urbano"/>
    <n v="361.17840711759516"/>
    <n v="6244.9727991191075"/>
  </r>
  <r>
    <n v="1480"/>
    <n v="79"/>
    <x v="68"/>
    <s v="Metropolitana"/>
    <s v="Mixto"/>
    <s v="Desarrollo Orientado al Transporte - DOT"/>
    <m/>
    <s v="Redelimitada"/>
    <s v="Línea A. Línea B. Línea TA"/>
    <s v="Primer Orden "/>
    <x v="1"/>
    <s v="Río"/>
    <n v="2197"/>
    <s v="P0517010"/>
    <n v="22.3293997006502"/>
    <x v="2"/>
    <n v="297"/>
    <s v="Z2_REA_44"/>
    <x v="20"/>
    <s v="REA"/>
    <s v="Urbano"/>
    <n v="366.3331426453322"/>
    <n v="7617.9969420619254"/>
  </r>
  <r>
    <n v="1481"/>
    <n v="79"/>
    <x v="68"/>
    <s v="Metropolitana"/>
    <s v="Mixto"/>
    <s v="Desarrollo Orientado al Transporte - DOT"/>
    <m/>
    <s v="Redelimitada"/>
    <s v="Línea A. Línea B. Línea TA"/>
    <s v="Primer Orden "/>
    <x v="1"/>
    <s v="Río"/>
    <n v="2204"/>
    <s v="P0517016"/>
    <n v="35.755690526079249"/>
    <x v="2"/>
    <n v="297"/>
    <s v="Z2_REA_44"/>
    <x v="20"/>
    <s v="REA"/>
    <s v="Urbano"/>
    <n v="212.37244532351485"/>
    <n v="2752.6980328436871"/>
  </r>
  <r>
    <n v="1482"/>
    <n v="79"/>
    <x v="68"/>
    <s v="Metropolitana"/>
    <s v="Mixto"/>
    <s v="Desarrollo Orientado al Transporte - DOT"/>
    <m/>
    <s v="Redelimitada"/>
    <s v="Línea A. Línea B. Línea TA"/>
    <s v="Primer Orden "/>
    <x v="1"/>
    <s v="Río"/>
    <n v="2248"/>
    <s v="P0517001"/>
    <n v="4.4793170682458943"/>
    <x v="1"/>
    <n v="197"/>
    <s v="RIO_API_62C"/>
    <x v="5"/>
    <s v="API"/>
    <s v="Urbano"/>
    <n v="2009.5830917188637"/>
    <n v="21061.432002871959"/>
  </r>
  <r>
    <n v="1483"/>
    <n v="79"/>
    <x v="68"/>
    <s v="Metropolitana"/>
    <s v="Mixto"/>
    <s v="Desarrollo Orientado al Transporte - DOT"/>
    <m/>
    <s v="Redelimitada"/>
    <s v="Línea A. Línea B. Línea TA"/>
    <s v="Primer Orden "/>
    <x v="1"/>
    <s v="Río"/>
    <n v="2248"/>
    <s v="P0517001"/>
    <n v="4.4793170682458943"/>
    <x v="1"/>
    <n v="518"/>
    <s v="RIO_API_62N"/>
    <x v="5"/>
    <s v="API"/>
    <s v="Urbano"/>
    <n v="11.446538576122396"/>
    <n v="3.6413136402496331"/>
  </r>
  <r>
    <n v="1484"/>
    <n v="79"/>
    <x v="68"/>
    <s v="Metropolitana"/>
    <s v="Mixto"/>
    <s v="Desarrollo Orientado al Transporte - DOT"/>
    <m/>
    <s v="Redelimitada"/>
    <s v="Línea A. Línea B. Línea TA"/>
    <s v="Primer Orden "/>
    <x v="1"/>
    <s v="Río"/>
    <n v="2250"/>
    <s v="P1621008"/>
    <n v="3.8223117977021142"/>
    <x v="1"/>
    <n v="307"/>
    <s v="Z6_REA_35"/>
    <x v="20"/>
    <s v="REA"/>
    <s v="Urbano"/>
    <n v="513.85566130619816"/>
    <n v="7677.4020233798019"/>
  </r>
  <r>
    <n v="1485"/>
    <n v="79"/>
    <x v="68"/>
    <s v="Metropolitana"/>
    <s v="Mixto"/>
    <s v="Desarrollo Orientado al Transporte - DOT"/>
    <m/>
    <s v="Redelimitada"/>
    <s v="Línea A. Línea B. Línea TA"/>
    <s v="Primer Orden "/>
    <x v="1"/>
    <s v="Río"/>
    <n v="2250"/>
    <s v="P1621008"/>
    <n v="3.8223117977021142"/>
    <x v="1"/>
    <n v="419"/>
    <s v="Z6_API_35"/>
    <x v="5"/>
    <s v="API"/>
    <s v="Urbano"/>
    <n v="254.64238966004015"/>
    <n v="29.563230044194448"/>
  </r>
  <r>
    <n v="1486"/>
    <n v="79"/>
    <x v="68"/>
    <s v="Metropolitana"/>
    <s v="Mixto"/>
    <s v="Desarrollo Orientado al Transporte - DOT"/>
    <m/>
    <s v="Redelimitada"/>
    <s v="Línea A. Línea B. Línea TA"/>
    <s v="Primer Orden "/>
    <x v="1"/>
    <s v="Río"/>
    <n v="2306"/>
    <s v="P0517014"/>
    <n v="23.670944549603426"/>
    <x v="2"/>
    <n v="297"/>
    <s v="Z2_REA_44"/>
    <x v="20"/>
    <s v="REA"/>
    <s v="Urbano"/>
    <n v="319.52328164630899"/>
    <n v="6172.5954219326377"/>
  </r>
  <r>
    <n v="1487"/>
    <n v="79"/>
    <x v="68"/>
    <s v="Metropolitana"/>
    <s v="Mixto"/>
    <s v="Desarrollo Orientado al Transporte - DOT"/>
    <m/>
    <s v="Redelimitada"/>
    <s v="Línea A. Línea B. Línea TA"/>
    <s v="Primer Orden "/>
    <x v="1"/>
    <s v="Río"/>
    <n v="2341"/>
    <s v="P0517026"/>
    <n v="5.7614453498000717"/>
    <x v="4"/>
    <n v="450"/>
    <s v="Z2_RED_43"/>
    <x v="9"/>
    <s v="RED"/>
    <s v="Urbano"/>
    <n v="462.40460796606152"/>
    <n v="9638.1566920435071"/>
  </r>
  <r>
    <n v="1488"/>
    <n v="79"/>
    <x v="68"/>
    <s v="Metropolitana"/>
    <s v="Mixto"/>
    <s v="Desarrollo Orientado al Transporte - DOT"/>
    <m/>
    <s v="Redelimitada"/>
    <s v="Línea A. Línea B. Línea TA"/>
    <s v="Primer Orden "/>
    <x v="1"/>
    <s v="Río"/>
    <n v="2369"/>
    <s v="P0517018"/>
    <n v="35.763775398073527"/>
    <x v="2"/>
    <n v="297"/>
    <s v="Z2_REA_44"/>
    <x v="20"/>
    <s v="REA"/>
    <s v="Urbano"/>
    <n v="298.07580861016913"/>
    <n v="5409.4503033575093"/>
  </r>
  <r>
    <n v="1489"/>
    <n v="79"/>
    <x v="68"/>
    <s v="Metropolitana"/>
    <s v="Mixto"/>
    <s v="Desarrollo Orientado al Transporte - DOT"/>
    <m/>
    <s v="Redelimitada"/>
    <s v="Línea A. Línea B. Línea TA"/>
    <s v="Primer Orden "/>
    <x v="1"/>
    <s v="Río"/>
    <n v="2559"/>
    <s v="P0519020"/>
    <n v="8.5713244255777994"/>
    <x v="4"/>
    <n v="163"/>
    <s v="Z2_API_53"/>
    <x v="5"/>
    <s v="API"/>
    <s v="Urbano"/>
    <n v="619.4828098212846"/>
    <n v="13515.038830763253"/>
  </r>
  <r>
    <n v="1490"/>
    <n v="79"/>
    <x v="68"/>
    <s v="Metropolitana"/>
    <s v="Mixto"/>
    <s v="Desarrollo Orientado al Transporte - DOT"/>
    <m/>
    <s v="Redelimitada"/>
    <s v="Línea A. Línea B. Línea TA"/>
    <s v="Primer Orden "/>
    <x v="1"/>
    <s v="Río"/>
    <n v="2559"/>
    <s v="P0519020"/>
    <n v="8.5713244255777994"/>
    <x v="4"/>
    <n v="451"/>
    <s v="Z2_RED_42"/>
    <x v="9"/>
    <s v="RED"/>
    <s v="Urbano"/>
    <n v="1885.2720459564327"/>
    <n v="150680.34711931937"/>
  </r>
  <r>
    <n v="1491"/>
    <n v="79"/>
    <x v="68"/>
    <s v="Metropolitana"/>
    <s v="Mixto"/>
    <s v="Desarrollo Orientado al Transporte - DOT"/>
    <m/>
    <s v="Redelimitada"/>
    <s v="Línea A. Línea B. Línea TA"/>
    <s v="Primer Orden "/>
    <x v="1"/>
    <s v="Río"/>
    <n v="2817"/>
    <s v="P0516011"/>
    <n v="8.4566039930657926"/>
    <x v="4"/>
    <n v="170"/>
    <s v="Z2_API_56"/>
    <x v="5"/>
    <s v="API"/>
    <s v="Urbano"/>
    <n v="1450.6388272645811"/>
    <n v="15590.213936164782"/>
  </r>
  <r>
    <n v="1492"/>
    <n v="79"/>
    <x v="68"/>
    <s v="Metropolitana"/>
    <s v="Mixto"/>
    <s v="Desarrollo Orientado al Transporte - DOT"/>
    <m/>
    <s v="Redelimitada"/>
    <s v="Línea A. Línea B. Línea TA"/>
    <s v="Primer Orden "/>
    <x v="1"/>
    <s v="Río"/>
    <n v="2838"/>
    <s v="P0408013"/>
    <n v="15.5813847038439"/>
    <x v="2"/>
    <n v="440"/>
    <s v="Z1_REV_10"/>
    <x v="11"/>
    <s v="REV"/>
    <s v="Urbano"/>
    <n v="609.35984483878656"/>
    <n v="9035.4837815424908"/>
  </r>
  <r>
    <n v="1493"/>
    <n v="79"/>
    <x v="68"/>
    <s v="Metropolitana"/>
    <s v="Mixto"/>
    <s v="Desarrollo Orientado al Transporte - DOT"/>
    <m/>
    <s v="Redelimitada"/>
    <s v="Línea A. Línea B. Línea TA"/>
    <s v="Primer Orden "/>
    <x v="1"/>
    <s v="Río"/>
    <n v="2912"/>
    <s v="P0516008"/>
    <n v="2.349411477456445"/>
    <x v="1"/>
    <n v="170"/>
    <s v="Z2_API_56"/>
    <x v="5"/>
    <s v="API"/>
    <s v="Urbano"/>
    <n v="2444.2792604255619"/>
    <n v="110730.79229645073"/>
  </r>
  <r>
    <n v="1494"/>
    <n v="79"/>
    <x v="68"/>
    <s v="Metropolitana"/>
    <s v="Mixto"/>
    <s v="Desarrollo Orientado al Transporte - DOT"/>
    <m/>
    <s v="Redelimitada"/>
    <s v="Línea A. Línea B. Línea TA"/>
    <s v="Primer Orden "/>
    <x v="1"/>
    <s v="Río"/>
    <n v="2912"/>
    <s v="P0516008"/>
    <n v="2.349411477456445"/>
    <x v="1"/>
    <n v="518"/>
    <s v="RIO_API_62N"/>
    <x v="5"/>
    <s v="API"/>
    <s v="Urbano"/>
    <n v="811.53496046888836"/>
    <n v="1761.4368973799458"/>
  </r>
  <r>
    <n v="1495"/>
    <n v="79"/>
    <x v="68"/>
    <s v="Metropolitana"/>
    <s v="Mixto"/>
    <s v="Desarrollo Orientado al Transporte - DOT"/>
    <m/>
    <s v="Redelimitada"/>
    <s v="Línea A. Línea B. Línea TA"/>
    <s v="Primer Orden "/>
    <x v="1"/>
    <s v="Río"/>
    <n v="2913"/>
    <s v="P0517012"/>
    <n v="18.369530073924871"/>
    <x v="2"/>
    <n v="297"/>
    <s v="Z2_REA_44"/>
    <x v="20"/>
    <s v="REA"/>
    <s v="Urbano"/>
    <n v="318.16006043926581"/>
    <n v="6091.024071804256"/>
  </r>
  <r>
    <n v="1496"/>
    <n v="79"/>
    <x v="68"/>
    <s v="Metropolitana"/>
    <s v="Mixto"/>
    <s v="Desarrollo Orientado al Transporte - DOT"/>
    <m/>
    <s v="Redelimitada"/>
    <s v="Línea A. Línea B. Línea TA"/>
    <s v="Primer Orden "/>
    <x v="1"/>
    <s v="Río"/>
    <n v="2958"/>
    <s v="P0517019"/>
    <n v="25.619404110943531"/>
    <x v="2"/>
    <n v="297"/>
    <s v="Z2_REA_44"/>
    <x v="20"/>
    <s v="REA"/>
    <s v="Urbano"/>
    <n v="288.95444319667689"/>
    <n v="4723.628342852553"/>
  </r>
  <r>
    <n v="1497"/>
    <n v="79"/>
    <x v="68"/>
    <s v="Metropolitana"/>
    <s v="Mixto"/>
    <s v="Desarrollo Orientado al Transporte - DOT"/>
    <m/>
    <s v="Redelimitada"/>
    <s v="Línea A. Línea B. Línea TA"/>
    <s v="Primer Orden "/>
    <x v="1"/>
    <s v="Río"/>
    <n v="2996"/>
    <s v="P0517024"/>
    <n v="6.28338703783652"/>
    <x v="4"/>
    <n v="170"/>
    <s v="Z2_API_56"/>
    <x v="5"/>
    <s v="API"/>
    <s v="Urbano"/>
    <n v="574.94583808689617"/>
    <n v="12530.282142932305"/>
  </r>
  <r>
    <n v="1498"/>
    <n v="79"/>
    <x v="68"/>
    <s v="Metropolitana"/>
    <s v="Mixto"/>
    <s v="Desarrollo Orientado al Transporte - DOT"/>
    <m/>
    <s v="Redelimitada"/>
    <s v="Línea A. Línea B. Línea TA"/>
    <s v="Primer Orden "/>
    <x v="1"/>
    <s v="Río"/>
    <n v="2997"/>
    <s v="P0517023"/>
    <n v="8.0242478506575026"/>
    <x v="4"/>
    <n v="170"/>
    <s v="Z2_API_56"/>
    <x v="5"/>
    <s v="API"/>
    <s v="Urbano"/>
    <n v="316.66039018324034"/>
    <n v="6654.2166878756025"/>
  </r>
  <r>
    <n v="1499"/>
    <n v="79"/>
    <x v="68"/>
    <s v="Metropolitana"/>
    <s v="Mixto"/>
    <s v="Desarrollo Orientado al Transporte - DOT"/>
    <m/>
    <s v="Redelimitada"/>
    <s v="Línea A. Línea B. Línea TA"/>
    <s v="Primer Orden "/>
    <x v="1"/>
    <s v="Río"/>
    <n v="3074"/>
    <s v="P0709035"/>
    <n v="12.15641219924091"/>
    <x v="2"/>
    <n v="451"/>
    <s v="Z2_RED_42"/>
    <x v="9"/>
    <s v="RED"/>
    <s v="Urbano"/>
    <n v="502.2918054197828"/>
    <n v="14317.433877146907"/>
  </r>
  <r>
    <n v="1500"/>
    <n v="79"/>
    <x v="68"/>
    <s v="Metropolitana"/>
    <s v="Mixto"/>
    <s v="Desarrollo Orientado al Transporte - DOT"/>
    <m/>
    <s v="Redelimitada"/>
    <s v="Línea A. Línea B. Línea TA"/>
    <s v="Primer Orden "/>
    <x v="1"/>
    <s v="Río"/>
    <n v="3216"/>
    <s v="P0701017"/>
    <n v="1.480843285647292"/>
    <x v="1"/>
    <n v="166"/>
    <s v="Z2_API_50"/>
    <x v="5"/>
    <s v="API"/>
    <s v="Urbano"/>
    <n v="310.01554679156112"/>
    <n v="4540.3879928050392"/>
  </r>
  <r>
    <n v="1501"/>
    <n v="79"/>
    <x v="68"/>
    <s v="Metropolitana"/>
    <s v="Mixto"/>
    <s v="Desarrollo Orientado al Transporte - DOT"/>
    <m/>
    <s v="Redelimitada"/>
    <s v="Línea A. Línea B. Línea TA"/>
    <s v="Primer Orden "/>
    <x v="1"/>
    <s v="Río"/>
    <n v="3313"/>
    <s v="P0701003"/>
    <n v="4.1104945719013477"/>
    <x v="1"/>
    <n v="468"/>
    <s v="Z4_C2_5"/>
    <x v="8"/>
    <s v="C2"/>
    <s v="Urbano"/>
    <n v="695.61904680555608"/>
    <n v="4368.1149239897386"/>
  </r>
  <r>
    <n v="1502"/>
    <n v="79"/>
    <x v="68"/>
    <s v="Metropolitana"/>
    <s v="Mixto"/>
    <s v="Desarrollo Orientado al Transporte - DOT"/>
    <m/>
    <s v="Redelimitada"/>
    <s v="Línea A. Línea B. Línea TA"/>
    <s v="Primer Orden "/>
    <x v="1"/>
    <s v="Río"/>
    <n v="3314"/>
    <s v="P0701010"/>
    <n v="0.49711908870889598"/>
    <x v="1"/>
    <n v="197"/>
    <s v="RIO_API_62C"/>
    <x v="5"/>
    <s v="API"/>
    <s v="Urbano"/>
    <n v="250.71755674410576"/>
    <n v="3811.0143523008132"/>
  </r>
  <r>
    <n v="1503"/>
    <n v="79"/>
    <x v="68"/>
    <s v="Metropolitana"/>
    <s v="Mixto"/>
    <s v="Desarrollo Orientado al Transporte - DOT"/>
    <m/>
    <s v="Redelimitada"/>
    <s v="Línea A. Línea B. Línea TA"/>
    <s v="Primer Orden "/>
    <x v="1"/>
    <s v="Río"/>
    <n v="3315"/>
    <s v="P0701011"/>
    <n v="0.84793011633578197"/>
    <x v="1"/>
    <n v="197"/>
    <s v="RIO_API_62C"/>
    <x v="5"/>
    <s v="API"/>
    <s v="Urbano"/>
    <n v="262.35027816407182"/>
    <n v="3784.9828154053962"/>
  </r>
  <r>
    <n v="1504"/>
    <n v="79"/>
    <x v="68"/>
    <s v="Metropolitana"/>
    <s v="Mixto"/>
    <s v="Desarrollo Orientado al Transporte - DOT"/>
    <m/>
    <s v="Redelimitada"/>
    <s v="Línea A. Línea B. Línea TA"/>
    <s v="Primer Orden "/>
    <x v="1"/>
    <s v="Río"/>
    <n v="3316"/>
    <s v="P0701012"/>
    <n v="1.4759742215986309"/>
    <x v="1"/>
    <n v="197"/>
    <s v="RIO_API_62C"/>
    <x v="5"/>
    <s v="API"/>
    <s v="Urbano"/>
    <n v="526.95170124862034"/>
    <n v="7526.6373656470159"/>
  </r>
  <r>
    <n v="1505"/>
    <n v="79"/>
    <x v="68"/>
    <s v="Metropolitana"/>
    <s v="Mixto"/>
    <s v="Desarrollo Orientado al Transporte - DOT"/>
    <m/>
    <s v="Redelimitada"/>
    <s v="Línea A. Línea B. Línea TA"/>
    <s v="Primer Orden "/>
    <x v="1"/>
    <s v="Río"/>
    <n v="3317"/>
    <s v="P0701013"/>
    <n v="1.058189636352197"/>
    <x v="1"/>
    <n v="166"/>
    <s v="Z2_API_50"/>
    <x v="5"/>
    <s v="API"/>
    <s v="Urbano"/>
    <n v="235.89908222287625"/>
    <n v="485.92975938276936"/>
  </r>
  <r>
    <n v="1506"/>
    <n v="79"/>
    <x v="68"/>
    <s v="Metropolitana"/>
    <s v="Mixto"/>
    <s v="Desarrollo Orientado al Transporte - DOT"/>
    <m/>
    <s v="Redelimitada"/>
    <s v="Línea A. Línea B. Línea TA"/>
    <s v="Primer Orden "/>
    <x v="1"/>
    <s v="Río"/>
    <n v="3317"/>
    <s v="P0701013"/>
    <n v="1.058189636352197"/>
    <x v="1"/>
    <n v="197"/>
    <s v="RIO_API_62C"/>
    <x v="5"/>
    <s v="API"/>
    <s v="Urbano"/>
    <n v="485.55935416283302"/>
    <n v="4857.5115714836038"/>
  </r>
  <r>
    <n v="1507"/>
    <n v="79"/>
    <x v="68"/>
    <s v="Metropolitana"/>
    <s v="Mixto"/>
    <s v="Desarrollo Orientado al Transporte - DOT"/>
    <m/>
    <s v="Redelimitada"/>
    <s v="Línea A. Línea B. Línea TA"/>
    <s v="Primer Orden "/>
    <x v="1"/>
    <s v="Río"/>
    <n v="3599"/>
    <s v="P0701015"/>
    <n v="1.7340830862075329"/>
    <x v="1"/>
    <n v="166"/>
    <s v="Z2_API_50"/>
    <x v="5"/>
    <s v="API"/>
    <s v="Urbano"/>
    <n v="124.75956085454396"/>
    <n v="167.75540662851276"/>
  </r>
  <r>
    <n v="1508"/>
    <n v="79"/>
    <x v="68"/>
    <s v="Metropolitana"/>
    <s v="Mixto"/>
    <s v="Desarrollo Orientado al Transporte - DOT"/>
    <m/>
    <s v="Redelimitada"/>
    <s v="Línea A. Línea B. Línea TA"/>
    <s v="Primer Orden "/>
    <x v="1"/>
    <s v="Río"/>
    <n v="3599"/>
    <s v="P0701015"/>
    <n v="1.7340830862075329"/>
    <x v="1"/>
    <n v="197"/>
    <s v="RIO_API_62C"/>
    <x v="5"/>
    <s v="API"/>
    <s v="Urbano"/>
    <n v="478.24067267698138"/>
    <n v="5635.1840356694947"/>
  </r>
  <r>
    <n v="1509"/>
    <n v="79"/>
    <x v="68"/>
    <s v="Metropolitana"/>
    <s v="Mixto"/>
    <s v="Desarrollo Orientado al Transporte - DOT"/>
    <m/>
    <s v="Redelimitada"/>
    <s v="Línea A. Línea B. Línea TA"/>
    <s v="Primer Orden "/>
    <x v="1"/>
    <s v="Río"/>
    <n v="3600"/>
    <s v="P0701016"/>
    <n v="1.4808476475071459"/>
    <x v="1"/>
    <n v="197"/>
    <s v="RIO_API_62C"/>
    <x v="5"/>
    <s v="API"/>
    <s v="Urbano"/>
    <n v="234.37582070485411"/>
    <n v="3044.3919889083127"/>
  </r>
  <r>
    <n v="1510"/>
    <n v="79"/>
    <x v="68"/>
    <s v="Metropolitana"/>
    <s v="Mixto"/>
    <s v="Desarrollo Orientado al Transporte - DOT"/>
    <m/>
    <s v="Redelimitada"/>
    <s v="Línea A. Línea B. Línea TA"/>
    <s v="Primer Orden "/>
    <x v="1"/>
    <s v="Río"/>
    <n v="3601"/>
    <s v="P0517027"/>
    <n v="4.4852130005168576"/>
    <x v="1"/>
    <n v="166"/>
    <s v="Z2_API_50"/>
    <x v="5"/>
    <s v="API"/>
    <s v="Urbano"/>
    <n v="284.78033585866069"/>
    <n v="2652.787286580563"/>
  </r>
  <r>
    <n v="1511"/>
    <n v="79"/>
    <x v="68"/>
    <s v="Metropolitana"/>
    <s v="Mixto"/>
    <s v="Desarrollo Orientado al Transporte - DOT"/>
    <m/>
    <s v="Redelimitada"/>
    <s v="Línea A. Línea B. Línea TA"/>
    <s v="Primer Orden "/>
    <x v="1"/>
    <s v="Río"/>
    <n v="3602"/>
    <s v="P0517028"/>
    <n v="5.4444988636418401"/>
    <x v="4"/>
    <n v="450"/>
    <s v="Z2_RED_43"/>
    <x v="9"/>
    <s v="RED"/>
    <s v="Urbano"/>
    <n v="326.38598058875971"/>
    <n v="2525.6928688629096"/>
  </r>
  <r>
    <n v="1512"/>
    <n v="79"/>
    <x v="68"/>
    <s v="Metropolitana"/>
    <s v="Mixto"/>
    <s v="Desarrollo Orientado al Transporte - DOT"/>
    <m/>
    <s v="Redelimitada"/>
    <s v="Línea A. Línea B. Línea TA"/>
    <s v="Primer Orden "/>
    <x v="1"/>
    <s v="Río"/>
    <n v="3672"/>
    <s v="P0701008"/>
    <n v="1.607009684819128"/>
    <x v="1"/>
    <n v="166"/>
    <s v="Z2_API_50"/>
    <x v="5"/>
    <s v="API"/>
    <s v="Urbano"/>
    <n v="2133.8121562447641"/>
    <n v="283917.94500212435"/>
  </r>
  <r>
    <n v="1513"/>
    <n v="79"/>
    <x v="68"/>
    <s v="Metropolitana"/>
    <s v="Mixto"/>
    <s v="Desarrollo Orientado al Transporte - DOT"/>
    <m/>
    <s v="Redelimitada"/>
    <s v="Línea A. Línea B. Línea TA"/>
    <s v="Primer Orden "/>
    <x v="1"/>
    <s v="Río"/>
    <n v="3804"/>
    <s v="P1102013"/>
    <n v="19.518563752417251"/>
    <x v="2"/>
    <n v="219"/>
    <s v="Z4_CN1_27"/>
    <x v="6"/>
    <s v="CN1"/>
    <s v="Urbano"/>
    <n v="226.62055408439846"/>
    <n v="3024.039404354492"/>
  </r>
  <r>
    <n v="1514"/>
    <n v="79"/>
    <x v="68"/>
    <s v="Metropolitana"/>
    <s v="Mixto"/>
    <s v="Desarrollo Orientado al Transporte - DOT"/>
    <m/>
    <s v="Redelimitada"/>
    <s v="Línea A. Línea B. Línea TA"/>
    <s v="Primer Orden "/>
    <x v="1"/>
    <s v="Río"/>
    <n v="3806"/>
    <s v="P1102026"/>
    <n v="18.787267205444039"/>
    <x v="2"/>
    <n v="219"/>
    <s v="Z4_CN1_27"/>
    <x v="6"/>
    <s v="CN1"/>
    <s v="Urbano"/>
    <n v="405.74372835418728"/>
    <n v="7115.1829600956153"/>
  </r>
  <r>
    <n v="1515"/>
    <n v="79"/>
    <x v="68"/>
    <s v="Metropolitana"/>
    <s v="Mixto"/>
    <s v="Desarrollo Orientado al Transporte - DOT"/>
    <m/>
    <s v="Redelimitada"/>
    <s v="Línea A. Línea B. Línea TA"/>
    <s v="Primer Orden "/>
    <x v="1"/>
    <s v="Río"/>
    <n v="3852"/>
    <s v="P0704001"/>
    <n v="0"/>
    <x v="1"/>
    <n v="162"/>
    <s v="Z2_API_49"/>
    <x v="5"/>
    <s v="API"/>
    <s v="Urbano"/>
    <n v="6.4517245908624812"/>
    <n v="2.0974462899680875"/>
  </r>
  <r>
    <n v="1516"/>
    <n v="79"/>
    <x v="68"/>
    <s v="Metropolitana"/>
    <s v="Mixto"/>
    <s v="Desarrollo Orientado al Transporte - DOT"/>
    <m/>
    <s v="Redelimitada"/>
    <s v="Línea A. Línea B. Línea TA"/>
    <s v="Primer Orden "/>
    <x v="1"/>
    <s v="Río"/>
    <n v="3852"/>
    <s v="P0704001"/>
    <n v="0"/>
    <x v="1"/>
    <n v="168"/>
    <s v="Z2_API_48"/>
    <x v="5"/>
    <s v="API"/>
    <s v="Urbano"/>
    <n v="7.2215273099923269"/>
    <n v="2.0173142353324081"/>
  </r>
  <r>
    <n v="1517"/>
    <n v="79"/>
    <x v="68"/>
    <s v="Metropolitana"/>
    <s v="Mixto"/>
    <s v="Desarrollo Orientado al Transporte - DOT"/>
    <m/>
    <s v="Redelimitada"/>
    <s v="Línea A. Línea B. Línea TA"/>
    <s v="Primer Orden "/>
    <x v="1"/>
    <s v="Río"/>
    <n v="3853"/>
    <s v="P0703005"/>
    <n v="3.361546853784616"/>
    <x v="1"/>
    <n v="162"/>
    <s v="Z2_API_49"/>
    <x v="5"/>
    <s v="API"/>
    <s v="Urbano"/>
    <n v="81.491273667521753"/>
    <n v="9.7811949021870106"/>
  </r>
  <r>
    <n v="1518"/>
    <n v="79"/>
    <x v="68"/>
    <s v="Metropolitana"/>
    <s v="Mixto"/>
    <s v="Desarrollo Orientado al Transporte - DOT"/>
    <m/>
    <s v="Redelimitada"/>
    <s v="Línea A. Línea B. Línea TA"/>
    <s v="Primer Orden "/>
    <x v="1"/>
    <s v="Río"/>
    <n v="3853"/>
    <s v="P0703005"/>
    <n v="3.361546853784616"/>
    <x v="1"/>
    <n v="466"/>
    <s v="Z2_CN4_14"/>
    <x v="4"/>
    <s v="CN4"/>
    <s v="Urbano"/>
    <n v="481.49451696119104"/>
    <n v="5346.9423623790663"/>
  </r>
  <r>
    <n v="1519"/>
    <n v="79"/>
    <x v="68"/>
    <s v="Metropolitana"/>
    <s v="Mixto"/>
    <s v="Desarrollo Orientado al Transporte - DOT"/>
    <m/>
    <s v="Redelimitada"/>
    <s v="Línea A. Línea B. Línea TA"/>
    <s v="Primer Orden "/>
    <x v="1"/>
    <s v="Río"/>
    <n v="3861"/>
    <s v="P0703004"/>
    <n v="7.245695486342326"/>
    <x v="4"/>
    <n v="466"/>
    <s v="Z2_CN4_14"/>
    <x v="4"/>
    <s v="CN4"/>
    <s v="Urbano"/>
    <n v="515.62169055231834"/>
    <n v="14174.291806656205"/>
  </r>
  <r>
    <n v="1520"/>
    <n v="79"/>
    <x v="68"/>
    <s v="Metropolitana"/>
    <s v="Mixto"/>
    <s v="Desarrollo Orientado al Transporte - DOT"/>
    <m/>
    <s v="Redelimitada"/>
    <s v="Línea A. Línea B. Línea TA"/>
    <s v="Primer Orden "/>
    <x v="1"/>
    <s v="Río"/>
    <n v="3981"/>
    <s v="P0702005"/>
    <n v="15.06211406027521"/>
    <x v="2"/>
    <n v="162"/>
    <s v="Z2_API_49"/>
    <x v="5"/>
    <s v="API"/>
    <s v="Urbano"/>
    <n v="42.438596677553065"/>
    <n v="10.40986697971711"/>
  </r>
  <r>
    <n v="1521"/>
    <n v="79"/>
    <x v="68"/>
    <s v="Metropolitana"/>
    <s v="Mixto"/>
    <s v="Desarrollo Orientado al Transporte - DOT"/>
    <m/>
    <s v="Redelimitada"/>
    <s v="Línea A. Línea B. Línea TA"/>
    <s v="Primer Orden "/>
    <x v="1"/>
    <s v="Río"/>
    <n v="4159"/>
    <s v="P0703001"/>
    <n v="1.6497295149318949"/>
    <x v="1"/>
    <n v="162"/>
    <s v="Z2_API_49"/>
    <x v="5"/>
    <s v="API"/>
    <s v="Urbano"/>
    <n v="194.27296091731674"/>
    <n v="107.95651039579"/>
  </r>
  <r>
    <n v="1522"/>
    <n v="79"/>
    <x v="68"/>
    <s v="Metropolitana"/>
    <s v="Mixto"/>
    <s v="Desarrollo Orientado al Transporte - DOT"/>
    <m/>
    <s v="Redelimitada"/>
    <s v="Línea A. Línea B. Línea TA"/>
    <s v="Primer Orden "/>
    <x v="1"/>
    <s v="Río"/>
    <n v="4159"/>
    <s v="P0703001"/>
    <n v="1.6497295149318949"/>
    <x v="1"/>
    <n v="466"/>
    <s v="Z2_CN4_14"/>
    <x v="4"/>
    <s v="CN4"/>
    <s v="Urbano"/>
    <n v="814.91672641119499"/>
    <n v="8390.6679403511553"/>
  </r>
  <r>
    <n v="1523"/>
    <n v="79"/>
    <x v="68"/>
    <s v="Metropolitana"/>
    <s v="Mixto"/>
    <s v="Desarrollo Orientado al Transporte - DOT"/>
    <m/>
    <s v="Redelimitada"/>
    <s v="Línea A. Línea B. Línea TA"/>
    <s v="Primer Orden "/>
    <x v="1"/>
    <s v="Río"/>
    <n v="4822"/>
    <s v="P0512002"/>
    <n v="0.91875069577887203"/>
    <x v="1"/>
    <n v="170"/>
    <s v="Z2_API_56"/>
    <x v="5"/>
    <s v="API"/>
    <s v="Urbano"/>
    <n v="493.5543780683625"/>
    <n v="186.26923918843391"/>
  </r>
  <r>
    <n v="1524"/>
    <n v="79"/>
    <x v="68"/>
    <s v="Metropolitana"/>
    <s v="Mixto"/>
    <s v="Desarrollo Orientado al Transporte - DOT"/>
    <m/>
    <s v="Redelimitada"/>
    <s v="Línea A. Línea B. Línea TA"/>
    <s v="Primer Orden "/>
    <x v="1"/>
    <s v="Río"/>
    <n v="4895"/>
    <s v="P0906009"/>
    <n v="10.969627218069821"/>
    <x v="2"/>
    <n v="501"/>
    <s v="Z3_CN1_30"/>
    <x v="6"/>
    <s v="CN1"/>
    <s v="Urbano"/>
    <n v="290.75884347693187"/>
    <n v="3485.2400403000747"/>
  </r>
  <r>
    <n v="1525"/>
    <n v="79"/>
    <x v="68"/>
    <s v="Metropolitana"/>
    <s v="Mixto"/>
    <s v="Desarrollo Orientado al Transporte - DOT"/>
    <m/>
    <s v="Redelimitada"/>
    <s v="Línea A. Línea B. Línea TA"/>
    <s v="Primer Orden "/>
    <x v="1"/>
    <s v="Río"/>
    <n v="5039"/>
    <s v="P1013029"/>
    <n v="24.199597997388839"/>
    <x v="2"/>
    <n v="449"/>
    <s v="Z3_REV_20"/>
    <x v="11"/>
    <s v="REV"/>
    <s v="Urbano"/>
    <n v="401.3195299212511"/>
    <n v="6762.1401049166334"/>
  </r>
  <r>
    <n v="1526"/>
    <n v="79"/>
    <x v="68"/>
    <s v="Metropolitana"/>
    <s v="Mixto"/>
    <s v="Desarrollo Orientado al Transporte - DOT"/>
    <m/>
    <s v="Redelimitada"/>
    <s v="Línea A. Línea B. Línea TA"/>
    <s v="Primer Orden "/>
    <x v="1"/>
    <s v="Río"/>
    <n v="5140"/>
    <s v="P1015013"/>
    <n v="19.907669561116819"/>
    <x v="2"/>
    <n v="498"/>
    <s v="Z3_CN4_5"/>
    <x v="4"/>
    <s v="CN4"/>
    <s v="Urbano"/>
    <n v="348.96313260512227"/>
    <n v="7391.2249927747334"/>
  </r>
  <r>
    <n v="1527"/>
    <n v="79"/>
    <x v="68"/>
    <s v="Metropolitana"/>
    <s v="Mixto"/>
    <s v="Desarrollo Orientado al Transporte - DOT"/>
    <m/>
    <s v="Redelimitada"/>
    <s v="Línea A. Línea B. Línea TA"/>
    <s v="Primer Orden "/>
    <x v="1"/>
    <s v="Río"/>
    <n v="5141"/>
    <s v="P1006024"/>
    <n v="17.366761288236798"/>
    <x v="2"/>
    <n v="320"/>
    <s v="Z3_REA_14"/>
    <x v="20"/>
    <s v="REA"/>
    <s v="Urbano"/>
    <n v="451.78526325737676"/>
    <n v="8827.2142200680701"/>
  </r>
  <r>
    <n v="1528"/>
    <n v="79"/>
    <x v="68"/>
    <s v="Metropolitana"/>
    <s v="Mixto"/>
    <s v="Desarrollo Orientado al Transporte - DOT"/>
    <m/>
    <s v="Redelimitada"/>
    <s v="Línea A. Línea B. Línea TA"/>
    <s v="Primer Orden "/>
    <x v="1"/>
    <s v="Río"/>
    <n v="5142"/>
    <s v="P1001059"/>
    <n v="8.8526101829919028"/>
    <x v="4"/>
    <n v="470"/>
    <s v="Z3_C1_1"/>
    <x v="21"/>
    <s v="C1"/>
    <s v="Urbano"/>
    <n v="341.12756934403677"/>
    <n v="7111.6932614267971"/>
  </r>
  <r>
    <n v="1529"/>
    <n v="79"/>
    <x v="68"/>
    <s v="Metropolitana"/>
    <s v="Mixto"/>
    <s v="Desarrollo Orientado al Transporte - DOT"/>
    <m/>
    <s v="Redelimitada"/>
    <s v="Línea A. Línea B. Línea TA"/>
    <s v="Primer Orden "/>
    <x v="1"/>
    <s v="Río"/>
    <n v="5143"/>
    <s v="P1008012"/>
    <n v="18.222433626880409"/>
    <x v="2"/>
    <n v="294"/>
    <s v="Z3_REA_15"/>
    <x v="20"/>
    <s v="REA"/>
    <s v="Urbano"/>
    <n v="246.20289144869452"/>
    <n v="3579.2329700137761"/>
  </r>
  <r>
    <n v="1530"/>
    <n v="79"/>
    <x v="68"/>
    <s v="Metropolitana"/>
    <s v="Mixto"/>
    <s v="Desarrollo Orientado al Transporte - DOT"/>
    <m/>
    <s v="Redelimitada"/>
    <s v="Línea A. Línea B. Línea TA"/>
    <s v="Primer Orden "/>
    <x v="1"/>
    <s v="Río"/>
    <n v="5144"/>
    <s v="P1019042"/>
    <n v="10.53185797103232"/>
    <x v="2"/>
    <n v="490"/>
    <s v="Z3_C3_8"/>
    <x v="10"/>
    <s v="C3"/>
    <s v="Urbano"/>
    <n v="236.12959573695883"/>
    <n v="2521.9362002774992"/>
  </r>
  <r>
    <n v="1531"/>
    <n v="79"/>
    <x v="68"/>
    <s v="Metropolitana"/>
    <s v="Mixto"/>
    <s v="Desarrollo Orientado al Transporte - DOT"/>
    <m/>
    <s v="Redelimitada"/>
    <s v="Línea A. Línea B. Línea TA"/>
    <s v="Primer Orden "/>
    <x v="1"/>
    <s v="Río"/>
    <n v="5167"/>
    <s v="P1016013"/>
    <n v="20.538780516619859"/>
    <x v="2"/>
    <n v="501"/>
    <s v="Z3_CN1_30"/>
    <x v="6"/>
    <s v="CN1"/>
    <s v="Urbano"/>
    <n v="254.13455325155044"/>
    <n v="2703.250927422393"/>
  </r>
  <r>
    <n v="1532"/>
    <n v="79"/>
    <x v="68"/>
    <s v="Metropolitana"/>
    <s v="Mixto"/>
    <s v="Desarrollo Orientado al Transporte - DOT"/>
    <m/>
    <s v="Redelimitada"/>
    <s v="Línea A. Línea B. Línea TA"/>
    <s v="Primer Orden "/>
    <x v="1"/>
    <s v="Río"/>
    <n v="5168"/>
    <s v="P1018020"/>
    <n v="9.9274154217517498"/>
    <x v="4"/>
    <n v="491"/>
    <s v="Z3_C3_7"/>
    <x v="10"/>
    <s v="C3"/>
    <s v="Urbano"/>
    <n v="225.79145950728588"/>
    <n v="2114.8881263549765"/>
  </r>
  <r>
    <n v="1533"/>
    <n v="79"/>
    <x v="68"/>
    <s v="Metropolitana"/>
    <s v="Mixto"/>
    <s v="Desarrollo Orientado al Transporte - DOT"/>
    <m/>
    <s v="Redelimitada"/>
    <s v="Línea A. Línea B. Línea TA"/>
    <s v="Primer Orden "/>
    <x v="1"/>
    <s v="Río"/>
    <n v="5169"/>
    <s v="P1012029"/>
    <n v="5.4791805407502503"/>
    <x v="4"/>
    <n v="319"/>
    <s v="Z3_REA_21"/>
    <x v="20"/>
    <s v="REA"/>
    <s v="Urbano"/>
    <n v="259.31818003032441"/>
    <n v="1851.3961467528748"/>
  </r>
  <r>
    <n v="1534"/>
    <n v="79"/>
    <x v="68"/>
    <s v="Metropolitana"/>
    <s v="Mixto"/>
    <s v="Desarrollo Orientado al Transporte - DOT"/>
    <m/>
    <s v="Redelimitada"/>
    <s v="Línea A. Línea B. Línea TA"/>
    <s v="Primer Orden "/>
    <x v="1"/>
    <s v="Río"/>
    <n v="5172"/>
    <s v="P1005017"/>
    <n v="24.134703439468261"/>
    <x v="2"/>
    <n v="296"/>
    <s v="Z3_REV_13"/>
    <x v="11"/>
    <s v="REV"/>
    <s v="Urbano"/>
    <n v="450.82517489156032"/>
    <n v="8114.3917057157605"/>
  </r>
  <r>
    <n v="1535"/>
    <n v="79"/>
    <x v="68"/>
    <s v="Metropolitana"/>
    <s v="Mixto"/>
    <s v="Desarrollo Orientado al Transporte - DOT"/>
    <m/>
    <s v="Redelimitada"/>
    <s v="Línea A. Línea B. Línea TA"/>
    <s v="Primer Orden "/>
    <x v="1"/>
    <s v="Río"/>
    <n v="5173"/>
    <s v="P1001053"/>
    <n v="12.871306421264199"/>
    <x v="2"/>
    <n v="470"/>
    <s v="Z3_C1_1"/>
    <x v="21"/>
    <s v="C1"/>
    <s v="Urbano"/>
    <n v="279.60942655777592"/>
    <n v="4622.5780530839575"/>
  </r>
  <r>
    <n v="1536"/>
    <n v="79"/>
    <x v="68"/>
    <s v="Metropolitana"/>
    <s v="Mixto"/>
    <s v="Desarrollo Orientado al Transporte - DOT"/>
    <m/>
    <s v="Redelimitada"/>
    <s v="Línea A. Línea B. Línea TA"/>
    <s v="Primer Orden "/>
    <x v="1"/>
    <s v="Río"/>
    <n v="5174"/>
    <s v="P1018006"/>
    <n v="4.7889149951946584"/>
    <x v="1"/>
    <n v="491"/>
    <s v="Z3_C3_7"/>
    <x v="10"/>
    <s v="C3"/>
    <s v="Urbano"/>
    <n v="242.69919999702728"/>
    <n v="2698.5648203529477"/>
  </r>
  <r>
    <n v="1537"/>
    <n v="79"/>
    <x v="68"/>
    <s v="Metropolitana"/>
    <s v="Mixto"/>
    <s v="Desarrollo Orientado al Transporte - DOT"/>
    <m/>
    <s v="Redelimitada"/>
    <s v="Línea A. Línea B. Línea TA"/>
    <s v="Primer Orden "/>
    <x v="1"/>
    <s v="Río"/>
    <n v="5174"/>
    <s v="P1018006"/>
    <n v="4.7889149951946584"/>
    <x v="1"/>
    <n v="502"/>
    <s v="Z3_CN1_2"/>
    <x v="6"/>
    <s v="CN1"/>
    <s v="Urbano"/>
    <n v="339.44755827737504"/>
    <n v="5836.0950382411465"/>
  </r>
  <r>
    <n v="1538"/>
    <n v="79"/>
    <x v="68"/>
    <s v="Metropolitana"/>
    <s v="Mixto"/>
    <s v="Desarrollo Orientado al Transporte - DOT"/>
    <m/>
    <s v="Redelimitada"/>
    <s v="Línea A. Línea B. Línea TA"/>
    <s v="Primer Orden "/>
    <x v="1"/>
    <s v="Río"/>
    <n v="5175"/>
    <s v="P1018011"/>
    <n v="8.6520362526829846"/>
    <x v="4"/>
    <n v="491"/>
    <s v="Z3_C3_7"/>
    <x v="10"/>
    <s v="C3"/>
    <s v="Urbano"/>
    <n v="226.06877074896462"/>
    <n v="2946.8566408608767"/>
  </r>
  <r>
    <n v="1539"/>
    <n v="79"/>
    <x v="68"/>
    <s v="Metropolitana"/>
    <s v="Mixto"/>
    <s v="Desarrollo Orientado al Transporte - DOT"/>
    <m/>
    <s v="Redelimitada"/>
    <s v="Línea A. Línea B. Línea TA"/>
    <s v="Primer Orden "/>
    <x v="1"/>
    <s v="Río"/>
    <n v="5196"/>
    <s v="P1008037"/>
    <n v="7.6652748425509341"/>
    <x v="4"/>
    <n v="294"/>
    <s v="Z3_REA_15"/>
    <x v="20"/>
    <s v="REA"/>
    <s v="Urbano"/>
    <n v="439.23330671788432"/>
    <n v="11824.221386041731"/>
  </r>
  <r>
    <n v="1540"/>
    <n v="79"/>
    <x v="68"/>
    <s v="Metropolitana"/>
    <s v="Mixto"/>
    <s v="Desarrollo Orientado al Transporte - DOT"/>
    <m/>
    <s v="Redelimitada"/>
    <s v="Línea A. Línea B. Línea TA"/>
    <s v="Primer Orden "/>
    <x v="1"/>
    <s v="Río"/>
    <n v="5198"/>
    <s v="P1013033"/>
    <n v="22.850677155250938"/>
    <x v="2"/>
    <n v="449"/>
    <s v="Z3_REV_20"/>
    <x v="11"/>
    <s v="REV"/>
    <s v="Urbano"/>
    <n v="210.36759382761551"/>
    <n v="2268.9033398218421"/>
  </r>
  <r>
    <n v="1541"/>
    <n v="79"/>
    <x v="68"/>
    <s v="Metropolitana"/>
    <s v="Mixto"/>
    <s v="Desarrollo Orientado al Transporte - DOT"/>
    <m/>
    <s v="Redelimitada"/>
    <s v="Línea A. Línea B. Línea TA"/>
    <s v="Primer Orden "/>
    <x v="1"/>
    <s v="Río"/>
    <n v="5199"/>
    <s v="P1003009"/>
    <n v="22.12425780433972"/>
    <x v="2"/>
    <n v="301"/>
    <s v="Z3_REV_12"/>
    <x v="11"/>
    <s v="REV"/>
    <s v="Urbano"/>
    <n v="390.14732772289466"/>
    <n v="9544.7495940633271"/>
  </r>
  <r>
    <n v="1542"/>
    <n v="79"/>
    <x v="68"/>
    <s v="Metropolitana"/>
    <s v="Mixto"/>
    <s v="Desarrollo Orientado al Transporte - DOT"/>
    <m/>
    <s v="Redelimitada"/>
    <s v="Línea A. Línea B. Línea TA"/>
    <s v="Primer Orden "/>
    <x v="1"/>
    <s v="Río"/>
    <n v="5202"/>
    <s v="P1005018"/>
    <n v="20.30478563943452"/>
    <x v="2"/>
    <n v="296"/>
    <s v="Z3_REV_13"/>
    <x v="11"/>
    <s v="REV"/>
    <s v="Urbano"/>
    <n v="185.67851128305904"/>
    <n v="935.96463567339777"/>
  </r>
  <r>
    <n v="1543"/>
    <n v="79"/>
    <x v="68"/>
    <s v="Metropolitana"/>
    <s v="Mixto"/>
    <s v="Desarrollo Orientado al Transporte - DOT"/>
    <m/>
    <s v="Redelimitada"/>
    <s v="Línea A. Línea B. Línea TA"/>
    <s v="Primer Orden "/>
    <x v="1"/>
    <s v="Río"/>
    <n v="5203"/>
    <s v="P1001024"/>
    <n v="12.38042409973632"/>
    <x v="2"/>
    <n v="470"/>
    <s v="Z3_C1_1"/>
    <x v="21"/>
    <s v="C1"/>
    <s v="Urbano"/>
    <n v="312.50922773035023"/>
    <n v="6066.2197177992057"/>
  </r>
  <r>
    <n v="1544"/>
    <n v="79"/>
    <x v="68"/>
    <s v="Metropolitana"/>
    <s v="Mixto"/>
    <s v="Desarrollo Orientado al Transporte - DOT"/>
    <m/>
    <s v="Redelimitada"/>
    <s v="Línea A. Línea B. Línea TA"/>
    <s v="Primer Orden "/>
    <x v="1"/>
    <s v="Río"/>
    <n v="5230"/>
    <s v="P1011006"/>
    <n v="17.997893403727179"/>
    <x v="2"/>
    <n v="337"/>
    <s v="Z3_REA_18"/>
    <x v="20"/>
    <s v="REA"/>
    <s v="Urbano"/>
    <n v="347.65064645897678"/>
    <n v="7220.1756922492013"/>
  </r>
  <r>
    <n v="1545"/>
    <n v="79"/>
    <x v="68"/>
    <s v="Metropolitana"/>
    <s v="Mixto"/>
    <s v="Desarrollo Orientado al Transporte - DOT"/>
    <m/>
    <s v="Redelimitada"/>
    <s v="Línea A. Línea B. Línea TA"/>
    <s v="Primer Orden "/>
    <x v="1"/>
    <s v="Río"/>
    <n v="5231"/>
    <s v="P1011020"/>
    <n v="6.7121909724883677"/>
    <x v="4"/>
    <n v="171"/>
    <s v="Z3_API_17"/>
    <x v="5"/>
    <s v="API"/>
    <s v="Urbano"/>
    <n v="128.21320621228224"/>
    <n v="827.6190637352571"/>
  </r>
  <r>
    <n v="1546"/>
    <n v="79"/>
    <x v="68"/>
    <s v="Metropolitana"/>
    <s v="Mixto"/>
    <s v="Desarrollo Orientado al Transporte - DOT"/>
    <m/>
    <s v="Redelimitada"/>
    <s v="Línea A. Línea B. Línea TA"/>
    <s v="Primer Orden "/>
    <x v="1"/>
    <s v="Río"/>
    <n v="5231"/>
    <s v="P1011020"/>
    <n v="6.7121909724883677"/>
    <x v="4"/>
    <n v="337"/>
    <s v="Z3_REA_18"/>
    <x v="20"/>
    <s v="REA"/>
    <s v="Urbano"/>
    <n v="289.39542644093535"/>
    <n v="3175.0362782069001"/>
  </r>
  <r>
    <n v="1547"/>
    <n v="79"/>
    <x v="68"/>
    <s v="Metropolitana"/>
    <s v="Mixto"/>
    <s v="Desarrollo Orientado al Transporte - DOT"/>
    <m/>
    <s v="Redelimitada"/>
    <s v="Línea A. Línea B. Línea TA"/>
    <s v="Primer Orden "/>
    <x v="1"/>
    <s v="Río"/>
    <n v="5232"/>
    <s v="P1012036"/>
    <n v="8.8795390364074667"/>
    <x v="4"/>
    <n v="319"/>
    <s v="Z3_REA_21"/>
    <x v="20"/>
    <s v="REA"/>
    <s v="Urbano"/>
    <n v="249.81635829826473"/>
    <n v="2930.8677606721435"/>
  </r>
  <r>
    <n v="1548"/>
    <n v="79"/>
    <x v="68"/>
    <s v="Metropolitana"/>
    <s v="Mixto"/>
    <s v="Desarrollo Orientado al Transporte - DOT"/>
    <m/>
    <s v="Redelimitada"/>
    <s v="Línea A. Línea B. Línea TA"/>
    <s v="Primer Orden "/>
    <x v="1"/>
    <s v="Río"/>
    <n v="5233"/>
    <s v="P1012053"/>
    <n v="12.30216279008687"/>
    <x v="2"/>
    <n v="319"/>
    <s v="Z3_REA_21"/>
    <x v="20"/>
    <s v="REA"/>
    <s v="Urbano"/>
    <n v="287.53451908082678"/>
    <n v="5121.365199270077"/>
  </r>
  <r>
    <n v="1549"/>
    <n v="79"/>
    <x v="68"/>
    <s v="Metropolitana"/>
    <s v="Mixto"/>
    <s v="Desarrollo Orientado al Transporte - DOT"/>
    <m/>
    <s v="Redelimitada"/>
    <s v="Línea A. Línea B. Línea TA"/>
    <s v="Primer Orden "/>
    <x v="1"/>
    <s v="Río"/>
    <n v="5235"/>
    <s v="P1012008"/>
    <n v="2.9127507116954048"/>
    <x v="1"/>
    <n v="197"/>
    <s v="RIO_API_62C"/>
    <x v="5"/>
    <s v="API"/>
    <s v="Urbano"/>
    <n v="413.66649539727308"/>
    <n v="972.18303196419185"/>
  </r>
  <r>
    <n v="1550"/>
    <n v="79"/>
    <x v="68"/>
    <s v="Metropolitana"/>
    <s v="Mixto"/>
    <s v="Desarrollo Orientado al Transporte - DOT"/>
    <m/>
    <s v="Redelimitada"/>
    <s v="Línea A. Línea B. Línea TA"/>
    <s v="Primer Orden "/>
    <x v="1"/>
    <s v="Río"/>
    <n v="5235"/>
    <s v="P1012008"/>
    <n v="2.9127507116954048"/>
    <x v="1"/>
    <n v="319"/>
    <s v="Z3_REA_21"/>
    <x v="20"/>
    <s v="REA"/>
    <s v="Urbano"/>
    <n v="8.2020175603970848"/>
    <n v="0.14449949077389224"/>
  </r>
  <r>
    <n v="1551"/>
    <n v="79"/>
    <x v="68"/>
    <s v="Metropolitana"/>
    <s v="Mixto"/>
    <s v="Desarrollo Orientado al Transporte - DOT"/>
    <m/>
    <s v="Redelimitada"/>
    <s v="Línea A. Línea B. Línea TA"/>
    <s v="Primer Orden "/>
    <x v="1"/>
    <s v="Río"/>
    <n v="5236"/>
    <s v="P1018018"/>
    <n v="9.4430714818339272"/>
    <x v="4"/>
    <n v="491"/>
    <s v="Z3_C3_7"/>
    <x v="10"/>
    <s v="C3"/>
    <s v="Urbano"/>
    <n v="236.96444351880254"/>
    <n v="3220.0660326496136"/>
  </r>
  <r>
    <n v="1552"/>
    <n v="79"/>
    <x v="68"/>
    <s v="Metropolitana"/>
    <s v="Mixto"/>
    <s v="Desarrollo Orientado al Transporte - DOT"/>
    <m/>
    <s v="Redelimitada"/>
    <s v="Línea A. Línea B. Línea TA"/>
    <s v="Primer Orden "/>
    <x v="1"/>
    <s v="Río"/>
    <n v="5238"/>
    <s v="P1012041"/>
    <n v="11.08792345319082"/>
    <x v="2"/>
    <n v="319"/>
    <s v="Z3_REA_21"/>
    <x v="20"/>
    <s v="REA"/>
    <s v="Urbano"/>
    <n v="367.59920619564798"/>
    <n v="7994.5996145300105"/>
  </r>
  <r>
    <n v="1553"/>
    <n v="79"/>
    <x v="68"/>
    <s v="Metropolitana"/>
    <s v="Mixto"/>
    <s v="Desarrollo Orientado al Transporte - DOT"/>
    <m/>
    <s v="Redelimitada"/>
    <s v="Línea A. Línea B. Línea TA"/>
    <s v="Primer Orden "/>
    <x v="1"/>
    <s v="Río"/>
    <n v="5260"/>
    <s v="P1015012"/>
    <n v="19.93611206299633"/>
    <x v="2"/>
    <n v="498"/>
    <s v="Z3_CN4_5"/>
    <x v="4"/>
    <s v="CN4"/>
    <s v="Urbano"/>
    <n v="382.12427839675524"/>
    <n v="9069.9779749766003"/>
  </r>
  <r>
    <n v="1554"/>
    <n v="79"/>
    <x v="68"/>
    <s v="Metropolitana"/>
    <s v="Mixto"/>
    <s v="Desarrollo Orientado al Transporte - DOT"/>
    <m/>
    <s v="Redelimitada"/>
    <s v="Línea A. Línea B. Línea TA"/>
    <s v="Primer Orden "/>
    <x v="1"/>
    <s v="Río"/>
    <n v="5262"/>
    <s v="P1019052"/>
    <n v="10.52759734438734"/>
    <x v="2"/>
    <n v="490"/>
    <s v="Z3_C3_8"/>
    <x v="10"/>
    <s v="C3"/>
    <s v="Urbano"/>
    <n v="326.98597212915922"/>
    <n v="3697.7268478274495"/>
  </r>
  <r>
    <n v="1555"/>
    <n v="79"/>
    <x v="68"/>
    <s v="Metropolitana"/>
    <s v="Mixto"/>
    <s v="Desarrollo Orientado al Transporte - DOT"/>
    <m/>
    <s v="Redelimitada"/>
    <s v="Línea A. Línea B. Línea TA"/>
    <s v="Primer Orden "/>
    <x v="1"/>
    <s v="Río"/>
    <n v="5263"/>
    <s v="P1006036"/>
    <n v="22.395360616301389"/>
    <x v="2"/>
    <n v="320"/>
    <s v="Z3_REA_14"/>
    <x v="20"/>
    <s v="REA"/>
    <s v="Urbano"/>
    <n v="299.85069120410338"/>
    <n v="5638.2484475660267"/>
  </r>
  <r>
    <n v="1556"/>
    <n v="79"/>
    <x v="68"/>
    <s v="Metropolitana"/>
    <s v="Mixto"/>
    <s v="Desarrollo Orientado al Transporte - DOT"/>
    <m/>
    <s v="Redelimitada"/>
    <s v="Línea A. Línea B. Línea TA"/>
    <s v="Primer Orden "/>
    <x v="1"/>
    <s v="Río"/>
    <n v="5264"/>
    <s v="P1009012"/>
    <n v="7.5271266322905817"/>
    <x v="4"/>
    <n v="171"/>
    <s v="Z3_API_17"/>
    <x v="5"/>
    <s v="API"/>
    <s v="Urbano"/>
    <n v="152.85041738544504"/>
    <n v="966.25307126808025"/>
  </r>
  <r>
    <n v="1557"/>
    <n v="79"/>
    <x v="68"/>
    <s v="Metropolitana"/>
    <s v="Mixto"/>
    <s v="Desarrollo Orientado al Transporte - DOT"/>
    <m/>
    <s v="Redelimitada"/>
    <s v="Línea A. Línea B. Línea TA"/>
    <s v="Primer Orden "/>
    <x v="1"/>
    <s v="Río"/>
    <n v="5265"/>
    <s v="P1012028"/>
    <n v="6.4504719607458636"/>
    <x v="4"/>
    <n v="319"/>
    <s v="Z3_REA_21"/>
    <x v="20"/>
    <s v="REA"/>
    <s v="Urbano"/>
    <n v="507.72573653151176"/>
    <n v="10863.15455112479"/>
  </r>
  <r>
    <n v="1558"/>
    <n v="79"/>
    <x v="68"/>
    <s v="Metropolitana"/>
    <s v="Mixto"/>
    <s v="Desarrollo Orientado al Transporte - DOT"/>
    <m/>
    <s v="Redelimitada"/>
    <s v="Línea A. Línea B. Línea TA"/>
    <s v="Primer Orden "/>
    <x v="1"/>
    <s v="Río"/>
    <n v="5267"/>
    <s v="P1001005"/>
    <n v="23.119323434453101"/>
    <x v="2"/>
    <n v="470"/>
    <s v="Z3_C1_1"/>
    <x v="21"/>
    <s v="C1"/>
    <s v="Urbano"/>
    <n v="341.15381513414349"/>
    <n v="7275.4306181761385"/>
  </r>
  <r>
    <n v="1559"/>
    <n v="79"/>
    <x v="68"/>
    <s v="Metropolitana"/>
    <s v="Mixto"/>
    <s v="Desarrollo Orientado al Transporte - DOT"/>
    <m/>
    <s v="Redelimitada"/>
    <s v="Línea A. Línea B. Línea TA"/>
    <s v="Primer Orden "/>
    <x v="1"/>
    <s v="Río"/>
    <n v="5268"/>
    <s v="P1018029"/>
    <n v="12.000208835289079"/>
    <x v="2"/>
    <n v="502"/>
    <s v="Z3_CN1_2"/>
    <x v="6"/>
    <s v="CN1"/>
    <s v="Urbano"/>
    <n v="134.22462861267968"/>
    <n v="948.06580956371158"/>
  </r>
  <r>
    <n v="1560"/>
    <n v="79"/>
    <x v="68"/>
    <s v="Metropolitana"/>
    <s v="Mixto"/>
    <s v="Desarrollo Orientado al Transporte - DOT"/>
    <m/>
    <s v="Redelimitada"/>
    <s v="Línea A. Línea B. Línea TA"/>
    <s v="Primer Orden "/>
    <x v="1"/>
    <s v="Río"/>
    <n v="5270"/>
    <s v="P1019028"/>
    <n v="16.89380539389817"/>
    <x v="2"/>
    <n v="504"/>
    <s v="Z3_REA_53"/>
    <x v="20"/>
    <s v="REA"/>
    <s v="Urbano"/>
    <n v="321.15343490325444"/>
    <n v="6335.9920454616786"/>
  </r>
  <r>
    <n v="1561"/>
    <n v="79"/>
    <x v="68"/>
    <s v="Metropolitana"/>
    <s v="Mixto"/>
    <s v="Desarrollo Orientado al Transporte - DOT"/>
    <m/>
    <s v="Redelimitada"/>
    <s v="Línea A. Línea B. Línea TA"/>
    <s v="Primer Orden "/>
    <x v="1"/>
    <s v="Río"/>
    <n v="5271"/>
    <s v="P1020018"/>
    <n v="0.82714476982395602"/>
    <x v="1"/>
    <n v="319"/>
    <s v="Z3_REA_21"/>
    <x v="20"/>
    <s v="REA"/>
    <s v="Urbano"/>
    <n v="741.57925650215122"/>
    <n v="26516.217318605246"/>
  </r>
  <r>
    <n v="1562"/>
    <n v="79"/>
    <x v="68"/>
    <s v="Metropolitana"/>
    <s v="Mixto"/>
    <s v="Desarrollo Orientado al Transporte - DOT"/>
    <m/>
    <s v="Redelimitada"/>
    <s v="Línea A. Línea B. Línea TA"/>
    <s v="Primer Orden "/>
    <x v="1"/>
    <s v="Río"/>
    <n v="5272"/>
    <s v="P1012039"/>
    <n v="10.831564528487119"/>
    <x v="2"/>
    <n v="319"/>
    <s v="Z3_REA_21"/>
    <x v="20"/>
    <s v="REA"/>
    <s v="Urbano"/>
    <n v="189.71953208278319"/>
    <n v="2046.4003624122101"/>
  </r>
  <r>
    <n v="1563"/>
    <n v="79"/>
    <x v="68"/>
    <s v="Metropolitana"/>
    <s v="Mixto"/>
    <s v="Desarrollo Orientado al Transporte - DOT"/>
    <m/>
    <s v="Redelimitada"/>
    <s v="Línea A. Línea B. Línea TA"/>
    <s v="Primer Orden "/>
    <x v="1"/>
    <s v="Río"/>
    <n v="5286"/>
    <s v="P1001046"/>
    <n v="7.5634331186010861"/>
    <x v="4"/>
    <n v="470"/>
    <s v="Z3_C1_1"/>
    <x v="21"/>
    <s v="C1"/>
    <s v="Urbano"/>
    <n v="256.7831367957204"/>
    <n v="4029.3247074736751"/>
  </r>
  <r>
    <n v="1564"/>
    <n v="79"/>
    <x v="68"/>
    <s v="Metropolitana"/>
    <s v="Mixto"/>
    <s v="Desarrollo Orientado al Transporte - DOT"/>
    <m/>
    <s v="Redelimitada"/>
    <s v="Línea A. Línea B. Línea TA"/>
    <s v="Primer Orden "/>
    <x v="1"/>
    <s v="Río"/>
    <n v="5287"/>
    <s v="P1019071"/>
    <n v="3.930161695594752"/>
    <x v="1"/>
    <n v="491"/>
    <s v="Z3_C3_7"/>
    <x v="10"/>
    <s v="C3"/>
    <s v="Urbano"/>
    <n v="308.96971662584878"/>
    <n v="5963.4395537912224"/>
  </r>
  <r>
    <n v="1565"/>
    <n v="79"/>
    <x v="68"/>
    <s v="Metropolitana"/>
    <s v="Mixto"/>
    <s v="Desarrollo Orientado al Transporte - DOT"/>
    <m/>
    <s v="Redelimitada"/>
    <s v="Línea A. Línea B. Línea TA"/>
    <s v="Primer Orden "/>
    <x v="1"/>
    <s v="Río"/>
    <n v="5289"/>
    <s v="P1009009"/>
    <n v="3.696911319774085"/>
    <x v="1"/>
    <n v="171"/>
    <s v="Z3_API_17"/>
    <x v="5"/>
    <s v="API"/>
    <s v="Urbano"/>
    <n v="819.44917489239947"/>
    <n v="28780.62852811025"/>
  </r>
  <r>
    <n v="1566"/>
    <n v="79"/>
    <x v="68"/>
    <s v="Metropolitana"/>
    <s v="Mixto"/>
    <s v="Desarrollo Orientado al Transporte - DOT"/>
    <m/>
    <s v="Redelimitada"/>
    <s v="Línea A. Línea B. Línea TA"/>
    <s v="Primer Orden "/>
    <x v="1"/>
    <s v="Río"/>
    <n v="5290"/>
    <s v="P1008029"/>
    <n v="11.588554582905489"/>
    <x v="2"/>
    <n v="294"/>
    <s v="Z3_REA_15"/>
    <x v="20"/>
    <s v="REA"/>
    <s v="Urbano"/>
    <n v="156.11487793819725"/>
    <n v="1203.6096293323662"/>
  </r>
  <r>
    <n v="1567"/>
    <n v="79"/>
    <x v="68"/>
    <s v="Metropolitana"/>
    <s v="Mixto"/>
    <s v="Desarrollo Orientado al Transporte - DOT"/>
    <m/>
    <s v="Redelimitada"/>
    <s v="Línea A. Línea B. Línea TA"/>
    <s v="Primer Orden "/>
    <x v="1"/>
    <s v="Río"/>
    <n v="5291"/>
    <s v="P1020008"/>
    <n v="-1.4081329878505779"/>
    <x v="1"/>
    <n v="319"/>
    <s v="Z3_REA_21"/>
    <x v="20"/>
    <s v="REA"/>
    <s v="Urbano"/>
    <n v="196.25295236967654"/>
    <n v="2289.1641973296582"/>
  </r>
  <r>
    <n v="1568"/>
    <n v="79"/>
    <x v="68"/>
    <s v="Metropolitana"/>
    <s v="Mixto"/>
    <s v="Desarrollo Orientado al Transporte - DOT"/>
    <m/>
    <s v="Redelimitada"/>
    <s v="Línea A. Línea B. Línea TA"/>
    <s v="Primer Orden "/>
    <x v="1"/>
    <s v="Río"/>
    <n v="5307"/>
    <s v="P1007034"/>
    <n v="12.78693425321296"/>
    <x v="2"/>
    <n v="397"/>
    <s v="Z3_REA_52"/>
    <x v="20"/>
    <s v="REA"/>
    <s v="Urbano"/>
    <n v="381.75221040792513"/>
    <n v="8992.029452863937"/>
  </r>
  <r>
    <n v="1569"/>
    <n v="79"/>
    <x v="68"/>
    <s v="Metropolitana"/>
    <s v="Mixto"/>
    <s v="Desarrollo Orientado al Transporte - DOT"/>
    <m/>
    <s v="Redelimitada"/>
    <s v="Línea A. Línea B. Línea TA"/>
    <s v="Primer Orden "/>
    <x v="1"/>
    <s v="Río"/>
    <n v="5308"/>
    <s v="P1006021"/>
    <n v="25.703932308168952"/>
    <x v="2"/>
    <n v="320"/>
    <s v="Z3_REA_14"/>
    <x v="20"/>
    <s v="REA"/>
    <s v="Urbano"/>
    <n v="293.12274025831999"/>
    <n v="5345.3372982208866"/>
  </r>
  <r>
    <n v="1570"/>
    <n v="79"/>
    <x v="68"/>
    <s v="Metropolitana"/>
    <s v="Mixto"/>
    <s v="Desarrollo Orientado al Transporte - DOT"/>
    <m/>
    <s v="Redelimitada"/>
    <s v="Línea A. Línea B. Línea TA"/>
    <s v="Primer Orden "/>
    <x v="1"/>
    <s v="Río"/>
    <n v="5310"/>
    <s v="P1019072"/>
    <n v="5.7361056845119682"/>
    <x v="4"/>
    <n v="502"/>
    <s v="Z3_CN1_2"/>
    <x v="6"/>
    <s v="CN1"/>
    <s v="Urbano"/>
    <n v="319.49298593314734"/>
    <n v="6368.2148496670579"/>
  </r>
  <r>
    <n v="1571"/>
    <n v="79"/>
    <x v="68"/>
    <s v="Metropolitana"/>
    <s v="Mixto"/>
    <s v="Desarrollo Orientado al Transporte - DOT"/>
    <m/>
    <s v="Redelimitada"/>
    <s v="Línea A. Línea B. Línea TA"/>
    <s v="Primer Orden "/>
    <x v="1"/>
    <s v="Río"/>
    <n v="5311"/>
    <s v="P1008006"/>
    <n v="16.710183705799281"/>
    <x v="2"/>
    <n v="197"/>
    <s v="RIO_API_62C"/>
    <x v="5"/>
    <s v="API"/>
    <s v="Urbano"/>
    <n v="532.69304442144949"/>
    <n v="5338.2539844636285"/>
  </r>
  <r>
    <n v="1572"/>
    <n v="79"/>
    <x v="68"/>
    <s v="Metropolitana"/>
    <s v="Mixto"/>
    <s v="Desarrollo Orientado al Transporte - DOT"/>
    <m/>
    <s v="Redelimitada"/>
    <s v="Línea A. Línea B. Línea TA"/>
    <s v="Primer Orden "/>
    <x v="1"/>
    <s v="Río"/>
    <n v="5311"/>
    <s v="P1008006"/>
    <n v="16.710183705799281"/>
    <x v="2"/>
    <n v="294"/>
    <s v="Z3_REA_15"/>
    <x v="20"/>
    <s v="REA"/>
    <s v="Urbano"/>
    <n v="97.695943458791319"/>
    <n v="90.103006850424947"/>
  </r>
  <r>
    <n v="1573"/>
    <n v="79"/>
    <x v="68"/>
    <s v="Metropolitana"/>
    <s v="Mixto"/>
    <s v="Desarrollo Orientado al Transporte - DOT"/>
    <m/>
    <s v="Redelimitada"/>
    <s v="Línea A. Línea B. Línea TA"/>
    <s v="Primer Orden "/>
    <x v="1"/>
    <s v="Río"/>
    <n v="5312"/>
    <s v="P1001030"/>
    <n v="12.725430985528879"/>
    <x v="2"/>
    <n v="470"/>
    <s v="Z3_C1_1"/>
    <x v="21"/>
    <s v="C1"/>
    <s v="Urbano"/>
    <n v="277.76632843110133"/>
    <n v="4731.0798957256457"/>
  </r>
  <r>
    <n v="1574"/>
    <n v="79"/>
    <x v="68"/>
    <s v="Metropolitana"/>
    <s v="Mixto"/>
    <s v="Desarrollo Orientado al Transporte - DOT"/>
    <m/>
    <s v="Redelimitada"/>
    <s v="Línea A. Línea B. Línea TA"/>
    <s v="Primer Orden "/>
    <x v="1"/>
    <s v="Río"/>
    <n v="5313"/>
    <s v="P1001017"/>
    <n v="12.487484677474081"/>
    <x v="2"/>
    <n v="470"/>
    <s v="Z3_C1_1"/>
    <x v="21"/>
    <s v="C1"/>
    <s v="Urbano"/>
    <n v="288.16636521153237"/>
    <n v="5131.3960269724121"/>
  </r>
  <r>
    <n v="1575"/>
    <n v="79"/>
    <x v="68"/>
    <s v="Metropolitana"/>
    <s v="Mixto"/>
    <s v="Desarrollo Orientado al Transporte - DOT"/>
    <m/>
    <s v="Redelimitada"/>
    <s v="Línea A. Línea B. Línea TA"/>
    <s v="Primer Orden "/>
    <x v="1"/>
    <s v="Río"/>
    <n v="5314"/>
    <s v="P1018025"/>
    <n v="12.96993965751699"/>
    <x v="2"/>
    <n v="470"/>
    <s v="Z3_C1_1"/>
    <x v="21"/>
    <s v="C1"/>
    <s v="Urbano"/>
    <n v="9.2042720188258862"/>
    <n v="0.55631223466269053"/>
  </r>
  <r>
    <n v="1576"/>
    <n v="79"/>
    <x v="68"/>
    <s v="Metropolitana"/>
    <s v="Mixto"/>
    <s v="Desarrollo Orientado al Transporte - DOT"/>
    <m/>
    <s v="Redelimitada"/>
    <s v="Línea A. Línea B. Línea TA"/>
    <s v="Primer Orden "/>
    <x v="1"/>
    <s v="Río"/>
    <n v="5314"/>
    <s v="P1018025"/>
    <n v="12.96993965751699"/>
    <x v="2"/>
    <n v="491"/>
    <s v="Z3_C3_7"/>
    <x v="10"/>
    <s v="C3"/>
    <s v="Urbano"/>
    <n v="345.07393072054316"/>
    <n v="6773.6769831608763"/>
  </r>
  <r>
    <n v="1577"/>
    <n v="79"/>
    <x v="68"/>
    <s v="Metropolitana"/>
    <s v="Mixto"/>
    <s v="Desarrollo Orientado al Transporte - DOT"/>
    <m/>
    <s v="Redelimitada"/>
    <s v="Línea A. Línea B. Línea TA"/>
    <s v="Primer Orden "/>
    <x v="1"/>
    <s v="Río"/>
    <n v="5314"/>
    <s v="P1018025"/>
    <n v="12.96993965751699"/>
    <x v="2"/>
    <n v="502"/>
    <s v="Z3_CN1_2"/>
    <x v="6"/>
    <s v="CN1"/>
    <s v="Urbano"/>
    <n v="75.742228046493125"/>
    <n v="37.489894890255172"/>
  </r>
  <r>
    <n v="1578"/>
    <n v="79"/>
    <x v="68"/>
    <s v="Metropolitana"/>
    <s v="Mixto"/>
    <s v="Desarrollo Orientado al Transporte - DOT"/>
    <m/>
    <s v="Redelimitada"/>
    <s v="Línea A. Línea B. Línea TA"/>
    <s v="Primer Orden "/>
    <x v="1"/>
    <s v="Río"/>
    <n v="5317"/>
    <s v="P1006027"/>
    <n v="17.641080283248449"/>
    <x v="2"/>
    <n v="173"/>
    <s v="Z3_API_15"/>
    <x v="5"/>
    <s v="API"/>
    <s v="Urbano"/>
    <n v="666.83849093203492"/>
    <n v="20721.737634232079"/>
  </r>
  <r>
    <n v="1579"/>
    <n v="79"/>
    <x v="68"/>
    <s v="Metropolitana"/>
    <s v="Mixto"/>
    <s v="Desarrollo Orientado al Transporte - DOT"/>
    <m/>
    <s v="Redelimitada"/>
    <s v="Línea A. Línea B. Línea TA"/>
    <s v="Primer Orden "/>
    <x v="1"/>
    <s v="Río"/>
    <n v="5318"/>
    <s v="P1013012"/>
    <n v="14.027340779887851"/>
    <x v="2"/>
    <n v="293"/>
    <s v="Z3_REA_19"/>
    <x v="20"/>
    <s v="REA"/>
    <s v="Urbano"/>
    <n v="292.22819947831681"/>
    <n v="4378.5148010884013"/>
  </r>
  <r>
    <n v="1580"/>
    <n v="79"/>
    <x v="68"/>
    <s v="Metropolitana"/>
    <s v="Mixto"/>
    <s v="Desarrollo Orientado al Transporte - DOT"/>
    <m/>
    <s v="Redelimitada"/>
    <s v="Línea A. Línea B. Línea TA"/>
    <s v="Primer Orden "/>
    <x v="1"/>
    <s v="Río"/>
    <n v="5319"/>
    <s v="P1001062"/>
    <n v="12.93685417217368"/>
    <x v="2"/>
    <n v="470"/>
    <s v="Z3_C1_1"/>
    <x v="21"/>
    <s v="C1"/>
    <s v="Urbano"/>
    <n v="219.10386164521123"/>
    <n v="2757.8470501674778"/>
  </r>
  <r>
    <n v="1581"/>
    <n v="79"/>
    <x v="68"/>
    <s v="Metropolitana"/>
    <s v="Mixto"/>
    <s v="Desarrollo Orientado al Transporte - DOT"/>
    <m/>
    <s v="Redelimitada"/>
    <s v="Línea A. Línea B. Línea TA"/>
    <s v="Primer Orden "/>
    <x v="1"/>
    <s v="Río"/>
    <n v="5320"/>
    <s v="P1008030"/>
    <n v="11.171512478382491"/>
    <x v="2"/>
    <n v="294"/>
    <s v="Z3_REA_15"/>
    <x v="20"/>
    <s v="REA"/>
    <s v="Urbano"/>
    <n v="311.47388990458995"/>
    <n v="3884.0407784839144"/>
  </r>
  <r>
    <n v="1582"/>
    <n v="79"/>
    <x v="68"/>
    <s v="Metropolitana"/>
    <s v="Mixto"/>
    <s v="Desarrollo Orientado al Transporte - DOT"/>
    <m/>
    <s v="Redelimitada"/>
    <s v="Línea A. Línea B. Línea TA"/>
    <s v="Primer Orden "/>
    <x v="1"/>
    <s v="Río"/>
    <n v="5321"/>
    <s v="P1016012"/>
    <n v="21.890287756753199"/>
    <x v="2"/>
    <n v="501"/>
    <s v="Z3_CN1_30"/>
    <x v="6"/>
    <s v="CN1"/>
    <s v="Urbano"/>
    <n v="363.0208469380089"/>
    <n v="8216.20105531427"/>
  </r>
  <r>
    <n v="1583"/>
    <n v="79"/>
    <x v="68"/>
    <s v="Metropolitana"/>
    <s v="Mixto"/>
    <s v="Desarrollo Orientado al Transporte - DOT"/>
    <m/>
    <s v="Redelimitada"/>
    <s v="Línea A. Línea B. Línea TA"/>
    <s v="Primer Orden "/>
    <x v="1"/>
    <s v="Río"/>
    <n v="5333"/>
    <s v="P1006003"/>
    <n v="11.06343358811985"/>
    <x v="2"/>
    <n v="320"/>
    <s v="Z3_REA_14"/>
    <x v="20"/>
    <s v="REA"/>
    <s v="Urbano"/>
    <n v="345.58206188333889"/>
    <n v="6054.2894398944891"/>
  </r>
  <r>
    <n v="1584"/>
    <n v="79"/>
    <x v="68"/>
    <s v="Metropolitana"/>
    <s v="Mixto"/>
    <s v="Desarrollo Orientado al Transporte - DOT"/>
    <m/>
    <s v="Redelimitada"/>
    <s v="Línea A. Línea B. Línea TA"/>
    <s v="Primer Orden "/>
    <x v="1"/>
    <s v="Río"/>
    <n v="5335"/>
    <s v="P1012006"/>
    <n v="6.5983204007950418"/>
    <x v="4"/>
    <n v="197"/>
    <s v="RIO_API_62C"/>
    <x v="5"/>
    <s v="API"/>
    <s v="Urbano"/>
    <n v="1448.4321191857416"/>
    <n v="3877.8362586667222"/>
  </r>
  <r>
    <n v="1585"/>
    <n v="79"/>
    <x v="68"/>
    <s v="Metropolitana"/>
    <s v="Mixto"/>
    <s v="Desarrollo Orientado al Transporte - DOT"/>
    <m/>
    <s v="Redelimitada"/>
    <s v="Línea A. Línea B. Línea TA"/>
    <s v="Primer Orden "/>
    <x v="1"/>
    <s v="Río"/>
    <n v="5336"/>
    <s v="P1008032"/>
    <n v="9.5867753524623485"/>
    <x v="4"/>
    <n v="294"/>
    <s v="Z3_REA_15"/>
    <x v="20"/>
    <s v="REA"/>
    <s v="Urbano"/>
    <n v="423.11533658632533"/>
    <n v="10672.650461027246"/>
  </r>
  <r>
    <n v="1586"/>
    <n v="79"/>
    <x v="68"/>
    <s v="Metropolitana"/>
    <s v="Mixto"/>
    <s v="Desarrollo Orientado al Transporte - DOT"/>
    <m/>
    <s v="Redelimitada"/>
    <s v="Línea A. Línea B. Línea TA"/>
    <s v="Primer Orden "/>
    <x v="1"/>
    <s v="Río"/>
    <n v="5337"/>
    <s v="P1007018"/>
    <n v="14.803851652497629"/>
    <x v="2"/>
    <n v="397"/>
    <s v="Z3_REA_52"/>
    <x v="20"/>
    <s v="REA"/>
    <s v="Urbano"/>
    <n v="375.05410770529545"/>
    <n v="4857.2273292511172"/>
  </r>
  <r>
    <n v="1587"/>
    <n v="79"/>
    <x v="68"/>
    <s v="Metropolitana"/>
    <s v="Mixto"/>
    <s v="Desarrollo Orientado al Transporte - DOT"/>
    <m/>
    <s v="Redelimitada"/>
    <s v="Línea A. Línea B. Línea TA"/>
    <s v="Primer Orden "/>
    <x v="1"/>
    <s v="Río"/>
    <n v="5337"/>
    <s v="P1007018"/>
    <n v="14.803851652497629"/>
    <x v="2"/>
    <n v="490"/>
    <s v="Z3_C3_8"/>
    <x v="10"/>
    <s v="C3"/>
    <s v="Urbano"/>
    <n v="121.91709306633139"/>
    <n v="734.49171025229077"/>
  </r>
  <r>
    <n v="1588"/>
    <n v="79"/>
    <x v="68"/>
    <s v="Metropolitana"/>
    <s v="Mixto"/>
    <s v="Desarrollo Orientado al Transporte - DOT"/>
    <m/>
    <s v="Redelimitada"/>
    <s v="Línea A. Línea B. Línea TA"/>
    <s v="Primer Orden "/>
    <x v="1"/>
    <s v="Río"/>
    <n v="5338"/>
    <s v="P1012022"/>
    <n v="9.3033525908512953"/>
    <x v="4"/>
    <n v="319"/>
    <s v="Z3_REA_21"/>
    <x v="20"/>
    <s v="REA"/>
    <s v="Urbano"/>
    <n v="538.54703154271658"/>
    <n v="13507.382598123801"/>
  </r>
  <r>
    <n v="1589"/>
    <n v="79"/>
    <x v="68"/>
    <s v="Metropolitana"/>
    <s v="Mixto"/>
    <s v="Desarrollo Orientado al Transporte - DOT"/>
    <m/>
    <s v="Redelimitada"/>
    <s v="Línea A. Línea B. Línea TA"/>
    <s v="Primer Orden "/>
    <x v="1"/>
    <s v="Río"/>
    <n v="5339"/>
    <s v="P1005014"/>
    <n v="23.475367375809899"/>
    <x v="2"/>
    <n v="296"/>
    <s v="Z3_REV_13"/>
    <x v="11"/>
    <s v="REV"/>
    <s v="Urbano"/>
    <n v="280.40104881234936"/>
    <n v="5040.6739742564041"/>
  </r>
  <r>
    <n v="1590"/>
    <n v="79"/>
    <x v="68"/>
    <s v="Metropolitana"/>
    <s v="Mixto"/>
    <s v="Desarrollo Orientado al Transporte - DOT"/>
    <m/>
    <s v="Redelimitada"/>
    <s v="Línea A. Línea B. Línea TA"/>
    <s v="Primer Orden "/>
    <x v="1"/>
    <s v="Río"/>
    <n v="5340"/>
    <s v="P1007019"/>
    <n v="17.54382414838749"/>
    <x v="2"/>
    <n v="295"/>
    <s v="Z3_REA_16"/>
    <x v="20"/>
    <s v="REA"/>
    <s v="Urbano"/>
    <n v="289.36365078120042"/>
    <n v="4987.6854121508468"/>
  </r>
  <r>
    <n v="1591"/>
    <n v="79"/>
    <x v="68"/>
    <s v="Metropolitana"/>
    <s v="Mixto"/>
    <s v="Desarrollo Orientado al Transporte - DOT"/>
    <m/>
    <s v="Redelimitada"/>
    <s v="Línea A. Línea B. Línea TA"/>
    <s v="Primer Orden "/>
    <x v="1"/>
    <s v="Río"/>
    <n v="5341"/>
    <s v="P1019038"/>
    <n v="19.339533634982949"/>
    <x v="2"/>
    <n v="490"/>
    <s v="Z3_C3_8"/>
    <x v="10"/>
    <s v="C3"/>
    <s v="Urbano"/>
    <n v="300.37405451302641"/>
    <n v="5590.5416341491155"/>
  </r>
  <r>
    <n v="1592"/>
    <n v="79"/>
    <x v="68"/>
    <s v="Metropolitana"/>
    <s v="Mixto"/>
    <s v="Desarrollo Orientado al Transporte - DOT"/>
    <m/>
    <s v="Redelimitada"/>
    <s v="Línea A. Línea B. Línea TA"/>
    <s v="Primer Orden "/>
    <x v="1"/>
    <s v="Río"/>
    <n v="5342"/>
    <s v="P1013002"/>
    <n v="11.41008153503302"/>
    <x v="2"/>
    <n v="293"/>
    <s v="Z3_REA_19"/>
    <x v="20"/>
    <s v="REA"/>
    <s v="Urbano"/>
    <n v="299.43207392179067"/>
    <n v="5587.7735793034899"/>
  </r>
  <r>
    <n v="1593"/>
    <n v="79"/>
    <x v="68"/>
    <s v="Metropolitana"/>
    <s v="Mixto"/>
    <s v="Desarrollo Orientado al Transporte - DOT"/>
    <m/>
    <s v="Redelimitada"/>
    <s v="Línea A. Línea B. Línea TA"/>
    <s v="Primer Orden "/>
    <x v="1"/>
    <s v="Río"/>
    <n v="5343"/>
    <s v="P1018003"/>
    <n v="8.5921266622300685"/>
    <x v="4"/>
    <n v="502"/>
    <s v="Z3_CN1_2"/>
    <x v="6"/>
    <s v="CN1"/>
    <s v="Urbano"/>
    <n v="299.86114146903503"/>
    <n v="5564.249191930563"/>
  </r>
  <r>
    <n v="1594"/>
    <n v="79"/>
    <x v="68"/>
    <s v="Metropolitana"/>
    <s v="Mixto"/>
    <s v="Desarrollo Orientado al Transporte - DOT"/>
    <m/>
    <s v="Redelimitada"/>
    <s v="Línea A. Línea B. Línea TA"/>
    <s v="Primer Orden "/>
    <x v="1"/>
    <s v="Río"/>
    <n v="5344"/>
    <s v="P1013018"/>
    <n v="15.52620492210885"/>
    <x v="2"/>
    <n v="293"/>
    <s v="Z3_REA_19"/>
    <x v="20"/>
    <s v="REA"/>
    <s v="Urbano"/>
    <n v="302.67624788522039"/>
    <n v="4432.2852311936831"/>
  </r>
  <r>
    <n v="1595"/>
    <n v="79"/>
    <x v="68"/>
    <s v="Metropolitana"/>
    <s v="Mixto"/>
    <s v="Desarrollo Orientado al Transporte - DOT"/>
    <m/>
    <s v="Redelimitada"/>
    <s v="Línea A. Línea B. Línea TA"/>
    <s v="Primer Orden "/>
    <x v="1"/>
    <s v="Río"/>
    <n v="5345"/>
    <s v="P1012027"/>
    <n v="3.6946608935551439"/>
    <x v="1"/>
    <n v="319"/>
    <s v="Z3_REA_21"/>
    <x v="20"/>
    <s v="REA"/>
    <s v="Urbano"/>
    <n v="76.694849653452906"/>
    <n v="269.19121905589975"/>
  </r>
  <r>
    <n v="1596"/>
    <n v="79"/>
    <x v="68"/>
    <s v="Metropolitana"/>
    <s v="Mixto"/>
    <s v="Desarrollo Orientado al Transporte - DOT"/>
    <m/>
    <s v="Redelimitada"/>
    <s v="Línea A. Línea B. Línea TA"/>
    <s v="Primer Orden "/>
    <x v="1"/>
    <s v="Río"/>
    <n v="5347"/>
    <s v="P1003016"/>
    <n v="21.843990577236632"/>
    <x v="2"/>
    <n v="301"/>
    <s v="Z3_REV_12"/>
    <x v="11"/>
    <s v="REV"/>
    <s v="Urbano"/>
    <n v="291.75192174889872"/>
    <n v="4530.7499830739816"/>
  </r>
  <r>
    <n v="1597"/>
    <n v="79"/>
    <x v="68"/>
    <s v="Metropolitana"/>
    <s v="Mixto"/>
    <s v="Desarrollo Orientado al Transporte - DOT"/>
    <m/>
    <s v="Redelimitada"/>
    <s v="Línea A. Línea B. Línea TA"/>
    <s v="Primer Orden "/>
    <x v="1"/>
    <s v="Río"/>
    <n v="5372"/>
    <s v="P1012003"/>
    <n v="7.0907297278960462"/>
    <x v="4"/>
    <n v="319"/>
    <s v="Z3_REA_21"/>
    <x v="20"/>
    <s v="REA"/>
    <s v="Urbano"/>
    <n v="279.68081495953754"/>
    <n v="4899.5220030510163"/>
  </r>
  <r>
    <n v="1598"/>
    <n v="79"/>
    <x v="68"/>
    <s v="Metropolitana"/>
    <s v="Mixto"/>
    <s v="Desarrollo Orientado al Transporte - DOT"/>
    <m/>
    <s v="Redelimitada"/>
    <s v="Línea A. Línea B. Línea TA"/>
    <s v="Primer Orden "/>
    <x v="1"/>
    <s v="Río"/>
    <n v="5373"/>
    <s v="P1012040"/>
    <n v="11.48123308361189"/>
    <x v="2"/>
    <n v="319"/>
    <s v="Z3_REA_21"/>
    <x v="20"/>
    <s v="REA"/>
    <s v="Urbano"/>
    <n v="341.62981209105368"/>
    <n v="6630.9365066990749"/>
  </r>
  <r>
    <n v="1599"/>
    <n v="79"/>
    <x v="68"/>
    <s v="Metropolitana"/>
    <s v="Mixto"/>
    <s v="Desarrollo Orientado al Transporte - DOT"/>
    <m/>
    <s v="Redelimitada"/>
    <s v="Línea A. Línea B. Línea TA"/>
    <s v="Primer Orden "/>
    <x v="1"/>
    <s v="Río"/>
    <n v="5374"/>
    <s v="P1007004"/>
    <n v="8.9391929353963562"/>
    <x v="4"/>
    <n v="490"/>
    <s v="Z3_C3_8"/>
    <x v="10"/>
    <s v="C3"/>
    <s v="Urbano"/>
    <n v="403.25032731724139"/>
    <n v="9644.551054878837"/>
  </r>
  <r>
    <n v="1600"/>
    <n v="79"/>
    <x v="68"/>
    <s v="Metropolitana"/>
    <s v="Mixto"/>
    <s v="Desarrollo Orientado al Transporte - DOT"/>
    <m/>
    <s v="Redelimitada"/>
    <s v="Línea A. Línea B. Línea TA"/>
    <s v="Primer Orden "/>
    <x v="1"/>
    <s v="Río"/>
    <n v="5375"/>
    <s v="P1001038"/>
    <n v="8.5015480710954261"/>
    <x v="4"/>
    <n v="470"/>
    <s v="Z3_C1_1"/>
    <x v="21"/>
    <s v="C1"/>
    <s v="Urbano"/>
    <n v="483.22047929851169"/>
    <n v="12885.441825700058"/>
  </r>
  <r>
    <n v="1601"/>
    <n v="79"/>
    <x v="68"/>
    <s v="Metropolitana"/>
    <s v="Mixto"/>
    <s v="Desarrollo Orientado al Transporte - DOT"/>
    <m/>
    <s v="Redelimitada"/>
    <s v="Línea A. Línea B. Línea TA"/>
    <s v="Primer Orden "/>
    <x v="1"/>
    <s v="Río"/>
    <n v="5376"/>
    <s v="P1015017"/>
    <n v="19.509503958890122"/>
    <x v="2"/>
    <n v="484"/>
    <s v="Z3_C3_12"/>
    <x v="10"/>
    <s v="C3"/>
    <s v="Urbano"/>
    <n v="298.62283835627659"/>
    <n v="5248.7323267083884"/>
  </r>
  <r>
    <n v="1602"/>
    <n v="79"/>
    <x v="68"/>
    <s v="Metropolitana"/>
    <s v="Mixto"/>
    <s v="Desarrollo Orientado al Transporte - DOT"/>
    <m/>
    <s v="Redelimitada"/>
    <s v="Línea A. Línea B. Línea TA"/>
    <s v="Primer Orden "/>
    <x v="1"/>
    <s v="Río"/>
    <n v="5379"/>
    <s v="P1019050"/>
    <n v="3.0701877135448972"/>
    <x v="1"/>
    <n v="502"/>
    <s v="Z3_CN1_2"/>
    <x v="6"/>
    <s v="CN1"/>
    <s v="Urbano"/>
    <n v="537.68448788913918"/>
    <n v="15620.610096357712"/>
  </r>
  <r>
    <n v="1603"/>
    <n v="79"/>
    <x v="68"/>
    <s v="Metropolitana"/>
    <s v="Mixto"/>
    <s v="Desarrollo Orientado al Transporte - DOT"/>
    <m/>
    <s v="Redelimitada"/>
    <s v="Línea A. Línea B. Línea TA"/>
    <s v="Primer Orden "/>
    <x v="1"/>
    <s v="Río"/>
    <n v="5381"/>
    <s v="P1001036"/>
    <n v="9.6447971907979255"/>
    <x v="4"/>
    <n v="470"/>
    <s v="Z3_C1_1"/>
    <x v="21"/>
    <s v="C1"/>
    <s v="Urbano"/>
    <n v="380.51923784825999"/>
    <n v="8792.6810016704912"/>
  </r>
  <r>
    <n v="1604"/>
    <n v="79"/>
    <x v="68"/>
    <s v="Metropolitana"/>
    <s v="Mixto"/>
    <s v="Desarrollo Orientado al Transporte - DOT"/>
    <m/>
    <s v="Redelimitada"/>
    <s v="Línea A. Línea B. Línea TA"/>
    <s v="Primer Orden "/>
    <x v="1"/>
    <s v="Río"/>
    <n v="5382"/>
    <s v="P1004011"/>
    <n v="-0.25165769418959699"/>
    <x v="1"/>
    <n v="197"/>
    <s v="RIO_API_62C"/>
    <x v="5"/>
    <s v="API"/>
    <s v="Urbano"/>
    <n v="838.29385221958034"/>
    <n v="4246.1443961592176"/>
  </r>
  <r>
    <n v="1605"/>
    <n v="79"/>
    <x v="68"/>
    <s v="Metropolitana"/>
    <s v="Mixto"/>
    <s v="Desarrollo Orientado al Transporte - DOT"/>
    <m/>
    <s v="Redelimitada"/>
    <s v="Línea A. Línea B. Línea TA"/>
    <s v="Primer Orden "/>
    <x v="1"/>
    <s v="Río"/>
    <n v="5384"/>
    <s v="P1005004"/>
    <n v="24.778481178741419"/>
    <x v="2"/>
    <n v="296"/>
    <s v="Z3_REV_13"/>
    <x v="11"/>
    <s v="REV"/>
    <s v="Urbano"/>
    <n v="369.69833664703447"/>
    <n v="8265.9465835522715"/>
  </r>
  <r>
    <n v="1606"/>
    <n v="79"/>
    <x v="68"/>
    <s v="Metropolitana"/>
    <s v="Mixto"/>
    <s v="Desarrollo Orientado al Transporte - DOT"/>
    <m/>
    <s v="Redelimitada"/>
    <s v="Línea A. Línea B. Línea TA"/>
    <s v="Primer Orden "/>
    <x v="1"/>
    <s v="Río"/>
    <n v="5385"/>
    <s v="P1012012"/>
    <n v="1.7508291529197171"/>
    <x v="1"/>
    <n v="319"/>
    <s v="Z3_REA_21"/>
    <x v="20"/>
    <s v="REA"/>
    <s v="Urbano"/>
    <n v="671.10592131829344"/>
    <n v="24888.648928521696"/>
  </r>
  <r>
    <n v="1607"/>
    <n v="79"/>
    <x v="68"/>
    <s v="Metropolitana"/>
    <s v="Mixto"/>
    <s v="Desarrollo Orientado al Transporte - DOT"/>
    <m/>
    <s v="Redelimitada"/>
    <s v="Línea A. Línea B. Línea TA"/>
    <s v="Primer Orden "/>
    <x v="1"/>
    <s v="Río"/>
    <n v="5386"/>
    <s v="P1001010"/>
    <n v="12.831924490483591"/>
    <x v="2"/>
    <n v="470"/>
    <s v="Z3_C1_1"/>
    <x v="21"/>
    <s v="C1"/>
    <s v="Urbano"/>
    <n v="312.00904833604994"/>
    <n v="6076.5505109122878"/>
  </r>
  <r>
    <n v="1608"/>
    <n v="79"/>
    <x v="68"/>
    <s v="Metropolitana"/>
    <s v="Mixto"/>
    <s v="Desarrollo Orientado al Transporte - DOT"/>
    <m/>
    <s v="Redelimitada"/>
    <s v="Línea A. Línea B. Línea TA"/>
    <s v="Primer Orden "/>
    <x v="1"/>
    <s v="Río"/>
    <n v="5387"/>
    <s v="P1008015"/>
    <n v="10.19593742323389"/>
    <x v="2"/>
    <n v="492"/>
    <s v="Z3_C3_14"/>
    <x v="10"/>
    <s v="C3"/>
    <s v="Urbano"/>
    <n v="177.5792038980664"/>
    <n v="1943.7060808591987"/>
  </r>
  <r>
    <n v="1609"/>
    <n v="79"/>
    <x v="68"/>
    <s v="Metropolitana"/>
    <s v="Mixto"/>
    <s v="Desarrollo Orientado al Transporte - DOT"/>
    <m/>
    <s v="Redelimitada"/>
    <s v="Línea A. Línea B. Línea TA"/>
    <s v="Primer Orden "/>
    <x v="1"/>
    <s v="Río"/>
    <n v="5388"/>
    <s v="P1001003"/>
    <n v="14.568956369218901"/>
    <x v="2"/>
    <n v="470"/>
    <s v="Z3_C1_1"/>
    <x v="21"/>
    <s v="C1"/>
    <s v="Urbano"/>
    <n v="312.37313024382456"/>
    <n v="6007.0817822931658"/>
  </r>
  <r>
    <n v="1610"/>
    <n v="79"/>
    <x v="68"/>
    <s v="Metropolitana"/>
    <s v="Mixto"/>
    <s v="Desarrollo Orientado al Transporte - DOT"/>
    <m/>
    <s v="Redelimitada"/>
    <s v="Línea A. Línea B. Línea TA"/>
    <s v="Primer Orden "/>
    <x v="1"/>
    <s v="Río"/>
    <n v="5389"/>
    <s v="P1001065"/>
    <n v="13.050545277984201"/>
    <x v="2"/>
    <n v="470"/>
    <s v="Z3_C1_1"/>
    <x v="21"/>
    <s v="C1"/>
    <s v="Urbano"/>
    <n v="385.59468911226327"/>
    <n v="2378.1635540907646"/>
  </r>
  <r>
    <n v="1611"/>
    <n v="79"/>
    <x v="68"/>
    <s v="Metropolitana"/>
    <s v="Mixto"/>
    <s v="Desarrollo Orientado al Transporte - DOT"/>
    <m/>
    <s v="Redelimitada"/>
    <s v="Línea A. Línea B. Línea TA"/>
    <s v="Primer Orden "/>
    <x v="1"/>
    <s v="Río"/>
    <n v="5403"/>
    <s v="P1013019"/>
    <n v="20.600299924989908"/>
    <x v="2"/>
    <n v="449"/>
    <s v="Z3_REV_20"/>
    <x v="11"/>
    <s v="REV"/>
    <s v="Urbano"/>
    <n v="366.3171107410073"/>
    <n v="7921.6290039206497"/>
  </r>
  <r>
    <n v="1612"/>
    <n v="79"/>
    <x v="68"/>
    <s v="Metropolitana"/>
    <s v="Mixto"/>
    <s v="Desarrollo Orientado al Transporte - DOT"/>
    <m/>
    <s v="Redelimitada"/>
    <s v="Línea A. Línea B. Línea TA"/>
    <s v="Primer Orden "/>
    <x v="1"/>
    <s v="Río"/>
    <n v="5404"/>
    <s v="P1013005"/>
    <n v="9.2573838535462141"/>
    <x v="4"/>
    <n v="293"/>
    <s v="Z3_REA_19"/>
    <x v="20"/>
    <s v="REA"/>
    <s v="Urbano"/>
    <n v="273.51373186488468"/>
    <n v="4530.277842655757"/>
  </r>
  <r>
    <n v="1613"/>
    <n v="79"/>
    <x v="68"/>
    <s v="Metropolitana"/>
    <s v="Mixto"/>
    <s v="Desarrollo Orientado al Transporte - DOT"/>
    <m/>
    <s v="Redelimitada"/>
    <s v="Línea A. Línea B. Línea TA"/>
    <s v="Primer Orden "/>
    <x v="1"/>
    <s v="Río"/>
    <n v="5405"/>
    <s v="P1016008"/>
    <n v="20.507686630482389"/>
    <x v="2"/>
    <n v="501"/>
    <s v="Z3_CN1_30"/>
    <x v="6"/>
    <s v="CN1"/>
    <s v="Urbano"/>
    <n v="270.02686297310993"/>
    <n v="3964.8822079805213"/>
  </r>
  <r>
    <n v="1614"/>
    <n v="79"/>
    <x v="68"/>
    <s v="Metropolitana"/>
    <s v="Mixto"/>
    <s v="Desarrollo Orientado al Transporte - DOT"/>
    <m/>
    <s v="Redelimitada"/>
    <s v="Línea A. Línea B. Línea TA"/>
    <s v="Primer Orden "/>
    <x v="1"/>
    <s v="Río"/>
    <n v="5406"/>
    <s v="P1019058"/>
    <n v="18.777158713925299"/>
    <x v="2"/>
    <n v="490"/>
    <s v="Z3_C3_8"/>
    <x v="10"/>
    <s v="C3"/>
    <s v="Urbano"/>
    <n v="298.77462718293759"/>
    <n v="5404.7148096583878"/>
  </r>
  <r>
    <n v="1615"/>
    <n v="79"/>
    <x v="68"/>
    <s v="Metropolitana"/>
    <s v="Mixto"/>
    <s v="Desarrollo Orientado al Transporte - DOT"/>
    <m/>
    <s v="Redelimitada"/>
    <s v="Línea A. Línea B. Línea TA"/>
    <s v="Primer Orden "/>
    <x v="1"/>
    <s v="Río"/>
    <n v="5408"/>
    <s v="P1019053"/>
    <n v="11.46732162431697"/>
    <x v="2"/>
    <n v="490"/>
    <s v="Z3_C3_8"/>
    <x v="10"/>
    <s v="C3"/>
    <s v="Urbano"/>
    <n v="99.552262406531753"/>
    <n v="388.64530121374895"/>
  </r>
  <r>
    <n v="1616"/>
    <n v="79"/>
    <x v="68"/>
    <s v="Metropolitana"/>
    <s v="Mixto"/>
    <s v="Desarrollo Orientado al Transporte - DOT"/>
    <m/>
    <s v="Redelimitada"/>
    <s v="Línea A. Línea B. Línea TA"/>
    <s v="Primer Orden "/>
    <x v="1"/>
    <s v="Río"/>
    <n v="5409"/>
    <s v="P1012037"/>
    <n v="8.6037948224878864"/>
    <x v="4"/>
    <n v="319"/>
    <s v="Z3_REA_21"/>
    <x v="20"/>
    <s v="REA"/>
    <s v="Urbano"/>
    <n v="176.72430624166768"/>
    <n v="1326.9145927138986"/>
  </r>
  <r>
    <n v="1617"/>
    <n v="79"/>
    <x v="68"/>
    <s v="Metropolitana"/>
    <s v="Mixto"/>
    <s v="Desarrollo Orientado al Transporte - DOT"/>
    <m/>
    <s v="Redelimitada"/>
    <s v="Línea A. Línea B. Línea TA"/>
    <s v="Primer Orden "/>
    <x v="1"/>
    <s v="Río"/>
    <n v="5410"/>
    <s v="P1003030"/>
    <n v="17.183137325374311"/>
    <x v="2"/>
    <n v="301"/>
    <s v="Z3_REV_12"/>
    <x v="11"/>
    <s v="REV"/>
    <s v="Urbano"/>
    <n v="169.78476548866712"/>
    <n v="1147.7664994516242"/>
  </r>
  <r>
    <n v="1618"/>
    <n v="79"/>
    <x v="68"/>
    <s v="Metropolitana"/>
    <s v="Mixto"/>
    <s v="Desarrollo Orientado al Transporte - DOT"/>
    <m/>
    <s v="Redelimitada"/>
    <s v="Línea A. Línea B. Línea TA"/>
    <s v="Primer Orden "/>
    <x v="1"/>
    <s v="Río"/>
    <n v="5411"/>
    <s v="P1008005"/>
    <n v="17.66226857582803"/>
    <x v="2"/>
    <n v="294"/>
    <s v="Z3_REA_15"/>
    <x v="20"/>
    <s v="REA"/>
    <s v="Urbano"/>
    <n v="166.15279771838175"/>
    <n v="1150.047323948223"/>
  </r>
  <r>
    <n v="1619"/>
    <n v="79"/>
    <x v="68"/>
    <s v="Metropolitana"/>
    <s v="Mixto"/>
    <s v="Desarrollo Orientado al Transporte - DOT"/>
    <m/>
    <s v="Redelimitada"/>
    <s v="Línea A. Línea B. Línea TA"/>
    <s v="Primer Orden "/>
    <x v="1"/>
    <s v="Río"/>
    <n v="5412"/>
    <s v="P1009010"/>
    <n v="6.4372557432527824"/>
    <x v="4"/>
    <n v="171"/>
    <s v="Z3_API_17"/>
    <x v="5"/>
    <s v="API"/>
    <s v="Urbano"/>
    <n v="502.15664072904451"/>
    <n v="14951.768269844239"/>
  </r>
  <r>
    <n v="1620"/>
    <n v="79"/>
    <x v="68"/>
    <s v="Metropolitana"/>
    <s v="Mixto"/>
    <s v="Desarrollo Orientado al Transporte - DOT"/>
    <m/>
    <s v="Redelimitada"/>
    <s v="Línea A. Línea B. Línea TA"/>
    <s v="Primer Orden "/>
    <x v="1"/>
    <s v="Río"/>
    <n v="5413"/>
    <s v="P1001004"/>
    <n v="18.84676562975303"/>
    <x v="2"/>
    <n v="470"/>
    <s v="Z3_C1_1"/>
    <x v="21"/>
    <s v="C1"/>
    <s v="Urbano"/>
    <n v="332.96247071960073"/>
    <n v="6895.078116856871"/>
  </r>
  <r>
    <n v="1621"/>
    <n v="79"/>
    <x v="68"/>
    <s v="Metropolitana"/>
    <s v="Mixto"/>
    <s v="Desarrollo Orientado al Transporte - DOT"/>
    <m/>
    <s v="Redelimitada"/>
    <s v="Línea A. Línea B. Línea TA"/>
    <s v="Primer Orden "/>
    <x v="1"/>
    <s v="Río"/>
    <n v="5414"/>
    <s v="P1001064"/>
    <n v="8.3941663397745305"/>
    <x v="4"/>
    <n v="470"/>
    <s v="Z3_C1_1"/>
    <x v="21"/>
    <s v="C1"/>
    <s v="Urbano"/>
    <n v="325.57068394752969"/>
    <n v="6214.7408762258819"/>
  </r>
  <r>
    <n v="1622"/>
    <n v="79"/>
    <x v="68"/>
    <s v="Metropolitana"/>
    <s v="Mixto"/>
    <s v="Desarrollo Orientado al Transporte - DOT"/>
    <m/>
    <s v="Redelimitada"/>
    <s v="Línea A. Línea B. Línea TA"/>
    <s v="Primer Orden "/>
    <x v="1"/>
    <s v="Río"/>
    <n v="5415"/>
    <s v="P1004026"/>
    <n v="-0.85318555228454995"/>
    <x v="1"/>
    <n v="392"/>
    <s v="Z3_REA_11"/>
    <x v="20"/>
    <s v="REA"/>
    <s v="Urbano"/>
    <n v="411.72997413296974"/>
    <n v="10480.919087930277"/>
  </r>
  <r>
    <n v="1623"/>
    <n v="79"/>
    <x v="68"/>
    <s v="Metropolitana"/>
    <s v="Mixto"/>
    <s v="Desarrollo Orientado al Transporte - DOT"/>
    <m/>
    <s v="Redelimitada"/>
    <s v="Línea A. Línea B. Línea TA"/>
    <s v="Primer Orden "/>
    <x v="1"/>
    <s v="Río"/>
    <n v="5416"/>
    <s v="P1011002"/>
    <n v="15.065926516030069"/>
    <x v="2"/>
    <n v="293"/>
    <s v="Z3_REA_19"/>
    <x v="20"/>
    <s v="REA"/>
    <s v="Urbano"/>
    <n v="185.30717557886075"/>
    <n v="2167.1979130815498"/>
  </r>
  <r>
    <n v="1624"/>
    <n v="79"/>
    <x v="68"/>
    <s v="Metropolitana"/>
    <s v="Mixto"/>
    <s v="Desarrollo Orientado al Transporte - DOT"/>
    <m/>
    <s v="Redelimitada"/>
    <s v="Línea A. Línea B. Línea TA"/>
    <s v="Primer Orden "/>
    <x v="1"/>
    <s v="Río"/>
    <n v="5417"/>
    <s v="P1013028"/>
    <n v="22.409783258128801"/>
    <x v="2"/>
    <n v="449"/>
    <s v="Z3_REV_20"/>
    <x v="11"/>
    <s v="REV"/>
    <s v="Urbano"/>
    <n v="180.74534458881362"/>
    <n v="861.3484734898318"/>
  </r>
  <r>
    <n v="1625"/>
    <n v="79"/>
    <x v="68"/>
    <s v="Metropolitana"/>
    <s v="Mixto"/>
    <s v="Desarrollo Orientado al Transporte - DOT"/>
    <m/>
    <s v="Redelimitada"/>
    <s v="Línea A. Línea B. Línea TA"/>
    <s v="Primer Orden "/>
    <x v="1"/>
    <s v="Río"/>
    <n v="5418"/>
    <s v="P1006025"/>
    <n v="18.60835989385825"/>
    <x v="2"/>
    <n v="320"/>
    <s v="Z3_REA_14"/>
    <x v="20"/>
    <s v="REA"/>
    <s v="Urbano"/>
    <n v="541.16941972840584"/>
    <n v="16990.798627650875"/>
  </r>
  <r>
    <n v="1626"/>
    <n v="79"/>
    <x v="68"/>
    <s v="Metropolitana"/>
    <s v="Mixto"/>
    <s v="Desarrollo Orientado al Transporte - DOT"/>
    <m/>
    <s v="Redelimitada"/>
    <s v="Línea A. Línea B. Línea TA"/>
    <s v="Primer Orden "/>
    <x v="1"/>
    <s v="Río"/>
    <n v="5419"/>
    <s v="P1008003"/>
    <n v="15.107474019427"/>
    <x v="2"/>
    <n v="294"/>
    <s v="Z3_REA_15"/>
    <x v="20"/>
    <s v="REA"/>
    <s v="Urbano"/>
    <n v="205.62708589260973"/>
    <n v="2448.2438307961784"/>
  </r>
  <r>
    <n v="1627"/>
    <n v="79"/>
    <x v="68"/>
    <s v="Metropolitana"/>
    <s v="Mixto"/>
    <s v="Desarrollo Orientado al Transporte - DOT"/>
    <m/>
    <s v="Redelimitada"/>
    <s v="Línea A. Línea B. Línea TA"/>
    <s v="Primer Orden "/>
    <x v="1"/>
    <s v="Río"/>
    <n v="5438"/>
    <s v="P1012013"/>
    <n v="-0.17930353474105601"/>
    <x v="1"/>
    <n v="319"/>
    <s v="Z3_REA_21"/>
    <x v="20"/>
    <s v="REA"/>
    <s v="Urbano"/>
    <n v="760.47252577186373"/>
    <n v="27305.93580670693"/>
  </r>
  <r>
    <n v="1628"/>
    <n v="79"/>
    <x v="68"/>
    <s v="Metropolitana"/>
    <s v="Mixto"/>
    <s v="Desarrollo Orientado al Transporte - DOT"/>
    <m/>
    <s v="Redelimitada"/>
    <s v="Línea A. Línea B. Línea TA"/>
    <s v="Primer Orden "/>
    <x v="1"/>
    <s v="Río"/>
    <n v="5439"/>
    <s v="P1014026"/>
    <n v="22.996950002392222"/>
    <x v="2"/>
    <n v="449"/>
    <s v="Z3_REV_20"/>
    <x v="11"/>
    <s v="REV"/>
    <s v="Urbano"/>
    <n v="232.85830970138815"/>
    <n v="2465.0436946465234"/>
  </r>
  <r>
    <n v="1629"/>
    <n v="79"/>
    <x v="68"/>
    <s v="Metropolitana"/>
    <s v="Mixto"/>
    <s v="Desarrollo Orientado al Transporte - DOT"/>
    <m/>
    <s v="Redelimitada"/>
    <s v="Línea A. Línea B. Línea TA"/>
    <s v="Primer Orden "/>
    <x v="1"/>
    <s v="Río"/>
    <n v="5440"/>
    <s v="P1012021"/>
    <n v="10.30221706594094"/>
    <x v="2"/>
    <n v="319"/>
    <s v="Z3_REA_21"/>
    <x v="20"/>
    <s v="REA"/>
    <s v="Urbano"/>
    <n v="496.46833923462884"/>
    <n v="8500.7650359028248"/>
  </r>
  <r>
    <n v="1630"/>
    <n v="79"/>
    <x v="68"/>
    <s v="Metropolitana"/>
    <s v="Mixto"/>
    <s v="Desarrollo Orientado al Transporte - DOT"/>
    <m/>
    <s v="Redelimitada"/>
    <s v="Línea A. Línea B. Línea TA"/>
    <s v="Primer Orden "/>
    <x v="1"/>
    <s v="Río"/>
    <n v="5442"/>
    <s v="P1007003"/>
    <n v="7.6959648320253162"/>
    <x v="4"/>
    <n v="490"/>
    <s v="Z3_C3_8"/>
    <x v="10"/>
    <s v="C3"/>
    <s v="Urbano"/>
    <n v="107.30034164997781"/>
    <n v="551.14970912282581"/>
  </r>
  <r>
    <n v="1631"/>
    <n v="79"/>
    <x v="68"/>
    <s v="Metropolitana"/>
    <s v="Mixto"/>
    <s v="Desarrollo Orientado al Transporte - DOT"/>
    <m/>
    <s v="Redelimitada"/>
    <s v="Línea A. Línea B. Línea TA"/>
    <s v="Primer Orden "/>
    <x v="1"/>
    <s v="Río"/>
    <n v="5443"/>
    <s v="P1020032"/>
    <n v="6.73553752677324"/>
    <x v="4"/>
    <n v="449"/>
    <s v="Z3_REV_20"/>
    <x v="11"/>
    <s v="REV"/>
    <s v="Urbano"/>
    <n v="207.44459555655448"/>
    <n v="489.71177892736006"/>
  </r>
  <r>
    <n v="1632"/>
    <n v="79"/>
    <x v="68"/>
    <s v="Metropolitana"/>
    <s v="Mixto"/>
    <s v="Desarrollo Orientado al Transporte - DOT"/>
    <m/>
    <s v="Redelimitada"/>
    <s v="Línea A. Línea B. Línea TA"/>
    <s v="Primer Orden "/>
    <x v="1"/>
    <s v="Río"/>
    <n v="5444"/>
    <s v="P1011005"/>
    <n v="18.279596280976861"/>
    <x v="2"/>
    <n v="337"/>
    <s v="Z3_REA_18"/>
    <x v="20"/>
    <s v="REA"/>
    <s v="Urbano"/>
    <n v="206.57420240325345"/>
    <n v="2429.8892467879618"/>
  </r>
  <r>
    <n v="1633"/>
    <n v="79"/>
    <x v="68"/>
    <s v="Metropolitana"/>
    <s v="Mixto"/>
    <s v="Desarrollo Orientado al Transporte - DOT"/>
    <m/>
    <s v="Redelimitada"/>
    <s v="Línea A. Línea B. Línea TA"/>
    <s v="Primer Orden "/>
    <x v="1"/>
    <s v="Río"/>
    <n v="5446"/>
    <s v="P1019064"/>
    <n v="25.77145439822948"/>
    <x v="2"/>
    <n v="296"/>
    <s v="Z3_REV_13"/>
    <x v="11"/>
    <s v="REV"/>
    <s v="Urbano"/>
    <n v="235.49086931591074"/>
    <n v="1737.2999886058371"/>
  </r>
  <r>
    <n v="1634"/>
    <n v="79"/>
    <x v="68"/>
    <s v="Metropolitana"/>
    <s v="Mixto"/>
    <s v="Desarrollo Orientado al Transporte - DOT"/>
    <m/>
    <s v="Redelimitada"/>
    <s v="Línea A. Línea B. Línea TA"/>
    <s v="Primer Orden "/>
    <x v="1"/>
    <s v="Río"/>
    <n v="5446"/>
    <s v="P1019064"/>
    <n v="25.77145439822948"/>
    <x v="2"/>
    <n v="490"/>
    <s v="Z3_C3_8"/>
    <x v="10"/>
    <s v="C3"/>
    <s v="Urbano"/>
    <n v="151.71157060433237"/>
    <n v="1105.1270923742006"/>
  </r>
  <r>
    <n v="1635"/>
    <n v="79"/>
    <x v="68"/>
    <s v="Metropolitana"/>
    <s v="Mixto"/>
    <s v="Desarrollo Orientado al Transporte - DOT"/>
    <m/>
    <s v="Redelimitada"/>
    <s v="Línea A. Línea B. Línea TA"/>
    <s v="Primer Orden "/>
    <x v="1"/>
    <s v="Río"/>
    <n v="5447"/>
    <s v="P1001021"/>
    <n v="11.239762051273081"/>
    <x v="2"/>
    <n v="470"/>
    <s v="Z3_C1_1"/>
    <x v="21"/>
    <s v="C1"/>
    <s v="Urbano"/>
    <n v="249.63697740597385"/>
    <n v="3096.309255884315"/>
  </r>
  <r>
    <n v="1636"/>
    <n v="79"/>
    <x v="68"/>
    <s v="Metropolitana"/>
    <s v="Mixto"/>
    <s v="Desarrollo Orientado al Transporte - DOT"/>
    <m/>
    <s v="Redelimitada"/>
    <s v="Línea A. Línea B. Línea TA"/>
    <s v="Primer Orden "/>
    <x v="1"/>
    <s v="Río"/>
    <n v="5448"/>
    <s v="P1006019"/>
    <n v="21.529417219318852"/>
    <x v="2"/>
    <n v="320"/>
    <s v="Z3_REA_14"/>
    <x v="20"/>
    <s v="REA"/>
    <s v="Urbano"/>
    <n v="329.19067386869858"/>
    <n v="6434.4039398395598"/>
  </r>
  <r>
    <n v="1637"/>
    <n v="79"/>
    <x v="68"/>
    <s v="Metropolitana"/>
    <s v="Mixto"/>
    <s v="Desarrollo Orientado al Transporte - DOT"/>
    <m/>
    <s v="Redelimitada"/>
    <s v="Línea A. Línea B. Línea TA"/>
    <s v="Primer Orden "/>
    <x v="1"/>
    <s v="Río"/>
    <n v="5463"/>
    <s v="P1001039"/>
    <n v="10.47791236367075"/>
    <x v="2"/>
    <n v="470"/>
    <s v="Z3_C1_1"/>
    <x v="21"/>
    <s v="C1"/>
    <s v="Urbano"/>
    <n v="270.78507343077439"/>
    <n v="4535.4105361052616"/>
  </r>
  <r>
    <n v="1638"/>
    <n v="79"/>
    <x v="68"/>
    <s v="Metropolitana"/>
    <s v="Mixto"/>
    <s v="Desarrollo Orientado al Transporte - DOT"/>
    <m/>
    <s v="Redelimitada"/>
    <s v="Línea A. Línea B. Línea TA"/>
    <s v="Primer Orden "/>
    <x v="1"/>
    <s v="Río"/>
    <n v="5464"/>
    <s v="P1019037"/>
    <n v="14.472030565558709"/>
    <x v="2"/>
    <n v="490"/>
    <s v="Z3_C3_8"/>
    <x v="10"/>
    <s v="C3"/>
    <s v="Urbano"/>
    <n v="344.25553425897709"/>
    <n v="7333.1855387395062"/>
  </r>
  <r>
    <n v="1639"/>
    <n v="79"/>
    <x v="68"/>
    <s v="Metropolitana"/>
    <s v="Mixto"/>
    <s v="Desarrollo Orientado al Transporte - DOT"/>
    <m/>
    <s v="Redelimitada"/>
    <s v="Línea A. Línea B. Línea TA"/>
    <s v="Primer Orden "/>
    <x v="1"/>
    <s v="Río"/>
    <n v="5466"/>
    <s v="P1001033"/>
    <n v="8.9943466680755186"/>
    <x v="4"/>
    <n v="470"/>
    <s v="Z3_C1_1"/>
    <x v="21"/>
    <s v="C1"/>
    <s v="Urbano"/>
    <n v="317.82567527986498"/>
    <n v="6354.2105858130026"/>
  </r>
  <r>
    <n v="1640"/>
    <n v="79"/>
    <x v="68"/>
    <s v="Metropolitana"/>
    <s v="Mixto"/>
    <s v="Desarrollo Orientado al Transporte - DOT"/>
    <m/>
    <s v="Redelimitada"/>
    <s v="Línea A. Línea B. Línea TA"/>
    <s v="Primer Orden "/>
    <x v="1"/>
    <s v="Río"/>
    <n v="5477"/>
    <s v="P1005005"/>
    <n v="23.252522117505514"/>
    <x v="2"/>
    <n v="296"/>
    <s v="Z3_REV_13"/>
    <x v="11"/>
    <s v="REV"/>
    <s v="Urbano"/>
    <n v="267.39401426006543"/>
    <n v="3360.610259071666"/>
  </r>
  <r>
    <n v="1641"/>
    <n v="79"/>
    <x v="68"/>
    <s v="Metropolitana"/>
    <s v="Mixto"/>
    <s v="Desarrollo Orientado al Transporte - DOT"/>
    <m/>
    <s v="Redelimitada"/>
    <s v="Línea A. Línea B. Línea TA"/>
    <s v="Primer Orden "/>
    <x v="1"/>
    <s v="Río"/>
    <n v="5478"/>
    <s v="P1014037"/>
    <n v="24.971550453827721"/>
    <x v="2"/>
    <n v="449"/>
    <s v="Z3_REV_20"/>
    <x v="11"/>
    <s v="REV"/>
    <s v="Urbano"/>
    <n v="600.79558465197465"/>
    <n v="7625.0877677280441"/>
  </r>
  <r>
    <n v="1642"/>
    <n v="79"/>
    <x v="68"/>
    <s v="Metropolitana"/>
    <s v="Mixto"/>
    <s v="Desarrollo Orientado al Transporte - DOT"/>
    <m/>
    <s v="Redelimitada"/>
    <s v="Línea A. Línea B. Línea TA"/>
    <s v="Primer Orden "/>
    <x v="1"/>
    <s v="Río"/>
    <n v="5478"/>
    <s v="P1014037"/>
    <n v="24.971550453827721"/>
    <x v="2"/>
    <n v="486"/>
    <s v="Z3_C3_13"/>
    <x v="10"/>
    <s v="C3"/>
    <s v="Urbano"/>
    <n v="440.35206406202036"/>
    <n v="10183.81040377514"/>
  </r>
  <r>
    <n v="1643"/>
    <n v="79"/>
    <x v="68"/>
    <s v="Metropolitana"/>
    <s v="Mixto"/>
    <s v="Desarrollo Orientado al Transporte - DOT"/>
    <m/>
    <s v="Redelimitada"/>
    <s v="Línea A. Línea B. Línea TA"/>
    <s v="Primer Orden "/>
    <x v="1"/>
    <s v="Río"/>
    <n v="5481"/>
    <s v="P1012011"/>
    <n v="5.866905344888302"/>
    <x v="4"/>
    <n v="319"/>
    <s v="Z3_REA_21"/>
    <x v="20"/>
    <s v="REA"/>
    <s v="Urbano"/>
    <n v="324.0159367984449"/>
    <n v="6333.1223373374032"/>
  </r>
  <r>
    <n v="1644"/>
    <n v="79"/>
    <x v="68"/>
    <s v="Metropolitana"/>
    <s v="Mixto"/>
    <s v="Desarrollo Orientado al Transporte - DOT"/>
    <m/>
    <s v="Redelimitada"/>
    <s v="Línea A. Línea B. Línea TA"/>
    <s v="Primer Orden "/>
    <x v="1"/>
    <s v="Río"/>
    <n v="5487"/>
    <s v="P1008021"/>
    <n v="18.835883097637151"/>
    <x v="2"/>
    <n v="294"/>
    <s v="Z3_REA_15"/>
    <x v="20"/>
    <s v="REA"/>
    <s v="Urbano"/>
    <n v="305.09755712062605"/>
    <n v="5642.8605373912833"/>
  </r>
  <r>
    <n v="1645"/>
    <n v="79"/>
    <x v="68"/>
    <s v="Metropolitana"/>
    <s v="Mixto"/>
    <s v="Desarrollo Orientado al Transporte - DOT"/>
    <m/>
    <s v="Redelimitada"/>
    <s v="Línea A. Línea B. Línea TA"/>
    <s v="Primer Orden "/>
    <x v="1"/>
    <s v="Río"/>
    <n v="5488"/>
    <s v="P1019032"/>
    <n v="13.972147131287819"/>
    <x v="2"/>
    <n v="504"/>
    <s v="Z3_REA_53"/>
    <x v="20"/>
    <s v="REA"/>
    <s v="Urbano"/>
    <n v="190.64794863848911"/>
    <n v="1692.6475192156711"/>
  </r>
  <r>
    <n v="1646"/>
    <n v="79"/>
    <x v="68"/>
    <s v="Metropolitana"/>
    <s v="Mixto"/>
    <s v="Desarrollo Orientado al Transporte - DOT"/>
    <m/>
    <s v="Redelimitada"/>
    <s v="Línea A. Línea B. Línea TA"/>
    <s v="Primer Orden "/>
    <x v="1"/>
    <s v="Río"/>
    <n v="5489"/>
    <s v="P1013023"/>
    <n v="10.899366524787901"/>
    <x v="2"/>
    <n v="293"/>
    <s v="Z3_REA_19"/>
    <x v="20"/>
    <s v="REA"/>
    <s v="Urbano"/>
    <n v="216.64863102276595"/>
    <n v="2827.4658715551914"/>
  </r>
  <r>
    <n v="1647"/>
    <n v="79"/>
    <x v="68"/>
    <s v="Metropolitana"/>
    <s v="Mixto"/>
    <s v="Desarrollo Orientado al Transporte - DOT"/>
    <m/>
    <s v="Redelimitada"/>
    <s v="Línea A. Línea B. Línea TA"/>
    <s v="Primer Orden "/>
    <x v="1"/>
    <s v="Río"/>
    <n v="5490"/>
    <s v="P1014028"/>
    <n v="22.124204328992722"/>
    <x v="2"/>
    <n v="486"/>
    <s v="Z3_C3_13"/>
    <x v="10"/>
    <s v="C3"/>
    <s v="Urbano"/>
    <n v="186.71638288434212"/>
    <n v="1449.0314659096664"/>
  </r>
  <r>
    <n v="1648"/>
    <n v="79"/>
    <x v="68"/>
    <s v="Metropolitana"/>
    <s v="Mixto"/>
    <s v="Desarrollo Orientado al Transporte - DOT"/>
    <m/>
    <s v="Redelimitada"/>
    <s v="Línea A. Línea B. Línea TA"/>
    <s v="Primer Orden "/>
    <x v="1"/>
    <s v="Río"/>
    <n v="5491"/>
    <s v="P1006018"/>
    <n v="19.356284875913769"/>
    <x v="2"/>
    <n v="493"/>
    <s v="Z3_C3_10"/>
    <x v="10"/>
    <s v="C3"/>
    <s v="Urbano"/>
    <n v="262.55797381977879"/>
    <n v="4307.384281509655"/>
  </r>
  <r>
    <n v="1649"/>
    <n v="79"/>
    <x v="68"/>
    <s v="Metropolitana"/>
    <s v="Mixto"/>
    <s v="Desarrollo Orientado al Transporte - DOT"/>
    <m/>
    <s v="Redelimitada"/>
    <s v="Línea A. Línea B. Línea TA"/>
    <s v="Primer Orden "/>
    <x v="1"/>
    <s v="Río"/>
    <n v="5492"/>
    <s v="P1007010"/>
    <n v="11.26773748667479"/>
    <x v="2"/>
    <n v="490"/>
    <s v="Z3_C3_8"/>
    <x v="10"/>
    <s v="C3"/>
    <s v="Urbano"/>
    <n v="135.09208154692621"/>
    <n v="1139.9516874264896"/>
  </r>
  <r>
    <n v="1650"/>
    <n v="79"/>
    <x v="68"/>
    <s v="Metropolitana"/>
    <s v="Mixto"/>
    <s v="Desarrollo Orientado al Transporte - DOT"/>
    <m/>
    <s v="Redelimitada"/>
    <s v="Línea A. Línea B. Línea TA"/>
    <s v="Primer Orden "/>
    <x v="1"/>
    <s v="Río"/>
    <n v="5493"/>
    <s v="P1001055"/>
    <n v="9.2567130368110249"/>
    <x v="4"/>
    <n v="470"/>
    <s v="Z3_C1_1"/>
    <x v="21"/>
    <s v="C1"/>
    <s v="Urbano"/>
    <n v="299.84534611016147"/>
    <n v="5533.6433640178384"/>
  </r>
  <r>
    <n v="1651"/>
    <n v="79"/>
    <x v="68"/>
    <s v="Metropolitana"/>
    <s v="Mixto"/>
    <s v="Desarrollo Orientado al Transporte - DOT"/>
    <m/>
    <s v="Redelimitada"/>
    <s v="Línea A. Línea B. Línea TA"/>
    <s v="Primer Orden "/>
    <x v="1"/>
    <s v="Río"/>
    <n v="5495"/>
    <s v="P1005006"/>
    <n v="17.865346800277411"/>
    <x v="2"/>
    <n v="296"/>
    <s v="Z3_REV_13"/>
    <x v="11"/>
    <s v="REV"/>
    <s v="Urbano"/>
    <n v="232.39792797868617"/>
    <n v="3224.1107077153338"/>
  </r>
  <r>
    <n v="1652"/>
    <n v="79"/>
    <x v="68"/>
    <s v="Metropolitana"/>
    <s v="Mixto"/>
    <s v="Desarrollo Orientado al Transporte - DOT"/>
    <m/>
    <s v="Redelimitada"/>
    <s v="Línea A. Línea B. Línea TA"/>
    <s v="Primer Orden "/>
    <x v="1"/>
    <s v="Río"/>
    <n v="5518"/>
    <s v="P1005007"/>
    <n v="16.230165680402681"/>
    <x v="2"/>
    <n v="296"/>
    <s v="Z3_REV_13"/>
    <x v="11"/>
    <s v="REV"/>
    <s v="Urbano"/>
    <n v="273.36702651431835"/>
    <n v="4570.6826387362344"/>
  </r>
  <r>
    <n v="1653"/>
    <n v="79"/>
    <x v="68"/>
    <s v="Metropolitana"/>
    <s v="Mixto"/>
    <s v="Desarrollo Orientado al Transporte - DOT"/>
    <m/>
    <s v="Redelimitada"/>
    <s v="Línea A. Línea B. Línea TA"/>
    <s v="Primer Orden "/>
    <x v="1"/>
    <s v="Río"/>
    <n v="5519"/>
    <s v="P1019006"/>
    <n v="15.06187210451124"/>
    <x v="2"/>
    <n v="504"/>
    <s v="Z3_REA_53"/>
    <x v="20"/>
    <s v="REA"/>
    <s v="Urbano"/>
    <n v="204.51559124313616"/>
    <n v="2052.1663254184573"/>
  </r>
  <r>
    <n v="1654"/>
    <n v="79"/>
    <x v="68"/>
    <s v="Metropolitana"/>
    <s v="Mixto"/>
    <s v="Desarrollo Orientado al Transporte - DOT"/>
    <m/>
    <s v="Redelimitada"/>
    <s v="Línea A. Línea B. Línea TA"/>
    <s v="Primer Orden "/>
    <x v="1"/>
    <s v="Río"/>
    <n v="5520"/>
    <s v="P1009007"/>
    <n v="3.1285277610772821"/>
    <x v="1"/>
    <n v="171"/>
    <s v="Z3_API_17"/>
    <x v="5"/>
    <s v="API"/>
    <s v="Urbano"/>
    <n v="577.25871157488552"/>
    <n v="18025.439371314278"/>
  </r>
  <r>
    <n v="1655"/>
    <n v="79"/>
    <x v="68"/>
    <s v="Metropolitana"/>
    <s v="Mixto"/>
    <s v="Desarrollo Orientado al Transporte - DOT"/>
    <m/>
    <s v="Redelimitada"/>
    <s v="Línea A. Línea B. Línea TA"/>
    <s v="Primer Orden "/>
    <x v="1"/>
    <s v="Río"/>
    <n v="5521"/>
    <s v="P1004016"/>
    <n v="11.15518585712525"/>
    <x v="2"/>
    <n v="392"/>
    <s v="Z3_REA_11"/>
    <x v="20"/>
    <s v="REA"/>
    <s v="Urbano"/>
    <n v="248.7591084449669"/>
    <n v="3687.3658830388363"/>
  </r>
  <r>
    <n v="1656"/>
    <n v="79"/>
    <x v="68"/>
    <s v="Metropolitana"/>
    <s v="Mixto"/>
    <s v="Desarrollo Orientado al Transporte - DOT"/>
    <m/>
    <s v="Redelimitada"/>
    <s v="Línea A. Línea B. Línea TA"/>
    <s v="Primer Orden "/>
    <x v="1"/>
    <s v="Río"/>
    <n v="5522"/>
    <s v="P1019069"/>
    <n v="9.4015442153327218"/>
    <x v="4"/>
    <n v="502"/>
    <s v="Z3_CN1_2"/>
    <x v="6"/>
    <s v="CN1"/>
    <s v="Urbano"/>
    <n v="263.55566023740971"/>
    <n v="4319.4521848858612"/>
  </r>
  <r>
    <n v="1657"/>
    <n v="79"/>
    <x v="68"/>
    <s v="Metropolitana"/>
    <s v="Mixto"/>
    <s v="Desarrollo Orientado al Transporte - DOT"/>
    <m/>
    <s v="Redelimitada"/>
    <s v="Línea A. Línea B. Línea TA"/>
    <s v="Primer Orden "/>
    <x v="1"/>
    <s v="Río"/>
    <n v="5523"/>
    <s v="P1004027"/>
    <n v="-0.89225098291621896"/>
    <x v="1"/>
    <n v="197"/>
    <s v="RIO_API_62C"/>
    <x v="5"/>
    <s v="API"/>
    <s v="Urbano"/>
    <n v="139.36596224938216"/>
    <n v="592.39092524539512"/>
  </r>
  <r>
    <n v="1658"/>
    <n v="79"/>
    <x v="68"/>
    <s v="Metropolitana"/>
    <s v="Mixto"/>
    <s v="Desarrollo Orientado al Transporte - DOT"/>
    <m/>
    <s v="Redelimitada"/>
    <s v="Línea A. Línea B. Línea TA"/>
    <s v="Primer Orden "/>
    <x v="1"/>
    <s v="Río"/>
    <n v="5523"/>
    <s v="P1004027"/>
    <n v="-0.89225098291621896"/>
    <x v="1"/>
    <n v="392"/>
    <s v="Z3_REA_11"/>
    <x v="20"/>
    <s v="REA"/>
    <s v="Urbano"/>
    <n v="12.340857488970142"/>
    <n v="3.3433837301686653"/>
  </r>
  <r>
    <n v="1659"/>
    <n v="79"/>
    <x v="68"/>
    <s v="Metropolitana"/>
    <s v="Mixto"/>
    <s v="Desarrollo Orientado al Transporte - DOT"/>
    <m/>
    <s v="Redelimitada"/>
    <s v="Línea A. Línea B. Línea TA"/>
    <s v="Primer Orden "/>
    <x v="1"/>
    <s v="Río"/>
    <n v="5524"/>
    <s v="P1007022"/>
    <n v="14.762646362434049"/>
    <x v="2"/>
    <n v="295"/>
    <s v="Z3_REA_16"/>
    <x v="20"/>
    <s v="REA"/>
    <s v="Urbano"/>
    <n v="313.30448420524323"/>
    <n v="6030.1227282221635"/>
  </r>
  <r>
    <n v="1660"/>
    <n v="79"/>
    <x v="68"/>
    <s v="Metropolitana"/>
    <s v="Mixto"/>
    <s v="Desarrollo Orientado al Transporte - DOT"/>
    <m/>
    <s v="Redelimitada"/>
    <s v="Línea A. Línea B. Línea TA"/>
    <s v="Primer Orden "/>
    <x v="1"/>
    <s v="Río"/>
    <n v="5525"/>
    <s v="P1016002"/>
    <n v="21.812932973003779"/>
    <x v="2"/>
    <n v="501"/>
    <s v="Z3_CN1_30"/>
    <x v="6"/>
    <s v="CN1"/>
    <s v="Urbano"/>
    <n v="263.56838285278997"/>
    <n v="3460.5873809485429"/>
  </r>
  <r>
    <n v="1661"/>
    <n v="79"/>
    <x v="68"/>
    <s v="Metropolitana"/>
    <s v="Mixto"/>
    <s v="Desarrollo Orientado al Transporte - DOT"/>
    <m/>
    <s v="Redelimitada"/>
    <s v="Línea A. Línea B. Línea TA"/>
    <s v="Primer Orden "/>
    <x v="1"/>
    <s v="Río"/>
    <n v="5526"/>
    <s v="P1003006"/>
    <n v="21.848340783297541"/>
    <x v="2"/>
    <n v="301"/>
    <s v="Z3_REV_12"/>
    <x v="11"/>
    <s v="REV"/>
    <s v="Urbano"/>
    <n v="256.42600070393433"/>
    <n v="3414.6153564470937"/>
  </r>
  <r>
    <n v="1662"/>
    <n v="79"/>
    <x v="68"/>
    <s v="Metropolitana"/>
    <s v="Mixto"/>
    <s v="Desarrollo Orientado al Transporte - DOT"/>
    <m/>
    <s v="Redelimitada"/>
    <s v="Línea A. Línea B. Línea TA"/>
    <s v="Primer Orden "/>
    <x v="1"/>
    <s v="Río"/>
    <n v="5527"/>
    <s v="P1015014"/>
    <n v="18.763124186203559"/>
    <x v="2"/>
    <n v="498"/>
    <s v="Z3_CN4_5"/>
    <x v="4"/>
    <s v="CN4"/>
    <s v="Urbano"/>
    <n v="331.88842783901367"/>
    <n v="6602.9555029572757"/>
  </r>
  <r>
    <n v="1663"/>
    <n v="79"/>
    <x v="68"/>
    <s v="Metropolitana"/>
    <s v="Mixto"/>
    <s v="Desarrollo Orientado al Transporte - DOT"/>
    <m/>
    <s v="Redelimitada"/>
    <s v="Línea A. Línea B. Línea TA"/>
    <s v="Primer Orden "/>
    <x v="1"/>
    <s v="Río"/>
    <n v="5548"/>
    <s v="P1013034"/>
    <n v="18.992429755715641"/>
    <x v="2"/>
    <n v="449"/>
    <s v="Z3_REV_20"/>
    <x v="11"/>
    <s v="REV"/>
    <s v="Urbano"/>
    <n v="350.54547558266239"/>
    <n v="7572.132354281498"/>
  </r>
  <r>
    <n v="1664"/>
    <n v="79"/>
    <x v="68"/>
    <s v="Metropolitana"/>
    <s v="Mixto"/>
    <s v="Desarrollo Orientado al Transporte - DOT"/>
    <m/>
    <s v="Redelimitada"/>
    <s v="Línea A. Línea B. Línea TA"/>
    <s v="Primer Orden "/>
    <x v="1"/>
    <s v="Río"/>
    <n v="5549"/>
    <s v="P1008038"/>
    <n v="11.447953101090899"/>
    <x v="2"/>
    <n v="511"/>
    <s v="Z3_C2_9"/>
    <x v="8"/>
    <s v="C2"/>
    <s v="Urbano"/>
    <n v="367.04208833718258"/>
    <n v="7164.2258571877264"/>
  </r>
  <r>
    <n v="1665"/>
    <n v="79"/>
    <x v="68"/>
    <s v="Metropolitana"/>
    <s v="Mixto"/>
    <s v="Desarrollo Orientado al Transporte - DOT"/>
    <m/>
    <s v="Redelimitada"/>
    <s v="Línea A. Línea B. Línea TA"/>
    <s v="Primer Orden "/>
    <x v="1"/>
    <s v="Río"/>
    <n v="5550"/>
    <s v="P1013004"/>
    <n v="9.2676054018479732"/>
    <x v="4"/>
    <n v="293"/>
    <s v="Z3_REA_19"/>
    <x v="20"/>
    <s v="REA"/>
    <s v="Urbano"/>
    <n v="289.74645151478319"/>
    <n v="5225.3339485073693"/>
  </r>
  <r>
    <n v="1666"/>
    <n v="79"/>
    <x v="68"/>
    <s v="Metropolitana"/>
    <s v="Mixto"/>
    <s v="Desarrollo Orientado al Transporte - DOT"/>
    <m/>
    <s v="Redelimitada"/>
    <s v="Línea A. Línea B. Línea TA"/>
    <s v="Primer Orden "/>
    <x v="1"/>
    <s v="Río"/>
    <n v="5551"/>
    <s v="P1003012"/>
    <n v="18.244604109971409"/>
    <x v="2"/>
    <n v="301"/>
    <s v="Z3_REV_12"/>
    <x v="11"/>
    <s v="REV"/>
    <s v="Urbano"/>
    <n v="317.47129865294937"/>
    <n v="6168.891600457162"/>
  </r>
  <r>
    <n v="1667"/>
    <n v="79"/>
    <x v="68"/>
    <s v="Metropolitana"/>
    <s v="Mixto"/>
    <s v="Desarrollo Orientado al Transporte - DOT"/>
    <m/>
    <s v="Redelimitada"/>
    <s v="Línea A. Línea B. Línea TA"/>
    <s v="Primer Orden "/>
    <x v="1"/>
    <s v="Río"/>
    <n v="5553"/>
    <s v="P1004033"/>
    <n v="23.669672746952649"/>
    <x v="2"/>
    <n v="285"/>
    <s v="Z3_CN5_1"/>
    <x v="7"/>
    <s v="CN5"/>
    <s v="Urbano"/>
    <n v="364.82711465927434"/>
    <n v="8060.1471213726745"/>
  </r>
  <r>
    <n v="1668"/>
    <n v="79"/>
    <x v="68"/>
    <s v="Metropolitana"/>
    <s v="Mixto"/>
    <s v="Desarrollo Orientado al Transporte - DOT"/>
    <m/>
    <s v="Redelimitada"/>
    <s v="Línea A. Línea B. Línea TA"/>
    <s v="Primer Orden "/>
    <x v="1"/>
    <s v="Río"/>
    <n v="5553"/>
    <s v="P1004033"/>
    <n v="23.669672746952649"/>
    <x v="2"/>
    <n v="392"/>
    <s v="Z3_REA_11"/>
    <x v="20"/>
    <s v="REA"/>
    <s v="Urbano"/>
    <n v="206.65314407771888"/>
    <n v="575.68134317769091"/>
  </r>
  <r>
    <n v="1669"/>
    <n v="79"/>
    <x v="68"/>
    <s v="Metropolitana"/>
    <s v="Mixto"/>
    <s v="Desarrollo Orientado al Transporte - DOT"/>
    <m/>
    <s v="Redelimitada"/>
    <s v="Línea A. Línea B. Línea TA"/>
    <s v="Primer Orden "/>
    <x v="1"/>
    <s v="Río"/>
    <n v="5555"/>
    <s v="P1006017"/>
    <n v="15.436084281155919"/>
    <x v="2"/>
    <n v="320"/>
    <s v="Z3_REA_14"/>
    <x v="20"/>
    <s v="REA"/>
    <s v="Urbano"/>
    <n v="366.21663627270306"/>
    <n v="8076.6324696903466"/>
  </r>
  <r>
    <n v="1670"/>
    <n v="79"/>
    <x v="68"/>
    <s v="Metropolitana"/>
    <s v="Mixto"/>
    <s v="Desarrollo Orientado al Transporte - DOT"/>
    <m/>
    <s v="Redelimitada"/>
    <s v="Línea A. Línea B. Línea TA"/>
    <s v="Primer Orden "/>
    <x v="1"/>
    <s v="Río"/>
    <n v="5580"/>
    <s v="P1012057"/>
    <n v="15.34855068496557"/>
    <x v="2"/>
    <n v="319"/>
    <s v="Z3_REA_21"/>
    <x v="20"/>
    <s v="REA"/>
    <s v="Urbano"/>
    <n v="262.6659696154565"/>
    <n v="4300.1034077553441"/>
  </r>
  <r>
    <n v="1671"/>
    <n v="79"/>
    <x v="68"/>
    <s v="Metropolitana"/>
    <s v="Mixto"/>
    <s v="Desarrollo Orientado al Transporte - DOT"/>
    <m/>
    <s v="Redelimitada"/>
    <s v="Línea A. Línea B. Línea TA"/>
    <s v="Primer Orden "/>
    <x v="1"/>
    <s v="Río"/>
    <n v="5602"/>
    <s v="P1001007"/>
    <n v="18.823644122840481"/>
    <x v="2"/>
    <n v="470"/>
    <s v="Z3_C1_1"/>
    <x v="21"/>
    <s v="C1"/>
    <s v="Urbano"/>
    <n v="407.69849650273596"/>
    <n v="8724.837452830061"/>
  </r>
  <r>
    <n v="1672"/>
    <n v="79"/>
    <x v="68"/>
    <s v="Metropolitana"/>
    <s v="Mixto"/>
    <s v="Desarrollo Orientado al Transporte - DOT"/>
    <m/>
    <s v="Redelimitada"/>
    <s v="Línea A. Línea B. Línea TA"/>
    <s v="Primer Orden "/>
    <x v="1"/>
    <s v="Río"/>
    <n v="5603"/>
    <s v="P1012048"/>
    <n v="3.3183448928461279"/>
    <x v="1"/>
    <n v="197"/>
    <s v="RIO_API_62C"/>
    <x v="5"/>
    <s v="API"/>
    <s v="Urbano"/>
    <n v="269.931200022805"/>
    <n v="3126.2909890927349"/>
  </r>
  <r>
    <n v="1673"/>
    <n v="79"/>
    <x v="68"/>
    <s v="Metropolitana"/>
    <s v="Mixto"/>
    <s v="Desarrollo Orientado al Transporte - DOT"/>
    <m/>
    <s v="Redelimitada"/>
    <s v="Línea A. Línea B. Línea TA"/>
    <s v="Primer Orden "/>
    <x v="1"/>
    <s v="Río"/>
    <n v="5604"/>
    <s v="P1006001"/>
    <n v="15.400674305312769"/>
    <x v="2"/>
    <n v="397"/>
    <s v="Z3_REA_52"/>
    <x v="20"/>
    <s v="REA"/>
    <s v="Urbano"/>
    <n v="430.45200175736977"/>
    <n v="11510.1365849577"/>
  </r>
  <r>
    <n v="1674"/>
    <n v="79"/>
    <x v="68"/>
    <s v="Metropolitana"/>
    <s v="Mixto"/>
    <s v="Desarrollo Orientado al Transporte - DOT"/>
    <m/>
    <s v="Redelimitada"/>
    <s v="Línea A. Línea B. Línea TA"/>
    <s v="Primer Orden "/>
    <x v="1"/>
    <s v="Río"/>
    <n v="5606"/>
    <s v="P1003008"/>
    <n v="19.904036093344079"/>
    <x v="2"/>
    <n v="301"/>
    <s v="Z3_REV_12"/>
    <x v="11"/>
    <s v="REV"/>
    <s v="Urbano"/>
    <n v="336.34326372965063"/>
    <n v="6917.5175816581195"/>
  </r>
  <r>
    <n v="1675"/>
    <n v="79"/>
    <x v="68"/>
    <s v="Metropolitana"/>
    <s v="Mixto"/>
    <s v="Desarrollo Orientado al Transporte - DOT"/>
    <m/>
    <s v="Redelimitada"/>
    <s v="Línea A. Línea B. Línea TA"/>
    <s v="Primer Orden "/>
    <x v="1"/>
    <s v="Río"/>
    <n v="5607"/>
    <s v="P1007014"/>
    <n v="15.13649942290324"/>
    <x v="2"/>
    <n v="490"/>
    <s v="Z3_C3_8"/>
    <x v="10"/>
    <s v="C3"/>
    <s v="Urbano"/>
    <n v="443.84430171960048"/>
    <n v="10930.817718490465"/>
  </r>
  <r>
    <n v="1676"/>
    <n v="79"/>
    <x v="68"/>
    <s v="Metropolitana"/>
    <s v="Mixto"/>
    <s v="Desarrollo Orientado al Transporte - DOT"/>
    <m/>
    <s v="Redelimitada"/>
    <s v="Línea A. Línea B. Línea TA"/>
    <s v="Primer Orden "/>
    <x v="1"/>
    <s v="Río"/>
    <n v="5608"/>
    <s v="P1003018"/>
    <n v="21.293431618947501"/>
    <x v="2"/>
    <n v="426"/>
    <s v="Z3_API_14"/>
    <x v="5"/>
    <s v="API"/>
    <s v="Urbano"/>
    <n v="407.28532539704082"/>
    <n v="10328.039216852756"/>
  </r>
  <r>
    <n v="1677"/>
    <n v="79"/>
    <x v="68"/>
    <s v="Metropolitana"/>
    <s v="Mixto"/>
    <s v="Desarrollo Orientado al Transporte - DOT"/>
    <m/>
    <s v="Redelimitada"/>
    <s v="Línea A. Línea B. Línea TA"/>
    <s v="Primer Orden "/>
    <x v="1"/>
    <s v="Río"/>
    <n v="5609"/>
    <s v="P1011016"/>
    <n v="9.0534133500703806"/>
    <x v="4"/>
    <n v="337"/>
    <s v="Z3_REA_18"/>
    <x v="20"/>
    <s v="REA"/>
    <s v="Urbano"/>
    <n v="210.04829598474132"/>
    <n v="2653.1206777779171"/>
  </r>
  <r>
    <n v="1678"/>
    <n v="79"/>
    <x v="68"/>
    <s v="Metropolitana"/>
    <s v="Mixto"/>
    <s v="Desarrollo Orientado al Transporte - DOT"/>
    <m/>
    <s v="Redelimitada"/>
    <s v="Línea A. Línea B. Línea TA"/>
    <s v="Primer Orden "/>
    <x v="1"/>
    <s v="Río"/>
    <n v="5610"/>
    <s v="P1019046"/>
    <n v="13.3068434588161"/>
    <x v="2"/>
    <n v="501"/>
    <s v="Z3_CN1_30"/>
    <x v="6"/>
    <s v="CN1"/>
    <s v="Urbano"/>
    <n v="455.64328365039569"/>
    <n v="12122.816781126205"/>
  </r>
  <r>
    <n v="1679"/>
    <n v="79"/>
    <x v="68"/>
    <s v="Metropolitana"/>
    <s v="Mixto"/>
    <s v="Desarrollo Orientado al Transporte - DOT"/>
    <m/>
    <s v="Redelimitada"/>
    <s v="Línea A. Línea B. Línea TA"/>
    <s v="Primer Orden "/>
    <x v="1"/>
    <s v="Río"/>
    <n v="5611"/>
    <s v="P1019043"/>
    <n v="10.023039455588259"/>
    <x v="2"/>
    <n v="504"/>
    <s v="Z3_REA_53"/>
    <x v="20"/>
    <s v="REA"/>
    <s v="Urbano"/>
    <n v="258.72996312617079"/>
    <n v="3780.2116149696708"/>
  </r>
  <r>
    <n v="1680"/>
    <n v="79"/>
    <x v="68"/>
    <s v="Metropolitana"/>
    <s v="Mixto"/>
    <s v="Desarrollo Orientado al Transporte - DOT"/>
    <m/>
    <s v="Redelimitada"/>
    <s v="Línea A. Línea B. Línea TA"/>
    <s v="Primer Orden "/>
    <x v="1"/>
    <s v="Río"/>
    <n v="5612"/>
    <s v="P1006026"/>
    <n v="19.184255225705879"/>
    <x v="2"/>
    <n v="320"/>
    <s v="Z3_REA_14"/>
    <x v="20"/>
    <s v="REA"/>
    <s v="Urbano"/>
    <n v="428.86860788496074"/>
    <n v="6732.0407695684917"/>
  </r>
  <r>
    <n v="1681"/>
    <n v="79"/>
    <x v="68"/>
    <s v="Metropolitana"/>
    <s v="Mixto"/>
    <s v="Desarrollo Orientado al Transporte - DOT"/>
    <m/>
    <s v="Redelimitada"/>
    <s v="Línea A. Línea B. Línea TA"/>
    <s v="Primer Orden "/>
    <x v="1"/>
    <s v="Río"/>
    <n v="5613"/>
    <s v="P1012019"/>
    <n v="6.2121581849983061"/>
    <x v="4"/>
    <n v="319"/>
    <s v="Z3_REA_21"/>
    <x v="20"/>
    <s v="REA"/>
    <s v="Urbano"/>
    <n v="104.17384980112156"/>
    <n v="350.55675677630717"/>
  </r>
  <r>
    <n v="1682"/>
    <n v="79"/>
    <x v="68"/>
    <s v="Metropolitana"/>
    <s v="Mixto"/>
    <s v="Desarrollo Orientado al Transporte - DOT"/>
    <m/>
    <s v="Redelimitada"/>
    <s v="Línea A. Línea B. Línea TA"/>
    <s v="Primer Orden "/>
    <x v="1"/>
    <s v="Río"/>
    <n v="5615"/>
    <s v="P1009013"/>
    <n v="10.51226221980494"/>
    <x v="2"/>
    <n v="171"/>
    <s v="Z3_API_17"/>
    <x v="5"/>
    <s v="API"/>
    <s v="Urbano"/>
    <n v="213.74926675953651"/>
    <n v="2653.7785833299695"/>
  </r>
  <r>
    <n v="1683"/>
    <n v="79"/>
    <x v="68"/>
    <s v="Metropolitana"/>
    <s v="Mixto"/>
    <s v="Desarrollo Orientado al Transporte - DOT"/>
    <m/>
    <s v="Redelimitada"/>
    <s v="Línea A. Línea B. Línea TA"/>
    <s v="Primer Orden "/>
    <x v="1"/>
    <s v="Río"/>
    <n v="5616"/>
    <s v="P1007009"/>
    <n v="17.669129109182521"/>
    <x v="2"/>
    <n v="295"/>
    <s v="Z3_REA_16"/>
    <x v="20"/>
    <s v="REA"/>
    <s v="Urbano"/>
    <n v="293.11966358683492"/>
    <n v="5027.8136881743785"/>
  </r>
  <r>
    <n v="1684"/>
    <n v="79"/>
    <x v="68"/>
    <s v="Metropolitana"/>
    <s v="Mixto"/>
    <s v="Desarrollo Orientado al Transporte - DOT"/>
    <m/>
    <s v="Redelimitada"/>
    <s v="Línea A. Línea B. Línea TA"/>
    <s v="Primer Orden "/>
    <x v="1"/>
    <s v="Río"/>
    <n v="5617"/>
    <s v="P1019017"/>
    <n v="12.60089106089432"/>
    <x v="2"/>
    <n v="397"/>
    <s v="Z3_REA_52"/>
    <x v="20"/>
    <s v="REA"/>
    <s v="Urbano"/>
    <n v="168.21468477665138"/>
    <n v="1761.9226348624884"/>
  </r>
  <r>
    <n v="1685"/>
    <n v="79"/>
    <x v="68"/>
    <s v="Metropolitana"/>
    <s v="Mixto"/>
    <s v="Desarrollo Orientado al Transporte - DOT"/>
    <m/>
    <s v="Redelimitada"/>
    <s v="Línea A. Línea B. Línea TA"/>
    <s v="Primer Orden "/>
    <x v="1"/>
    <s v="Río"/>
    <n v="5618"/>
    <s v="P1019022"/>
    <n v="17.685980248548152"/>
    <x v="2"/>
    <n v="504"/>
    <s v="Z3_REA_53"/>
    <x v="20"/>
    <s v="REA"/>
    <s v="Urbano"/>
    <n v="316.0462994259039"/>
    <n v="6226.6450016945137"/>
  </r>
  <r>
    <n v="1686"/>
    <n v="79"/>
    <x v="68"/>
    <s v="Metropolitana"/>
    <s v="Mixto"/>
    <s v="Desarrollo Orientado al Transporte - DOT"/>
    <m/>
    <s v="Redelimitada"/>
    <s v="Línea A. Línea B. Línea TA"/>
    <s v="Primer Orden "/>
    <x v="1"/>
    <s v="Río"/>
    <n v="5619"/>
    <s v="P1018009"/>
    <n v="12.604290396969059"/>
    <x v="2"/>
    <n v="502"/>
    <s v="Z3_CN1_2"/>
    <x v="6"/>
    <s v="CN1"/>
    <s v="Urbano"/>
    <n v="199.5607773325988"/>
    <n v="1392.7430362299169"/>
  </r>
  <r>
    <n v="1687"/>
    <n v="79"/>
    <x v="68"/>
    <s v="Metropolitana"/>
    <s v="Mixto"/>
    <s v="Desarrollo Orientado al Transporte - DOT"/>
    <m/>
    <s v="Redelimitada"/>
    <s v="Línea A. Línea B. Línea TA"/>
    <s v="Primer Orden "/>
    <x v="1"/>
    <s v="Río"/>
    <n v="5620"/>
    <s v="P1005002"/>
    <n v="23.89386733870959"/>
    <x v="2"/>
    <n v="296"/>
    <s v="Z3_REV_13"/>
    <x v="11"/>
    <s v="REV"/>
    <s v="Urbano"/>
    <n v="385.46822978167665"/>
    <n v="8439.2301488672583"/>
  </r>
  <r>
    <n v="1688"/>
    <n v="79"/>
    <x v="68"/>
    <s v="Metropolitana"/>
    <s v="Mixto"/>
    <s v="Desarrollo Orientado al Transporte - DOT"/>
    <m/>
    <s v="Redelimitada"/>
    <s v="Línea A. Línea B. Línea TA"/>
    <s v="Primer Orden "/>
    <x v="1"/>
    <s v="Río"/>
    <n v="5621"/>
    <s v="P1001032"/>
    <n v="8.0109429126398854"/>
    <x v="4"/>
    <n v="470"/>
    <s v="Z3_C1_1"/>
    <x v="21"/>
    <s v="C1"/>
    <s v="Urbano"/>
    <n v="306.64944259296595"/>
    <n v="5872.3396245546628"/>
  </r>
  <r>
    <n v="1689"/>
    <n v="79"/>
    <x v="68"/>
    <s v="Metropolitana"/>
    <s v="Mixto"/>
    <s v="Desarrollo Orientado al Transporte - DOT"/>
    <m/>
    <s v="Redelimitada"/>
    <s v="Línea A. Línea B. Línea TA"/>
    <s v="Primer Orden "/>
    <x v="1"/>
    <s v="Río"/>
    <n v="5622"/>
    <s v="P1019009"/>
    <n v="21.78931874993954"/>
    <x v="2"/>
    <n v="504"/>
    <s v="Z3_REA_53"/>
    <x v="20"/>
    <s v="REA"/>
    <s v="Urbano"/>
    <n v="140.50808010808004"/>
    <n v="1182.3038261812947"/>
  </r>
  <r>
    <n v="1690"/>
    <n v="79"/>
    <x v="68"/>
    <s v="Metropolitana"/>
    <s v="Mixto"/>
    <s v="Desarrollo Orientado al Transporte - DOT"/>
    <m/>
    <s v="Redelimitada"/>
    <s v="Línea A. Línea B. Línea TA"/>
    <s v="Primer Orden "/>
    <x v="1"/>
    <s v="Río"/>
    <n v="5623"/>
    <s v="P1006022"/>
    <n v="19.457208416593101"/>
    <x v="2"/>
    <n v="320"/>
    <s v="Z3_REA_14"/>
    <x v="20"/>
    <s v="REA"/>
    <s v="Urbano"/>
    <n v="452.80700920139162"/>
    <n v="13352.462377251371"/>
  </r>
  <r>
    <n v="1691"/>
    <n v="79"/>
    <x v="68"/>
    <s v="Metropolitana"/>
    <s v="Mixto"/>
    <s v="Desarrollo Orientado al Transporte - DOT"/>
    <m/>
    <s v="Redelimitada"/>
    <s v="Línea A. Línea B. Línea TA"/>
    <s v="Primer Orden "/>
    <x v="1"/>
    <s v="Río"/>
    <n v="5624"/>
    <s v="P1019045"/>
    <n v="14.26131484284635"/>
    <x v="2"/>
    <n v="504"/>
    <s v="Z3_REA_53"/>
    <x v="20"/>
    <s v="REA"/>
    <s v="Urbano"/>
    <n v="385.25361120812829"/>
    <n v="8945.3206857710084"/>
  </r>
  <r>
    <n v="1692"/>
    <n v="79"/>
    <x v="68"/>
    <s v="Metropolitana"/>
    <s v="Mixto"/>
    <s v="Desarrollo Orientado al Transporte - DOT"/>
    <m/>
    <s v="Redelimitada"/>
    <s v="Línea A. Línea B. Línea TA"/>
    <s v="Primer Orden "/>
    <x v="1"/>
    <s v="Río"/>
    <n v="5626"/>
    <s v="P1005003"/>
    <n v="23.887137668044488"/>
    <x v="2"/>
    <n v="296"/>
    <s v="Z3_REV_13"/>
    <x v="11"/>
    <s v="REV"/>
    <s v="Urbano"/>
    <n v="446.33757903978443"/>
    <n v="12448.008575986963"/>
  </r>
  <r>
    <n v="1693"/>
    <n v="79"/>
    <x v="68"/>
    <s v="Metropolitana"/>
    <s v="Mixto"/>
    <s v="Desarrollo Orientado al Transporte - DOT"/>
    <m/>
    <s v="Redelimitada"/>
    <s v="Línea A. Línea B. Línea TA"/>
    <s v="Primer Orden "/>
    <x v="1"/>
    <s v="Río"/>
    <n v="5627"/>
    <s v="P1013013"/>
    <n v="18.397940637520851"/>
    <x v="2"/>
    <n v="449"/>
    <s v="Z3_REV_20"/>
    <x v="11"/>
    <s v="REV"/>
    <s v="Urbano"/>
    <n v="344.15975720295449"/>
    <n v="7136.5191023533189"/>
  </r>
  <r>
    <n v="1694"/>
    <n v="79"/>
    <x v="68"/>
    <s v="Metropolitana"/>
    <s v="Mixto"/>
    <s v="Desarrollo Orientado al Transporte - DOT"/>
    <m/>
    <s v="Redelimitada"/>
    <s v="Línea A. Línea B. Línea TA"/>
    <s v="Primer Orden "/>
    <x v="1"/>
    <s v="Río"/>
    <n v="5628"/>
    <s v="P1001050"/>
    <n v="12.187705389070141"/>
    <x v="2"/>
    <n v="470"/>
    <s v="Z3_C1_1"/>
    <x v="21"/>
    <s v="C1"/>
    <s v="Urbano"/>
    <n v="203.07769542699893"/>
    <n v="2144.8820380888351"/>
  </r>
  <r>
    <n v="1695"/>
    <n v="79"/>
    <x v="68"/>
    <s v="Metropolitana"/>
    <s v="Mixto"/>
    <s v="Desarrollo Orientado al Transporte - DOT"/>
    <m/>
    <s v="Redelimitada"/>
    <s v="Línea A. Línea B. Línea TA"/>
    <s v="Primer Orden "/>
    <x v="1"/>
    <s v="Río"/>
    <n v="5629"/>
    <s v="P1003015"/>
    <n v="20.381003629776469"/>
    <x v="2"/>
    <n v="301"/>
    <s v="Z3_REV_12"/>
    <x v="11"/>
    <s v="REV"/>
    <s v="Urbano"/>
    <n v="279.30198746733703"/>
    <n v="4854.8499333097689"/>
  </r>
  <r>
    <n v="1696"/>
    <n v="79"/>
    <x v="68"/>
    <s v="Metropolitana"/>
    <s v="Mixto"/>
    <s v="Desarrollo Orientado al Transporte - DOT"/>
    <m/>
    <s v="Redelimitada"/>
    <s v="Línea A. Línea B. Línea TA"/>
    <s v="Primer Orden "/>
    <x v="1"/>
    <s v="Río"/>
    <n v="5631"/>
    <s v="P1011018"/>
    <n v="12.449007882678931"/>
    <x v="2"/>
    <n v="293"/>
    <s v="Z3_REA_19"/>
    <x v="20"/>
    <s v="REA"/>
    <s v="Urbano"/>
    <n v="330.15734867509906"/>
    <n v="6428.7006760232225"/>
  </r>
  <r>
    <n v="1697"/>
    <n v="79"/>
    <x v="68"/>
    <s v="Metropolitana"/>
    <s v="Mixto"/>
    <s v="Desarrollo Orientado al Transporte - DOT"/>
    <m/>
    <s v="Redelimitada"/>
    <s v="Línea A. Línea B. Línea TA"/>
    <s v="Primer Orden "/>
    <x v="1"/>
    <s v="Río"/>
    <n v="5632"/>
    <s v="P1013010"/>
    <n v="12.43927136082001"/>
    <x v="2"/>
    <n v="293"/>
    <s v="Z3_REA_19"/>
    <x v="20"/>
    <s v="REA"/>
    <s v="Urbano"/>
    <n v="313.76118741270051"/>
    <n v="6074.123185229907"/>
  </r>
  <r>
    <n v="1698"/>
    <n v="79"/>
    <x v="68"/>
    <s v="Metropolitana"/>
    <s v="Mixto"/>
    <s v="Desarrollo Orientado al Transporte - DOT"/>
    <m/>
    <s v="Redelimitada"/>
    <s v="Línea A. Línea B. Línea TA"/>
    <s v="Primer Orden "/>
    <x v="1"/>
    <s v="Río"/>
    <n v="5633"/>
    <s v="P1013026"/>
    <n v="19.119358192667519"/>
    <x v="2"/>
    <n v="449"/>
    <s v="Z3_REV_20"/>
    <x v="11"/>
    <s v="REV"/>
    <s v="Urbano"/>
    <n v="267.67320015327886"/>
    <n v="1662.5332726159047"/>
  </r>
  <r>
    <n v="1699"/>
    <n v="79"/>
    <x v="68"/>
    <s v="Metropolitana"/>
    <s v="Mixto"/>
    <s v="Desarrollo Orientado al Transporte - DOT"/>
    <m/>
    <s v="Redelimitada"/>
    <s v="Línea A. Línea B. Línea TA"/>
    <s v="Primer Orden "/>
    <x v="1"/>
    <s v="Río"/>
    <n v="5634"/>
    <s v="P1019070"/>
    <n v="3.2390444359173491"/>
    <x v="1"/>
    <n v="491"/>
    <s v="Z3_C3_7"/>
    <x v="10"/>
    <s v="C3"/>
    <s v="Urbano"/>
    <n v="322.35990975805822"/>
    <n v="6463.5099381532636"/>
  </r>
  <r>
    <n v="1700"/>
    <n v="79"/>
    <x v="68"/>
    <s v="Metropolitana"/>
    <s v="Mixto"/>
    <s v="Desarrollo Orientado al Transporte - DOT"/>
    <m/>
    <s v="Redelimitada"/>
    <s v="Línea A. Línea B. Línea TA"/>
    <s v="Primer Orden "/>
    <x v="1"/>
    <s v="Río"/>
    <n v="5634"/>
    <s v="P1019070"/>
    <n v="3.2390444359173491"/>
    <x v="1"/>
    <n v="502"/>
    <s v="Z3_CN1_2"/>
    <x v="6"/>
    <s v="CN1"/>
    <s v="Urbano"/>
    <n v="380.9211889546882"/>
    <n v="5005.9326028101823"/>
  </r>
  <r>
    <n v="1701"/>
    <n v="79"/>
    <x v="68"/>
    <s v="Metropolitana"/>
    <s v="Mixto"/>
    <s v="Desarrollo Orientado al Transporte - DOT"/>
    <m/>
    <s v="Redelimitada"/>
    <s v="Línea A. Línea B. Línea TA"/>
    <s v="Primer Orden "/>
    <x v="1"/>
    <s v="Río"/>
    <n v="5639"/>
    <s v="P1019036"/>
    <n v="13.145384793476021"/>
    <x v="2"/>
    <n v="490"/>
    <s v="Z3_C3_8"/>
    <x v="10"/>
    <s v="C3"/>
    <s v="Urbano"/>
    <n v="368.33368146521957"/>
    <n v="8402.0708229893826"/>
  </r>
  <r>
    <n v="1702"/>
    <n v="79"/>
    <x v="68"/>
    <s v="Metropolitana"/>
    <s v="Mixto"/>
    <s v="Desarrollo Orientado al Transporte - DOT"/>
    <m/>
    <s v="Redelimitada"/>
    <s v="Línea A. Línea B. Línea TA"/>
    <s v="Primer Orden "/>
    <x v="1"/>
    <s v="Río"/>
    <n v="5640"/>
    <s v="P1007025"/>
    <n v="14.395245692194029"/>
    <x v="2"/>
    <n v="295"/>
    <s v="Z3_REA_16"/>
    <x v="20"/>
    <s v="REA"/>
    <s v="Urbano"/>
    <n v="334.6330344838666"/>
    <n v="6978.6542803597295"/>
  </r>
  <r>
    <n v="1703"/>
    <n v="79"/>
    <x v="68"/>
    <s v="Metropolitana"/>
    <s v="Mixto"/>
    <s v="Desarrollo Orientado al Transporte - DOT"/>
    <m/>
    <s v="Redelimitada"/>
    <s v="Línea A. Línea B. Línea TA"/>
    <s v="Primer Orden "/>
    <x v="1"/>
    <s v="Río"/>
    <n v="5641"/>
    <s v="P1019031"/>
    <n v="14.274125754352051"/>
    <x v="2"/>
    <n v="504"/>
    <s v="Z3_REA_53"/>
    <x v="20"/>
    <s v="REA"/>
    <s v="Urbano"/>
    <n v="251.16147711716283"/>
    <n v="3774.8417592837004"/>
  </r>
  <r>
    <n v="1704"/>
    <n v="79"/>
    <x v="68"/>
    <s v="Metropolitana"/>
    <s v="Mixto"/>
    <s v="Desarrollo Orientado al Transporte - DOT"/>
    <m/>
    <s v="Redelimitada"/>
    <s v="Línea A. Línea B. Línea TA"/>
    <s v="Primer Orden "/>
    <x v="1"/>
    <s v="Río"/>
    <n v="5642"/>
    <s v="P1008001"/>
    <n v="10.07982031514041"/>
    <x v="2"/>
    <n v="492"/>
    <s v="Z3_C3_14"/>
    <x v="10"/>
    <s v="C3"/>
    <s v="Urbano"/>
    <n v="165.95905212082175"/>
    <n v="1295.5053237198226"/>
  </r>
  <r>
    <n v="1705"/>
    <n v="79"/>
    <x v="68"/>
    <s v="Metropolitana"/>
    <s v="Mixto"/>
    <s v="Desarrollo Orientado al Transporte - DOT"/>
    <m/>
    <s v="Redelimitada"/>
    <s v="Línea A. Línea B. Línea TA"/>
    <s v="Primer Orden "/>
    <x v="1"/>
    <s v="Río"/>
    <n v="5643"/>
    <s v="P1001049"/>
    <n v="13.343918738692791"/>
    <x v="2"/>
    <n v="470"/>
    <s v="Z3_C1_1"/>
    <x v="21"/>
    <s v="C1"/>
    <s v="Urbano"/>
    <n v="269.58747900880616"/>
    <n v="4469.7400662388754"/>
  </r>
  <r>
    <n v="1706"/>
    <n v="79"/>
    <x v="68"/>
    <s v="Metropolitana"/>
    <s v="Mixto"/>
    <s v="Desarrollo Orientado al Transporte - DOT"/>
    <m/>
    <s v="Redelimitada"/>
    <s v="Línea A. Línea B. Línea TA"/>
    <s v="Primer Orden "/>
    <x v="1"/>
    <s v="Río"/>
    <n v="5645"/>
    <s v="P1006004"/>
    <n v="15.69373034030885"/>
    <x v="2"/>
    <n v="320"/>
    <s v="Z3_REA_14"/>
    <x v="20"/>
    <s v="REA"/>
    <s v="Urbano"/>
    <n v="370.19046772420381"/>
    <n v="7604.4106124311747"/>
  </r>
  <r>
    <n v="1707"/>
    <n v="79"/>
    <x v="68"/>
    <s v="Metropolitana"/>
    <s v="Mixto"/>
    <s v="Desarrollo Orientado al Transporte - DOT"/>
    <m/>
    <s v="Redelimitada"/>
    <s v="Línea A. Línea B. Línea TA"/>
    <s v="Primer Orden "/>
    <x v="1"/>
    <s v="Río"/>
    <n v="5646"/>
    <s v="P1015009"/>
    <n v="18.595921538859791"/>
    <x v="2"/>
    <n v="501"/>
    <s v="Z3_CN1_30"/>
    <x v="6"/>
    <s v="CN1"/>
    <s v="Urbano"/>
    <n v="158.16454479634368"/>
    <n v="1091.7514511601764"/>
  </r>
  <r>
    <n v="1708"/>
    <n v="79"/>
    <x v="68"/>
    <s v="Metropolitana"/>
    <s v="Mixto"/>
    <s v="Desarrollo Orientado al Transporte - DOT"/>
    <m/>
    <s v="Redelimitada"/>
    <s v="Línea A. Línea B. Línea TA"/>
    <s v="Primer Orden "/>
    <x v="1"/>
    <s v="Río"/>
    <n v="5648"/>
    <s v="P1001028"/>
    <n v="14.96605092506805"/>
    <x v="2"/>
    <n v="470"/>
    <s v="Z3_C1_1"/>
    <x v="21"/>
    <s v="C1"/>
    <s v="Urbano"/>
    <n v="272.49143581645109"/>
    <n v="4520.1749665584284"/>
  </r>
  <r>
    <n v="1709"/>
    <n v="79"/>
    <x v="68"/>
    <s v="Metropolitana"/>
    <s v="Mixto"/>
    <s v="Desarrollo Orientado al Transporte - DOT"/>
    <m/>
    <s v="Redelimitada"/>
    <s v="Línea A. Línea B. Línea TA"/>
    <s v="Primer Orden "/>
    <x v="1"/>
    <s v="Río"/>
    <n v="5649"/>
    <s v="P1006029"/>
    <n v="9.5686150641957184"/>
    <x v="4"/>
    <n v="173"/>
    <s v="Z3_API_15"/>
    <x v="5"/>
    <s v="API"/>
    <s v="Urbano"/>
    <n v="286.89216966839876"/>
    <n v="4694.8973899643661"/>
  </r>
  <r>
    <n v="1710"/>
    <n v="79"/>
    <x v="68"/>
    <s v="Metropolitana"/>
    <s v="Mixto"/>
    <s v="Desarrollo Orientado al Transporte - DOT"/>
    <m/>
    <s v="Redelimitada"/>
    <s v="Línea A. Línea B. Línea TA"/>
    <s v="Primer Orden "/>
    <x v="1"/>
    <s v="Río"/>
    <n v="5650"/>
    <s v="P1003017"/>
    <n v="23.962141786013628"/>
    <x v="2"/>
    <n v="301"/>
    <s v="Z3_REV_12"/>
    <x v="11"/>
    <s v="REV"/>
    <s v="Urbano"/>
    <n v="268.2510629701809"/>
    <n v="4134.9373644367588"/>
  </r>
  <r>
    <n v="1711"/>
    <n v="79"/>
    <x v="68"/>
    <s v="Metropolitana"/>
    <s v="Mixto"/>
    <s v="Desarrollo Orientado al Transporte - DOT"/>
    <m/>
    <s v="Redelimitada"/>
    <s v="Línea A. Línea B. Línea TA"/>
    <s v="Primer Orden "/>
    <x v="1"/>
    <s v="Río"/>
    <n v="5651"/>
    <s v="P1013036"/>
    <n v="18.947171146233771"/>
    <x v="2"/>
    <n v="449"/>
    <s v="Z3_REV_20"/>
    <x v="11"/>
    <s v="REV"/>
    <s v="Urbano"/>
    <n v="222.6523285428672"/>
    <n v="3013.9387028764795"/>
  </r>
  <r>
    <n v="1712"/>
    <n v="79"/>
    <x v="68"/>
    <s v="Metropolitana"/>
    <s v="Mixto"/>
    <s v="Desarrollo Orientado al Transporte - DOT"/>
    <m/>
    <s v="Redelimitada"/>
    <s v="Línea A. Línea B. Línea TA"/>
    <s v="Primer Orden "/>
    <x v="1"/>
    <s v="Río"/>
    <n v="5652"/>
    <s v="P1012038"/>
    <n v="9.4350001145931746"/>
    <x v="4"/>
    <n v="319"/>
    <s v="Z3_REA_21"/>
    <x v="20"/>
    <s v="REA"/>
    <s v="Urbano"/>
    <n v="282.69757921408149"/>
    <n v="3419.4847668882012"/>
  </r>
  <r>
    <n v="1713"/>
    <n v="79"/>
    <x v="68"/>
    <s v="Metropolitana"/>
    <s v="Mixto"/>
    <s v="Desarrollo Orientado al Transporte - DOT"/>
    <m/>
    <s v="Redelimitada"/>
    <s v="Línea A. Línea B. Línea TA"/>
    <s v="Primer Orden "/>
    <x v="1"/>
    <s v="Río"/>
    <n v="5653"/>
    <s v="P1004021"/>
    <n v="13.092099140855799"/>
    <x v="2"/>
    <n v="392"/>
    <s v="Z3_REA_11"/>
    <x v="20"/>
    <s v="REA"/>
    <s v="Urbano"/>
    <n v="246.59959748553226"/>
    <n v="3656.4368485719933"/>
  </r>
  <r>
    <n v="1714"/>
    <n v="79"/>
    <x v="68"/>
    <s v="Metropolitana"/>
    <s v="Mixto"/>
    <s v="Desarrollo Orientado al Transporte - DOT"/>
    <m/>
    <s v="Redelimitada"/>
    <s v="Línea A. Línea B. Línea TA"/>
    <s v="Primer Orden "/>
    <x v="1"/>
    <s v="Río"/>
    <n v="5661"/>
    <s v="P1006020"/>
    <n v="24.413334902060431"/>
    <x v="2"/>
    <n v="320"/>
    <s v="Z3_REA_14"/>
    <x v="20"/>
    <s v="REA"/>
    <s v="Urbano"/>
    <n v="360.43398686024204"/>
    <n v="8064.7306909179642"/>
  </r>
  <r>
    <n v="1715"/>
    <n v="79"/>
    <x v="68"/>
    <s v="Metropolitana"/>
    <s v="Mixto"/>
    <s v="Desarrollo Orientado al Transporte - DOT"/>
    <m/>
    <s v="Redelimitada"/>
    <s v="Línea A. Línea B. Línea TA"/>
    <s v="Primer Orden "/>
    <x v="1"/>
    <s v="Río"/>
    <n v="5662"/>
    <s v="P1001037"/>
    <n v="7.683045283214728"/>
    <x v="4"/>
    <n v="470"/>
    <s v="Z3_C1_1"/>
    <x v="21"/>
    <s v="C1"/>
    <s v="Urbano"/>
    <n v="425.07687678143736"/>
    <n v="9960.6057908715156"/>
  </r>
  <r>
    <n v="1716"/>
    <n v="79"/>
    <x v="68"/>
    <s v="Metropolitana"/>
    <s v="Mixto"/>
    <s v="Desarrollo Orientado al Transporte - DOT"/>
    <m/>
    <s v="Redelimitada"/>
    <s v="Línea A. Línea B. Línea TA"/>
    <s v="Primer Orden "/>
    <x v="1"/>
    <s v="Río"/>
    <n v="5663"/>
    <s v="P1003014"/>
    <n v="19.720946345138131"/>
    <x v="2"/>
    <n v="301"/>
    <s v="Z3_REV_12"/>
    <x v="11"/>
    <s v="REV"/>
    <s v="Urbano"/>
    <n v="329.57314940548088"/>
    <n v="6467.000433659945"/>
  </r>
  <r>
    <n v="1717"/>
    <n v="79"/>
    <x v="68"/>
    <s v="Metropolitana"/>
    <s v="Mixto"/>
    <s v="Desarrollo Orientado al Transporte - DOT"/>
    <m/>
    <s v="Redelimitada"/>
    <s v="Línea A. Línea B. Línea TA"/>
    <s v="Primer Orden "/>
    <x v="1"/>
    <s v="Río"/>
    <n v="5666"/>
    <s v="P1013015"/>
    <n v="13.08811076114417"/>
    <x v="2"/>
    <n v="293"/>
    <s v="Z3_REA_19"/>
    <x v="20"/>
    <s v="REA"/>
    <s v="Urbano"/>
    <n v="251.61058750785958"/>
    <n v="3534.1803247842749"/>
  </r>
  <r>
    <n v="1718"/>
    <n v="79"/>
    <x v="68"/>
    <s v="Metropolitana"/>
    <s v="Mixto"/>
    <s v="Desarrollo Orientado al Transporte - DOT"/>
    <m/>
    <s v="Redelimitada"/>
    <s v="Línea A. Línea B. Línea TA"/>
    <s v="Primer Orden "/>
    <x v="1"/>
    <s v="Río"/>
    <n v="5667"/>
    <s v="P1016003"/>
    <n v="20.357778180428941"/>
    <x v="2"/>
    <n v="501"/>
    <s v="Z3_CN1_30"/>
    <x v="6"/>
    <s v="CN1"/>
    <s v="Urbano"/>
    <n v="307.06653119475305"/>
    <n v="5562.9465878587816"/>
  </r>
  <r>
    <n v="1719"/>
    <n v="79"/>
    <x v="68"/>
    <s v="Metropolitana"/>
    <s v="Mixto"/>
    <s v="Desarrollo Orientado al Transporte - DOT"/>
    <m/>
    <s v="Redelimitada"/>
    <s v="Línea A. Línea B. Línea TA"/>
    <s v="Primer Orden "/>
    <x v="1"/>
    <s v="Río"/>
    <n v="5668"/>
    <s v="P1018007"/>
    <n v="12.002942820082721"/>
    <x v="2"/>
    <n v="502"/>
    <s v="Z3_CN1_2"/>
    <x v="6"/>
    <s v="CN1"/>
    <s v="Urbano"/>
    <n v="411.32885834768206"/>
    <n v="9795.1678179350456"/>
  </r>
  <r>
    <n v="1720"/>
    <n v="79"/>
    <x v="68"/>
    <s v="Metropolitana"/>
    <s v="Mixto"/>
    <s v="Desarrollo Orientado al Transporte - DOT"/>
    <m/>
    <s v="Redelimitada"/>
    <s v="Línea A. Línea B. Línea TA"/>
    <s v="Primer Orden "/>
    <x v="1"/>
    <s v="Río"/>
    <n v="5670"/>
    <s v="P1003005"/>
    <n v="23.904459084456299"/>
    <x v="2"/>
    <n v="301"/>
    <s v="Z3_REV_12"/>
    <x v="11"/>
    <s v="REV"/>
    <s v="Urbano"/>
    <n v="192.71189694938454"/>
    <n v="933.50050214180214"/>
  </r>
  <r>
    <n v="1721"/>
    <n v="79"/>
    <x v="68"/>
    <s v="Metropolitana"/>
    <s v="Mixto"/>
    <s v="Desarrollo Orientado al Transporte - DOT"/>
    <m/>
    <s v="Redelimitada"/>
    <s v="Línea A. Línea B. Línea TA"/>
    <s v="Primer Orden "/>
    <x v="1"/>
    <s v="Río"/>
    <n v="5672"/>
    <s v="P1010002"/>
    <n v="5.9347935612492639"/>
    <x v="4"/>
    <n v="171"/>
    <s v="Z3_API_17"/>
    <x v="5"/>
    <s v="API"/>
    <s v="Urbano"/>
    <n v="636.55373072130828"/>
    <n v="15545.228738252406"/>
  </r>
  <r>
    <n v="1722"/>
    <n v="79"/>
    <x v="68"/>
    <s v="Metropolitana"/>
    <s v="Mixto"/>
    <s v="Desarrollo Orientado al Transporte - DOT"/>
    <m/>
    <s v="Redelimitada"/>
    <s v="Línea A. Línea B. Línea TA"/>
    <s v="Primer Orden "/>
    <x v="1"/>
    <s v="Río"/>
    <n v="5673"/>
    <s v="P1005010"/>
    <n v="25.934302697040259"/>
    <x v="2"/>
    <n v="296"/>
    <s v="Z3_REV_13"/>
    <x v="11"/>
    <s v="REV"/>
    <s v="Urbano"/>
    <n v="369.82186534374051"/>
    <n v="6101.9390419220854"/>
  </r>
  <r>
    <n v="1723"/>
    <n v="79"/>
    <x v="68"/>
    <s v="Metropolitana"/>
    <s v="Mixto"/>
    <s v="Desarrollo Orientado al Transporte - DOT"/>
    <m/>
    <s v="Redelimitada"/>
    <s v="Línea A. Línea B. Línea TA"/>
    <s v="Primer Orden "/>
    <x v="1"/>
    <s v="Río"/>
    <n v="5674"/>
    <s v="P1012051"/>
    <n v="10.77042381549029"/>
    <x v="2"/>
    <n v="197"/>
    <s v="RIO_API_62C"/>
    <x v="5"/>
    <s v="API"/>
    <s v="Urbano"/>
    <n v="264.74984472338235"/>
    <n v="4217.4069592646283"/>
  </r>
  <r>
    <n v="1724"/>
    <n v="79"/>
    <x v="68"/>
    <s v="Metropolitana"/>
    <s v="Mixto"/>
    <s v="Desarrollo Orientado al Transporte - DOT"/>
    <m/>
    <s v="Redelimitada"/>
    <s v="Línea A. Línea B. Línea TA"/>
    <s v="Primer Orden "/>
    <x v="1"/>
    <s v="Río"/>
    <n v="5675"/>
    <s v="P1004020"/>
    <n v="8.2905688854725774"/>
    <x v="4"/>
    <n v="392"/>
    <s v="Z3_REA_11"/>
    <x v="20"/>
    <s v="REA"/>
    <s v="Urbano"/>
    <n v="277.84183531930591"/>
    <n v="4376.1092352806481"/>
  </r>
  <r>
    <n v="1725"/>
    <n v="79"/>
    <x v="68"/>
    <s v="Metropolitana"/>
    <s v="Mixto"/>
    <s v="Desarrollo Orientado al Transporte - DOT"/>
    <m/>
    <s v="Redelimitada"/>
    <s v="Línea A. Línea B. Línea TA"/>
    <s v="Primer Orden "/>
    <x v="1"/>
    <s v="Río"/>
    <n v="5676"/>
    <s v="P1012016"/>
    <n v="5.6774574727776264"/>
    <x v="4"/>
    <n v="319"/>
    <s v="Z3_REA_21"/>
    <x v="20"/>
    <s v="REA"/>
    <s v="Urbano"/>
    <n v="258.46498538393723"/>
    <n v="3902.5223817767992"/>
  </r>
  <r>
    <n v="1726"/>
    <n v="79"/>
    <x v="68"/>
    <s v="Metropolitana"/>
    <s v="Mixto"/>
    <s v="Desarrollo Orientado al Transporte - DOT"/>
    <m/>
    <s v="Redelimitada"/>
    <s v="Línea A. Línea B. Línea TA"/>
    <s v="Primer Orden "/>
    <x v="1"/>
    <s v="Río"/>
    <n v="5677"/>
    <s v="P1004030"/>
    <n v="3.5568152561861281"/>
    <x v="1"/>
    <n v="197"/>
    <s v="RIO_API_62C"/>
    <x v="5"/>
    <s v="API"/>
    <s v="Urbano"/>
    <n v="198.88027503855164"/>
    <n v="1687.684497650469"/>
  </r>
  <r>
    <n v="1727"/>
    <n v="79"/>
    <x v="68"/>
    <s v="Metropolitana"/>
    <s v="Mixto"/>
    <s v="Desarrollo Orientado al Transporte - DOT"/>
    <m/>
    <s v="Redelimitada"/>
    <s v="Línea A. Línea B. Línea TA"/>
    <s v="Primer Orden "/>
    <x v="1"/>
    <s v="Río"/>
    <n v="5678"/>
    <s v="P1008033"/>
    <n v="8.5268019238735206"/>
    <x v="4"/>
    <n v="294"/>
    <s v="Z3_REA_15"/>
    <x v="20"/>
    <s v="REA"/>
    <s v="Urbano"/>
    <n v="304.7263596108067"/>
    <n v="5793.9005191038195"/>
  </r>
  <r>
    <n v="1728"/>
    <n v="79"/>
    <x v="68"/>
    <s v="Metropolitana"/>
    <s v="Mixto"/>
    <s v="Desarrollo Orientado al Transporte - DOT"/>
    <m/>
    <s v="Redelimitada"/>
    <s v="Línea A. Línea B. Línea TA"/>
    <s v="Primer Orden "/>
    <x v="1"/>
    <s v="Río"/>
    <n v="5679"/>
    <s v="P1005001"/>
    <n v="27.718533390866309"/>
    <x v="2"/>
    <n v="296"/>
    <s v="Z3_REV_13"/>
    <x v="11"/>
    <s v="REV"/>
    <s v="Urbano"/>
    <n v="407.87888257687933"/>
    <n v="9402.0845276975379"/>
  </r>
  <r>
    <n v="1729"/>
    <n v="79"/>
    <x v="68"/>
    <s v="Metropolitana"/>
    <s v="Mixto"/>
    <s v="Desarrollo Orientado al Transporte - DOT"/>
    <m/>
    <s v="Redelimitada"/>
    <s v="Línea A. Línea B. Línea TA"/>
    <s v="Primer Orden "/>
    <x v="1"/>
    <s v="Río"/>
    <n v="5680"/>
    <s v="P1018019"/>
    <n v="9.9306148856806082"/>
    <x v="4"/>
    <n v="491"/>
    <s v="Z3_C3_7"/>
    <x v="10"/>
    <s v="C3"/>
    <s v="Urbano"/>
    <n v="302.01730471709323"/>
    <n v="5111.7134245209336"/>
  </r>
  <r>
    <n v="1730"/>
    <n v="79"/>
    <x v="68"/>
    <s v="Metropolitana"/>
    <s v="Mixto"/>
    <s v="Desarrollo Orientado al Transporte - DOT"/>
    <m/>
    <s v="Redelimitada"/>
    <s v="Línea A. Línea B. Línea TA"/>
    <s v="Primer Orden "/>
    <x v="1"/>
    <s v="Río"/>
    <n v="5681"/>
    <s v="P1008016"/>
    <n v="11.070821641676179"/>
    <x v="2"/>
    <n v="294"/>
    <s v="Z3_REA_15"/>
    <x v="20"/>
    <s v="REA"/>
    <s v="Urbano"/>
    <n v="134.38207473098157"/>
    <n v="631.94712713368278"/>
  </r>
  <r>
    <n v="1731"/>
    <n v="79"/>
    <x v="68"/>
    <s v="Metropolitana"/>
    <s v="Mixto"/>
    <s v="Desarrollo Orientado al Transporte - DOT"/>
    <m/>
    <s v="Redelimitada"/>
    <s v="Línea A. Línea B. Línea TA"/>
    <s v="Primer Orden "/>
    <x v="1"/>
    <s v="Río"/>
    <n v="5681"/>
    <s v="P1008016"/>
    <n v="11.070821641676179"/>
    <x v="2"/>
    <n v="492"/>
    <s v="Z3_C3_14"/>
    <x v="10"/>
    <s v="C3"/>
    <s v="Urbano"/>
    <n v="79.721388656436645"/>
    <n v="279.1643474922231"/>
  </r>
  <r>
    <n v="1732"/>
    <n v="79"/>
    <x v="68"/>
    <s v="Metropolitana"/>
    <s v="Mixto"/>
    <s v="Desarrollo Orientado al Transporte - DOT"/>
    <m/>
    <s v="Redelimitada"/>
    <s v="Línea A. Línea B. Línea TA"/>
    <s v="Primer Orden "/>
    <x v="1"/>
    <s v="Río"/>
    <n v="5682"/>
    <s v="P1020021"/>
    <n v="2.410773012866108"/>
    <x v="1"/>
    <n v="319"/>
    <s v="Z3_REA_21"/>
    <x v="20"/>
    <s v="REA"/>
    <s v="Urbano"/>
    <n v="387.91715885470086"/>
    <n v="8933.0776361665066"/>
  </r>
  <r>
    <n v="1733"/>
    <n v="79"/>
    <x v="68"/>
    <s v="Metropolitana"/>
    <s v="Mixto"/>
    <s v="Desarrollo Orientado al Transporte - DOT"/>
    <m/>
    <s v="Redelimitada"/>
    <s v="Línea A. Línea B. Línea TA"/>
    <s v="Primer Orden "/>
    <x v="1"/>
    <s v="Río"/>
    <n v="5683"/>
    <s v="P1011017"/>
    <n v="9.2716148793234918"/>
    <x v="4"/>
    <n v="293"/>
    <s v="Z3_REA_19"/>
    <x v="20"/>
    <s v="REA"/>
    <s v="Urbano"/>
    <n v="355.33403738366053"/>
    <n v="6630.4313844895787"/>
  </r>
  <r>
    <n v="1734"/>
    <n v="79"/>
    <x v="68"/>
    <s v="Metropolitana"/>
    <s v="Mixto"/>
    <s v="Desarrollo Orientado al Transporte - DOT"/>
    <m/>
    <s v="Redelimitada"/>
    <s v="Línea A. Línea B. Línea TA"/>
    <s v="Primer Orden "/>
    <x v="1"/>
    <s v="Río"/>
    <n v="5684"/>
    <s v="P1013011"/>
    <n v="13.36416750854081"/>
    <x v="2"/>
    <n v="293"/>
    <s v="Z3_REA_19"/>
    <x v="20"/>
    <s v="REA"/>
    <s v="Urbano"/>
    <n v="345.80546691353328"/>
    <n v="7209.596366876186"/>
  </r>
  <r>
    <n v="1735"/>
    <n v="79"/>
    <x v="68"/>
    <s v="Metropolitana"/>
    <s v="Mixto"/>
    <s v="Desarrollo Orientado al Transporte - DOT"/>
    <m/>
    <s v="Redelimitada"/>
    <s v="Línea A. Línea B. Línea TA"/>
    <s v="Primer Orden "/>
    <x v="1"/>
    <s v="Río"/>
    <n v="5685"/>
    <s v="P1012054"/>
    <n v="11.87196513487884"/>
    <x v="2"/>
    <n v="319"/>
    <s v="Z3_REA_21"/>
    <x v="20"/>
    <s v="REA"/>
    <s v="Urbano"/>
    <n v="226.13467586316716"/>
    <n v="2933.5334158219598"/>
  </r>
  <r>
    <n v="1736"/>
    <n v="79"/>
    <x v="68"/>
    <s v="Metropolitana"/>
    <s v="Mixto"/>
    <s v="Desarrollo Orientado al Transporte - DOT"/>
    <m/>
    <s v="Redelimitada"/>
    <s v="Línea A. Línea B. Línea TA"/>
    <s v="Primer Orden "/>
    <x v="1"/>
    <s v="Río"/>
    <n v="5687"/>
    <s v="P1001031"/>
    <n v="10.3171923873117"/>
    <x v="2"/>
    <n v="470"/>
    <s v="Z3_C1_1"/>
    <x v="21"/>
    <s v="C1"/>
    <s v="Urbano"/>
    <n v="305.43894352920432"/>
    <n v="5813.8384898172335"/>
  </r>
  <r>
    <n v="1737"/>
    <n v="79"/>
    <x v="68"/>
    <s v="Metropolitana"/>
    <s v="Mixto"/>
    <s v="Desarrollo Orientado al Transporte - DOT"/>
    <m/>
    <s v="Redelimitada"/>
    <s v="Línea A. Línea B. Línea TA"/>
    <s v="Primer Orden "/>
    <x v="1"/>
    <s v="Río"/>
    <n v="5689"/>
    <s v="P1001022"/>
    <n v="10.288706724382349"/>
    <x v="2"/>
    <n v="470"/>
    <s v="Z3_C1_1"/>
    <x v="21"/>
    <s v="C1"/>
    <s v="Urbano"/>
    <n v="329.14363552666799"/>
    <n v="6758.7707412749278"/>
  </r>
  <r>
    <n v="1738"/>
    <n v="79"/>
    <x v="68"/>
    <s v="Metropolitana"/>
    <s v="Mixto"/>
    <s v="Desarrollo Orientado al Transporte - DOT"/>
    <m/>
    <s v="Redelimitada"/>
    <s v="Línea A. Línea B. Línea TA"/>
    <s v="Primer Orden "/>
    <x v="1"/>
    <s v="Río"/>
    <n v="5690"/>
    <s v="P1019020"/>
    <n v="14.228576514012049"/>
    <x v="2"/>
    <n v="490"/>
    <s v="Z3_C3_8"/>
    <x v="10"/>
    <s v="C3"/>
    <s v="Urbano"/>
    <n v="348.79807335534031"/>
    <n v="7590.0579297431923"/>
  </r>
  <r>
    <n v="1739"/>
    <n v="79"/>
    <x v="68"/>
    <s v="Metropolitana"/>
    <s v="Mixto"/>
    <s v="Desarrollo Orientado al Transporte - DOT"/>
    <m/>
    <s v="Redelimitada"/>
    <s v="Línea A. Línea B. Línea TA"/>
    <s v="Primer Orden "/>
    <x v="1"/>
    <s v="Río"/>
    <n v="5691"/>
    <s v="P1019021"/>
    <n v="19.6855138992176"/>
    <x v="2"/>
    <n v="504"/>
    <s v="Z3_REA_53"/>
    <x v="20"/>
    <s v="REA"/>
    <s v="Urbano"/>
    <n v="287.25813380634889"/>
    <n v="5057.5663872181058"/>
  </r>
  <r>
    <n v="1740"/>
    <n v="79"/>
    <x v="68"/>
    <s v="Metropolitana"/>
    <s v="Mixto"/>
    <s v="Desarrollo Orientado al Transporte - DOT"/>
    <m/>
    <s v="Redelimitada"/>
    <s v="Línea A. Línea B. Línea TA"/>
    <s v="Primer Orden "/>
    <x v="1"/>
    <s v="Río"/>
    <n v="5693"/>
    <s v="P1001067"/>
    <n v="9.8498969093992841"/>
    <x v="4"/>
    <n v="470"/>
    <s v="Z3_C1_1"/>
    <x v="21"/>
    <s v="C1"/>
    <s v="Urbano"/>
    <n v="328.12690384393352"/>
    <n v="6477.1828764009215"/>
  </r>
  <r>
    <n v="1741"/>
    <n v="79"/>
    <x v="68"/>
    <s v="Metropolitana"/>
    <s v="Mixto"/>
    <s v="Desarrollo Orientado al Transporte - DOT"/>
    <m/>
    <s v="Redelimitada"/>
    <s v="Línea A. Línea B. Línea TA"/>
    <s v="Primer Orden "/>
    <x v="1"/>
    <s v="Río"/>
    <n v="5694"/>
    <s v="P1012014"/>
    <n v="2.9042419609351229"/>
    <x v="1"/>
    <n v="319"/>
    <s v="Z3_REA_21"/>
    <x v="20"/>
    <s v="REA"/>
    <s v="Urbano"/>
    <n v="675.334615286332"/>
    <n v="20578.789255341941"/>
  </r>
  <r>
    <n v="1742"/>
    <n v="79"/>
    <x v="68"/>
    <s v="Metropolitana"/>
    <s v="Mixto"/>
    <s v="Desarrollo Orientado al Transporte - DOT"/>
    <m/>
    <s v="Redelimitada"/>
    <s v="Línea A. Línea B. Línea TA"/>
    <s v="Primer Orden "/>
    <x v="1"/>
    <s v="Río"/>
    <n v="5695"/>
    <s v="P1019048"/>
    <n v="8.9848470394383444"/>
    <x v="4"/>
    <n v="501"/>
    <s v="Z3_CN1_30"/>
    <x v="6"/>
    <s v="CN1"/>
    <s v="Urbano"/>
    <n v="447.70401829899504"/>
    <n v="12060.039036537019"/>
  </r>
  <r>
    <n v="1743"/>
    <n v="79"/>
    <x v="68"/>
    <s v="Metropolitana"/>
    <s v="Mixto"/>
    <s v="Desarrollo Orientado al Transporte - DOT"/>
    <m/>
    <s v="Redelimitada"/>
    <s v="Línea A. Línea B. Línea TA"/>
    <s v="Primer Orden "/>
    <x v="1"/>
    <s v="Río"/>
    <n v="5697"/>
    <s v="P1019018"/>
    <n v="11.14179663430385"/>
    <x v="2"/>
    <n v="490"/>
    <s v="Z3_C3_8"/>
    <x v="10"/>
    <s v="C3"/>
    <s v="Urbano"/>
    <n v="171.09337983797863"/>
    <n v="1828.7064691723085"/>
  </r>
  <r>
    <n v="1744"/>
    <n v="79"/>
    <x v="68"/>
    <s v="Metropolitana"/>
    <s v="Mixto"/>
    <s v="Desarrollo Orientado al Transporte - DOT"/>
    <m/>
    <s v="Redelimitada"/>
    <s v="Línea A. Línea B. Línea TA"/>
    <s v="Primer Orden "/>
    <x v="1"/>
    <s v="Río"/>
    <n v="5698"/>
    <s v="P1001034"/>
    <n v="11.8394399985643"/>
    <x v="2"/>
    <n v="470"/>
    <s v="Z3_C1_1"/>
    <x v="21"/>
    <s v="C1"/>
    <s v="Urbano"/>
    <n v="422.75563882845535"/>
    <n v="8714.0284558792555"/>
  </r>
  <r>
    <n v="1745"/>
    <n v="79"/>
    <x v="68"/>
    <s v="Metropolitana"/>
    <s v="Mixto"/>
    <s v="Desarrollo Orientado al Transporte - DOT"/>
    <m/>
    <s v="Redelimitada"/>
    <s v="Línea A. Línea B. Línea TA"/>
    <s v="Primer Orden "/>
    <x v="1"/>
    <s v="Río"/>
    <n v="5699"/>
    <s v="P1008034"/>
    <n v="7.1044088698241978"/>
    <x v="4"/>
    <n v="294"/>
    <s v="Z3_REA_15"/>
    <x v="20"/>
    <s v="REA"/>
    <s v="Urbano"/>
    <n v="312.10393872930103"/>
    <n v="5574.4760669683201"/>
  </r>
  <r>
    <n v="1746"/>
    <n v="79"/>
    <x v="68"/>
    <s v="Metropolitana"/>
    <s v="Mixto"/>
    <s v="Desarrollo Orientado al Transporte - DOT"/>
    <m/>
    <s v="Redelimitada"/>
    <s v="Línea A. Línea B. Línea TA"/>
    <s v="Primer Orden "/>
    <x v="1"/>
    <s v="Río"/>
    <n v="5700"/>
    <s v="P1012031"/>
    <n v="8.0640974902104503"/>
    <x v="4"/>
    <n v="319"/>
    <s v="Z3_REA_21"/>
    <x v="20"/>
    <s v="REA"/>
    <s v="Urbano"/>
    <n v="283.40572702962237"/>
    <n v="5008.6317447645861"/>
  </r>
  <r>
    <n v="1747"/>
    <n v="79"/>
    <x v="68"/>
    <s v="Metropolitana"/>
    <s v="Mixto"/>
    <s v="Desarrollo Orientado al Transporte - DOT"/>
    <m/>
    <s v="Redelimitada"/>
    <s v="Línea A. Línea B. Línea TA"/>
    <s v="Primer Orden "/>
    <x v="1"/>
    <s v="Río"/>
    <n v="5701"/>
    <s v="P1020035"/>
    <n v="19.173931773011041"/>
    <x v="2"/>
    <n v="449"/>
    <s v="Z3_REV_20"/>
    <x v="11"/>
    <s v="REV"/>
    <s v="Urbano"/>
    <n v="309.08374687085467"/>
    <n v="5498.97092311092"/>
  </r>
  <r>
    <n v="1748"/>
    <n v="79"/>
    <x v="68"/>
    <s v="Metropolitana"/>
    <s v="Mixto"/>
    <s v="Desarrollo Orientado al Transporte - DOT"/>
    <m/>
    <s v="Redelimitada"/>
    <s v="Línea A. Línea B. Línea TA"/>
    <s v="Primer Orden "/>
    <x v="1"/>
    <s v="Río"/>
    <n v="5702"/>
    <s v="P1004025"/>
    <n v="8.8133513052971235"/>
    <x v="4"/>
    <n v="392"/>
    <s v="Z3_REA_11"/>
    <x v="20"/>
    <s v="REA"/>
    <s v="Urbano"/>
    <n v="381.00030139698697"/>
    <n v="9049.3960018558137"/>
  </r>
  <r>
    <n v="1749"/>
    <n v="79"/>
    <x v="68"/>
    <s v="Metropolitana"/>
    <s v="Mixto"/>
    <s v="Desarrollo Orientado al Transporte - DOT"/>
    <m/>
    <s v="Redelimitada"/>
    <s v="Línea A. Línea B. Línea TA"/>
    <s v="Primer Orden "/>
    <x v="1"/>
    <s v="Río"/>
    <n v="5703"/>
    <s v="P1014025"/>
    <n v="22.789034831589252"/>
    <x v="2"/>
    <n v="449"/>
    <s v="Z3_REV_20"/>
    <x v="11"/>
    <s v="REV"/>
    <s v="Urbano"/>
    <n v="279.6840216783927"/>
    <n v="4673.0052972248468"/>
  </r>
  <r>
    <n v="1750"/>
    <n v="79"/>
    <x v="68"/>
    <s v="Metropolitana"/>
    <s v="Mixto"/>
    <s v="Desarrollo Orientado al Transporte - DOT"/>
    <m/>
    <s v="Redelimitada"/>
    <s v="Línea A. Línea B. Línea TA"/>
    <s v="Primer Orden "/>
    <x v="1"/>
    <s v="Río"/>
    <n v="5704"/>
    <s v="P1001058"/>
    <n v="8.9882499865752781"/>
    <x v="4"/>
    <n v="470"/>
    <s v="Z3_C1_1"/>
    <x v="21"/>
    <s v="C1"/>
    <s v="Urbano"/>
    <n v="345.12451886466687"/>
    <n v="6729.3436977542233"/>
  </r>
  <r>
    <n v="1751"/>
    <n v="79"/>
    <x v="68"/>
    <s v="Metropolitana"/>
    <s v="Mixto"/>
    <s v="Desarrollo Orientado al Transporte - DOT"/>
    <m/>
    <s v="Redelimitada"/>
    <s v="Línea A. Línea B. Línea TA"/>
    <s v="Primer Orden "/>
    <x v="1"/>
    <s v="Río"/>
    <n v="5707"/>
    <s v="P1006002"/>
    <n v="13.99297326288143"/>
    <x v="2"/>
    <n v="397"/>
    <s v="Z3_REA_52"/>
    <x v="20"/>
    <s v="REA"/>
    <s v="Urbano"/>
    <n v="386.0371544956509"/>
    <n v="8750.1649476651419"/>
  </r>
  <r>
    <n v="1752"/>
    <n v="79"/>
    <x v="68"/>
    <s v="Metropolitana"/>
    <s v="Mixto"/>
    <s v="Desarrollo Orientado al Transporte - DOT"/>
    <m/>
    <s v="Redelimitada"/>
    <s v="Línea A. Línea B. Línea TA"/>
    <s v="Primer Orden "/>
    <x v="1"/>
    <s v="Río"/>
    <n v="5708"/>
    <s v="P1004010"/>
    <n v="-1.864158316699519"/>
    <x v="1"/>
    <n v="197"/>
    <s v="RIO_API_62C"/>
    <x v="5"/>
    <s v="API"/>
    <s v="Urbano"/>
    <n v="236.12081848994765"/>
    <n v="3469.8506387596531"/>
  </r>
  <r>
    <n v="1753"/>
    <n v="79"/>
    <x v="68"/>
    <s v="Metropolitana"/>
    <s v="Mixto"/>
    <s v="Desarrollo Orientado al Transporte - DOT"/>
    <m/>
    <s v="Redelimitada"/>
    <s v="Línea A. Línea B. Línea TA"/>
    <s v="Primer Orden "/>
    <x v="1"/>
    <s v="Río"/>
    <n v="5710"/>
    <s v="P1019024"/>
    <n v="20.119463593392734"/>
    <x v="2"/>
    <n v="484"/>
    <s v="Z3_C3_12"/>
    <x v="10"/>
    <s v="C3"/>
    <s v="Urbano"/>
    <n v="284.569695431431"/>
    <n v="4431.9978072496524"/>
  </r>
  <r>
    <n v="1754"/>
    <n v="79"/>
    <x v="68"/>
    <s v="Metropolitana"/>
    <s v="Mixto"/>
    <s v="Desarrollo Orientado al Transporte - DOT"/>
    <m/>
    <s v="Redelimitada"/>
    <s v="Línea A. Línea B. Línea TA"/>
    <s v="Primer Orden "/>
    <x v="1"/>
    <s v="Río"/>
    <n v="5711"/>
    <s v="P1006006"/>
    <n v="18.170534443854098"/>
    <x v="2"/>
    <n v="320"/>
    <s v="Z3_REA_14"/>
    <x v="20"/>
    <s v="REA"/>
    <s v="Urbano"/>
    <n v="185.52203091225144"/>
    <n v="1775.1361855329615"/>
  </r>
  <r>
    <n v="1755"/>
    <n v="79"/>
    <x v="68"/>
    <s v="Metropolitana"/>
    <s v="Mixto"/>
    <s v="Desarrollo Orientado al Transporte - DOT"/>
    <m/>
    <s v="Redelimitada"/>
    <s v="Línea A. Línea B. Línea TA"/>
    <s v="Primer Orden "/>
    <x v="1"/>
    <s v="Río"/>
    <n v="5712"/>
    <s v="P1014010"/>
    <n v="17.940565206489381"/>
    <x v="2"/>
    <n v="449"/>
    <s v="Z3_REV_20"/>
    <x v="11"/>
    <s v="REV"/>
    <s v="Urbano"/>
    <n v="179.90330082981018"/>
    <n v="1924.2096260008414"/>
  </r>
  <r>
    <n v="1756"/>
    <n v="79"/>
    <x v="68"/>
    <s v="Metropolitana"/>
    <s v="Mixto"/>
    <s v="Desarrollo Orientado al Transporte - DOT"/>
    <m/>
    <s v="Redelimitada"/>
    <s v="Línea A. Línea B. Línea TA"/>
    <s v="Primer Orden "/>
    <x v="1"/>
    <s v="Río"/>
    <n v="5713"/>
    <s v="P1019063"/>
    <n v="11.261649984798209"/>
    <x v="2"/>
    <n v="490"/>
    <s v="Z3_C3_8"/>
    <x v="10"/>
    <s v="C3"/>
    <s v="Urbano"/>
    <n v="233.77485059031704"/>
    <n v="2867.9873715384592"/>
  </r>
  <r>
    <n v="1757"/>
    <n v="79"/>
    <x v="68"/>
    <s v="Metropolitana"/>
    <s v="Mixto"/>
    <s v="Desarrollo Orientado al Transporte - DOT"/>
    <m/>
    <s v="Redelimitada"/>
    <s v="Línea A. Línea B. Línea TA"/>
    <s v="Primer Orden "/>
    <x v="1"/>
    <s v="Río"/>
    <n v="5714"/>
    <s v="P1007007"/>
    <n v="14.693629435333721"/>
    <x v="2"/>
    <n v="295"/>
    <s v="Z3_REA_16"/>
    <x v="20"/>
    <s v="REA"/>
    <s v="Urbano"/>
    <n v="136.21634482892662"/>
    <n v="591.71944382985578"/>
  </r>
  <r>
    <n v="1758"/>
    <n v="79"/>
    <x v="68"/>
    <s v="Metropolitana"/>
    <s v="Mixto"/>
    <s v="Desarrollo Orientado al Transporte - DOT"/>
    <m/>
    <s v="Redelimitada"/>
    <s v="Línea A. Línea B. Línea TA"/>
    <s v="Primer Orden "/>
    <x v="1"/>
    <s v="Río"/>
    <n v="5715"/>
    <s v="P1011014"/>
    <n v="10.72296864723311"/>
    <x v="2"/>
    <n v="337"/>
    <s v="Z3_REA_18"/>
    <x v="20"/>
    <s v="REA"/>
    <s v="Urbano"/>
    <n v="210.65831525528336"/>
    <n v="2147.2422218698753"/>
  </r>
  <r>
    <n v="1759"/>
    <n v="79"/>
    <x v="68"/>
    <s v="Metropolitana"/>
    <s v="Mixto"/>
    <s v="Desarrollo Orientado al Transporte - DOT"/>
    <m/>
    <s v="Redelimitada"/>
    <s v="Línea A. Línea B. Línea TA"/>
    <s v="Primer Orden "/>
    <x v="1"/>
    <s v="Río"/>
    <n v="5716"/>
    <s v="P1001023"/>
    <n v="10.45497188815335"/>
    <x v="2"/>
    <n v="470"/>
    <s v="Z3_C1_1"/>
    <x v="21"/>
    <s v="C1"/>
    <s v="Urbano"/>
    <n v="329.79944033672643"/>
    <n v="6777.1458406588426"/>
  </r>
  <r>
    <n v="1760"/>
    <n v="79"/>
    <x v="68"/>
    <s v="Metropolitana"/>
    <s v="Mixto"/>
    <s v="Desarrollo Orientado al Transporte - DOT"/>
    <m/>
    <s v="Redelimitada"/>
    <s v="Línea A. Línea B. Línea TA"/>
    <s v="Primer Orden "/>
    <x v="1"/>
    <s v="Río"/>
    <n v="5717"/>
    <s v="P1012034"/>
    <n v="8.7046956331495924"/>
    <x v="4"/>
    <n v="319"/>
    <s v="Z3_REA_21"/>
    <x v="20"/>
    <s v="REA"/>
    <s v="Urbano"/>
    <n v="311.58601717364019"/>
    <n v="3119.3720740215567"/>
  </r>
  <r>
    <n v="1761"/>
    <n v="79"/>
    <x v="68"/>
    <s v="Metropolitana"/>
    <s v="Mixto"/>
    <s v="Desarrollo Orientado al Transporte - DOT"/>
    <m/>
    <s v="Redelimitada"/>
    <s v="Línea A. Línea B. Línea TA"/>
    <s v="Primer Orden "/>
    <x v="1"/>
    <s v="Río"/>
    <n v="5718"/>
    <s v="P1001056"/>
    <n v="8.0139308594798386"/>
    <x v="4"/>
    <n v="470"/>
    <s v="Z3_C1_1"/>
    <x v="21"/>
    <s v="C1"/>
    <s v="Urbano"/>
    <n v="288.50255264238206"/>
    <n v="5060.7309563444232"/>
  </r>
  <r>
    <n v="1762"/>
    <n v="79"/>
    <x v="68"/>
    <s v="Metropolitana"/>
    <s v="Mixto"/>
    <s v="Desarrollo Orientado al Transporte - DOT"/>
    <m/>
    <s v="Redelimitada"/>
    <s v="Línea A. Línea B. Línea TA"/>
    <s v="Primer Orden "/>
    <x v="1"/>
    <s v="Río"/>
    <n v="5719"/>
    <s v="P1003001"/>
    <n v="28.547143203013601"/>
    <x v="2"/>
    <n v="301"/>
    <s v="Z3_REV_12"/>
    <x v="11"/>
    <s v="REV"/>
    <s v="Urbano"/>
    <n v="236.32142925094098"/>
    <n v="3326.9662884069717"/>
  </r>
  <r>
    <n v="1763"/>
    <n v="79"/>
    <x v="68"/>
    <s v="Metropolitana"/>
    <s v="Mixto"/>
    <s v="Desarrollo Orientado al Transporte - DOT"/>
    <m/>
    <s v="Redelimitada"/>
    <s v="Línea A. Línea B. Línea TA"/>
    <s v="Primer Orden "/>
    <x v="1"/>
    <s v="Río"/>
    <n v="5721"/>
    <s v="P1006035"/>
    <n v="21.844475889643348"/>
    <x v="2"/>
    <n v="320"/>
    <s v="Z3_REA_14"/>
    <x v="20"/>
    <s v="REA"/>
    <s v="Urbano"/>
    <n v="263.87586270423344"/>
    <n v="1482.6331595345514"/>
  </r>
  <r>
    <n v="1764"/>
    <n v="79"/>
    <x v="68"/>
    <s v="Metropolitana"/>
    <s v="Mixto"/>
    <s v="Desarrollo Orientado al Transporte - DOT"/>
    <m/>
    <s v="Redelimitada"/>
    <s v="Línea A. Línea B. Línea TA"/>
    <s v="Primer Orden "/>
    <x v="1"/>
    <s v="Río"/>
    <n v="5723"/>
    <s v="P1012009"/>
    <n v="6.1810987946614464"/>
    <x v="4"/>
    <n v="319"/>
    <s v="Z3_REA_21"/>
    <x v="20"/>
    <s v="REA"/>
    <s v="Urbano"/>
    <n v="229.30923005981103"/>
    <n v="2379.4953805215714"/>
  </r>
  <r>
    <n v="1765"/>
    <n v="79"/>
    <x v="68"/>
    <s v="Metropolitana"/>
    <s v="Mixto"/>
    <s v="Desarrollo Orientado al Transporte - DOT"/>
    <m/>
    <s v="Redelimitada"/>
    <s v="Línea A. Línea B. Línea TA"/>
    <s v="Primer Orden "/>
    <x v="1"/>
    <s v="Río"/>
    <n v="5724"/>
    <s v="P1004024"/>
    <n v="13.976865144911679"/>
    <x v="2"/>
    <n v="392"/>
    <s v="Z3_REA_11"/>
    <x v="20"/>
    <s v="REA"/>
    <s v="Urbano"/>
    <n v="656.66711792652995"/>
    <n v="13778.486671578401"/>
  </r>
  <r>
    <n v="1766"/>
    <n v="79"/>
    <x v="68"/>
    <s v="Metropolitana"/>
    <s v="Mixto"/>
    <s v="Desarrollo Orientado al Transporte - DOT"/>
    <m/>
    <s v="Redelimitada"/>
    <s v="Línea A. Línea B. Línea TA"/>
    <s v="Primer Orden "/>
    <x v="1"/>
    <s v="Río"/>
    <n v="5726"/>
    <s v="P1004014"/>
    <n v="8.6616684052884967"/>
    <x v="4"/>
    <n v="392"/>
    <s v="Z3_REA_11"/>
    <x v="20"/>
    <s v="REA"/>
    <s v="Urbano"/>
    <n v="300.09308173249133"/>
    <n v="5305.584706952186"/>
  </r>
  <r>
    <n v="1767"/>
    <n v="79"/>
    <x v="68"/>
    <s v="Metropolitana"/>
    <s v="Mixto"/>
    <s v="Desarrollo Orientado al Transporte - DOT"/>
    <m/>
    <s v="Redelimitada"/>
    <s v="Línea A. Línea B. Línea TA"/>
    <s v="Primer Orden "/>
    <x v="1"/>
    <s v="Río"/>
    <n v="5727"/>
    <s v="P1014036"/>
    <n v="17.42033603550032"/>
    <x v="2"/>
    <n v="486"/>
    <s v="Z3_C3_13"/>
    <x v="10"/>
    <s v="C3"/>
    <s v="Urbano"/>
    <n v="732.97283084120909"/>
    <n v="24757.326486782506"/>
  </r>
  <r>
    <n v="1768"/>
    <n v="79"/>
    <x v="68"/>
    <s v="Metropolitana"/>
    <s v="Mixto"/>
    <s v="Desarrollo Orientado al Transporte - DOT"/>
    <m/>
    <s v="Redelimitada"/>
    <s v="Línea A. Línea B. Línea TA"/>
    <s v="Primer Orden "/>
    <x v="1"/>
    <s v="Río"/>
    <n v="5728"/>
    <s v="P1020011"/>
    <n v="1.330209015521314"/>
    <x v="1"/>
    <n v="319"/>
    <s v="Z3_REA_21"/>
    <x v="20"/>
    <s v="REA"/>
    <s v="Urbano"/>
    <n v="484.12713654717453"/>
    <n v="14119.079932065561"/>
  </r>
  <r>
    <n v="1769"/>
    <n v="79"/>
    <x v="68"/>
    <s v="Metropolitana"/>
    <s v="Mixto"/>
    <s v="Desarrollo Orientado al Transporte - DOT"/>
    <m/>
    <s v="Redelimitada"/>
    <s v="Línea A. Línea B. Línea TA"/>
    <s v="Primer Orden "/>
    <x v="1"/>
    <s v="Río"/>
    <n v="5730"/>
    <s v="P1019041"/>
    <n v="11.88044861255308"/>
    <x v="2"/>
    <n v="490"/>
    <s v="Z3_C3_8"/>
    <x v="10"/>
    <s v="C3"/>
    <s v="Urbano"/>
    <n v="532.67458208842675"/>
    <n v="8252.9944786711276"/>
  </r>
  <r>
    <n v="1770"/>
    <n v="79"/>
    <x v="68"/>
    <s v="Metropolitana"/>
    <s v="Mixto"/>
    <s v="Desarrollo Orientado al Transporte - DOT"/>
    <m/>
    <s v="Redelimitada"/>
    <s v="Línea A. Línea B. Línea TA"/>
    <s v="Primer Orden "/>
    <x v="1"/>
    <s v="Río"/>
    <n v="5733"/>
    <s v="P1001045"/>
    <n v="8.7127242628697026"/>
    <x v="4"/>
    <n v="470"/>
    <s v="Z3_C1_1"/>
    <x v="21"/>
    <s v="C1"/>
    <s v="Urbano"/>
    <n v="502.05547550754312"/>
    <n v="13740.206052778383"/>
  </r>
  <r>
    <n v="1771"/>
    <n v="79"/>
    <x v="68"/>
    <s v="Metropolitana"/>
    <s v="Mixto"/>
    <s v="Desarrollo Orientado al Transporte - DOT"/>
    <m/>
    <s v="Redelimitada"/>
    <s v="Línea A. Línea B. Línea TA"/>
    <s v="Primer Orden "/>
    <x v="1"/>
    <s v="Río"/>
    <n v="5734"/>
    <s v="P1004012"/>
    <n v="0.110453579417066"/>
    <x v="1"/>
    <n v="392"/>
    <s v="Z3_REA_11"/>
    <x v="20"/>
    <s v="REA"/>
    <s v="Urbano"/>
    <n v="202.861397453211"/>
    <n v="2429.1155684883238"/>
  </r>
  <r>
    <n v="1772"/>
    <n v="79"/>
    <x v="68"/>
    <s v="Metropolitana"/>
    <s v="Mixto"/>
    <s v="Desarrollo Orientado al Transporte - DOT"/>
    <m/>
    <s v="Redelimitada"/>
    <s v="Línea A. Línea B. Línea TA"/>
    <s v="Primer Orden "/>
    <x v="1"/>
    <s v="Río"/>
    <n v="5735"/>
    <s v="P1008020"/>
    <n v="16.644462606231048"/>
    <x v="2"/>
    <n v="294"/>
    <s v="Z3_REA_15"/>
    <x v="20"/>
    <s v="REA"/>
    <s v="Urbano"/>
    <n v="269.18854093312547"/>
    <n v="4437.4427175553856"/>
  </r>
  <r>
    <n v="1773"/>
    <n v="79"/>
    <x v="68"/>
    <s v="Metropolitana"/>
    <s v="Mixto"/>
    <s v="Desarrollo Orientado al Transporte - DOT"/>
    <m/>
    <s v="Redelimitada"/>
    <s v="Línea A. Línea B. Línea TA"/>
    <s v="Primer Orden "/>
    <x v="1"/>
    <s v="Río"/>
    <n v="5739"/>
    <s v="P1013017"/>
    <n v="13.88852398961853"/>
    <x v="2"/>
    <n v="293"/>
    <s v="Z3_REA_19"/>
    <x v="20"/>
    <s v="REA"/>
    <s v="Urbano"/>
    <n v="354.71912660775376"/>
    <n v="7366.228057065895"/>
  </r>
  <r>
    <n v="1774"/>
    <n v="79"/>
    <x v="68"/>
    <s v="Metropolitana"/>
    <s v="Mixto"/>
    <s v="Desarrollo Orientado al Transporte - DOT"/>
    <m/>
    <s v="Redelimitada"/>
    <s v="Línea A. Línea B. Línea TA"/>
    <s v="Primer Orden "/>
    <x v="1"/>
    <s v="Río"/>
    <n v="5740"/>
    <s v="P1012025"/>
    <n v="6.350116443525704"/>
    <x v="4"/>
    <n v="319"/>
    <s v="Z3_REA_21"/>
    <x v="20"/>
    <s v="REA"/>
    <s v="Urbano"/>
    <n v="102.97749852785748"/>
    <n v="387.31369976842217"/>
  </r>
  <r>
    <n v="1775"/>
    <n v="79"/>
    <x v="68"/>
    <s v="Metropolitana"/>
    <s v="Mixto"/>
    <s v="Desarrollo Orientado al Transporte - DOT"/>
    <m/>
    <s v="Redelimitada"/>
    <s v="Línea A. Línea B. Línea TA"/>
    <s v="Primer Orden "/>
    <x v="1"/>
    <s v="Río"/>
    <n v="5741"/>
    <s v="P1001043"/>
    <n v="3.3993993125259641"/>
    <x v="1"/>
    <n v="470"/>
    <s v="Z3_C1_1"/>
    <x v="21"/>
    <s v="C1"/>
    <s v="Urbano"/>
    <n v="320.32730594309339"/>
    <n v="6042.6354727041617"/>
  </r>
  <r>
    <n v="1776"/>
    <n v="79"/>
    <x v="68"/>
    <s v="Metropolitana"/>
    <s v="Mixto"/>
    <s v="Desarrollo Orientado al Transporte - DOT"/>
    <m/>
    <s v="Redelimitada"/>
    <s v="Línea A. Línea B. Línea TA"/>
    <s v="Primer Orden "/>
    <x v="1"/>
    <s v="Río"/>
    <n v="5743"/>
    <s v="P1012055"/>
    <n v="13.745338750059931"/>
    <x v="2"/>
    <n v="319"/>
    <s v="Z3_REA_21"/>
    <x v="20"/>
    <s v="REA"/>
    <s v="Urbano"/>
    <n v="233.68418550101256"/>
    <n v="3345.0510679746299"/>
  </r>
  <r>
    <n v="1777"/>
    <n v="79"/>
    <x v="68"/>
    <s v="Metropolitana"/>
    <s v="Mixto"/>
    <s v="Desarrollo Orientado al Transporte - DOT"/>
    <m/>
    <s v="Redelimitada"/>
    <s v="Línea A. Línea B. Línea TA"/>
    <s v="Primer Orden "/>
    <x v="1"/>
    <s v="Río"/>
    <n v="5748"/>
    <s v="P1001020"/>
    <n v="11.764134961809191"/>
    <x v="2"/>
    <n v="470"/>
    <s v="Z3_C1_1"/>
    <x v="21"/>
    <s v="C1"/>
    <s v="Urbano"/>
    <n v="244.37668993124709"/>
    <n v="2779.1735399513518"/>
  </r>
  <r>
    <n v="1778"/>
    <n v="79"/>
    <x v="68"/>
    <s v="Metropolitana"/>
    <s v="Mixto"/>
    <s v="Desarrollo Orientado al Transporte - DOT"/>
    <m/>
    <s v="Redelimitada"/>
    <s v="Línea A. Línea B. Línea TA"/>
    <s v="Primer Orden "/>
    <x v="1"/>
    <s v="Río"/>
    <n v="5749"/>
    <s v="P1012042"/>
    <n v="12.25457626316849"/>
    <x v="2"/>
    <n v="319"/>
    <s v="Z3_REA_21"/>
    <x v="20"/>
    <s v="REA"/>
    <s v="Urbano"/>
    <n v="371.11695776253652"/>
    <n v="8090.313104844774"/>
  </r>
  <r>
    <n v="1779"/>
    <n v="79"/>
    <x v="68"/>
    <s v="Metropolitana"/>
    <s v="Mixto"/>
    <s v="Desarrollo Orientado al Transporte - DOT"/>
    <m/>
    <s v="Redelimitada"/>
    <s v="Línea A. Línea B. Línea TA"/>
    <s v="Primer Orden "/>
    <x v="1"/>
    <s v="Río"/>
    <n v="5754"/>
    <s v="P1020010"/>
    <n v="1.147092776778917"/>
    <x v="1"/>
    <n v="319"/>
    <s v="Z3_REA_21"/>
    <x v="20"/>
    <s v="REA"/>
    <s v="Urbano"/>
    <n v="413.21788603482332"/>
    <n v="9439.7173784428578"/>
  </r>
  <r>
    <n v="1780"/>
    <n v="79"/>
    <x v="68"/>
    <s v="Metropolitana"/>
    <s v="Mixto"/>
    <s v="Desarrollo Orientado al Transporte - DOT"/>
    <m/>
    <s v="Redelimitada"/>
    <s v="Línea A. Línea B. Línea TA"/>
    <s v="Primer Orden "/>
    <x v="1"/>
    <s v="Río"/>
    <n v="5755"/>
    <s v="P1004035"/>
    <n v="20.148341127101261"/>
    <x v="2"/>
    <n v="392"/>
    <s v="Z3_REA_11"/>
    <x v="20"/>
    <s v="REA"/>
    <s v="Urbano"/>
    <n v="233.72285768718365"/>
    <n v="2754.0692535715502"/>
  </r>
  <r>
    <n v="1781"/>
    <n v="79"/>
    <x v="68"/>
    <s v="Metropolitana"/>
    <s v="Mixto"/>
    <s v="Desarrollo Orientado al Transporte - DOT"/>
    <m/>
    <s v="Redelimitada"/>
    <s v="Línea A. Línea B. Línea TA"/>
    <s v="Primer Orden "/>
    <x v="1"/>
    <s v="Río"/>
    <n v="5756"/>
    <s v="P1007008"/>
    <n v="15.129998551697719"/>
    <x v="2"/>
    <n v="295"/>
    <s v="Z3_REA_16"/>
    <x v="20"/>
    <s v="REA"/>
    <s v="Urbano"/>
    <n v="249.33161648562748"/>
    <n v="3570.4809757429498"/>
  </r>
  <r>
    <n v="1782"/>
    <n v="79"/>
    <x v="68"/>
    <s v="Metropolitana"/>
    <s v="Mixto"/>
    <s v="Desarrollo Orientado al Transporte - DOT"/>
    <m/>
    <s v="Redelimitada"/>
    <s v="Línea A. Línea B. Línea TA"/>
    <s v="Primer Orden "/>
    <x v="1"/>
    <s v="Río"/>
    <n v="5760"/>
    <s v="P1011021"/>
    <n v="4.5365054417493722"/>
    <x v="1"/>
    <n v="337"/>
    <s v="Z3_REA_18"/>
    <x v="20"/>
    <s v="REA"/>
    <s v="Urbano"/>
    <n v="133.78195528652589"/>
    <n v="1061.069534539399"/>
  </r>
  <r>
    <n v="1783"/>
    <n v="79"/>
    <x v="68"/>
    <s v="Metropolitana"/>
    <s v="Mixto"/>
    <s v="Desarrollo Orientado al Transporte - DOT"/>
    <m/>
    <s v="Redelimitada"/>
    <s v="Línea A. Línea B. Línea TA"/>
    <s v="Primer Orden "/>
    <x v="1"/>
    <s v="Río"/>
    <n v="5762"/>
    <s v="P1019051"/>
    <n v="6.6622214745267998"/>
    <x v="4"/>
    <n v="502"/>
    <s v="Z3_CN1_2"/>
    <x v="6"/>
    <s v="CN1"/>
    <s v="Urbano"/>
    <n v="632.7665910990454"/>
    <n v="24111.367128784594"/>
  </r>
  <r>
    <n v="1784"/>
    <n v="79"/>
    <x v="68"/>
    <s v="Metropolitana"/>
    <s v="Mixto"/>
    <s v="Desarrollo Orientado al Transporte - DOT"/>
    <m/>
    <s v="Redelimitada"/>
    <s v="Línea A. Línea B. Línea TA"/>
    <s v="Primer Orden "/>
    <x v="1"/>
    <s v="Río"/>
    <n v="5765"/>
    <s v="P1020033"/>
    <n v="13.64025433314149"/>
    <x v="2"/>
    <n v="449"/>
    <s v="Z3_REV_20"/>
    <x v="11"/>
    <s v="REV"/>
    <s v="Urbano"/>
    <n v="281.94020902417668"/>
    <n v="4456.2822325068064"/>
  </r>
  <r>
    <n v="1785"/>
    <n v="79"/>
    <x v="68"/>
    <s v="Metropolitana"/>
    <s v="Mixto"/>
    <s v="Desarrollo Orientado al Transporte - DOT"/>
    <m/>
    <s v="Redelimitada"/>
    <s v="Línea A. Línea B. Línea TA"/>
    <s v="Primer Orden "/>
    <x v="1"/>
    <s v="Río"/>
    <n v="5766"/>
    <s v="P1019044"/>
    <n v="10.09803563401467"/>
    <x v="2"/>
    <n v="504"/>
    <s v="Z3_REA_53"/>
    <x v="20"/>
    <s v="REA"/>
    <s v="Urbano"/>
    <n v="278.51749316922042"/>
    <n v="4719.7706799398238"/>
  </r>
  <r>
    <n v="1786"/>
    <n v="79"/>
    <x v="68"/>
    <s v="Metropolitana"/>
    <s v="Mixto"/>
    <s v="Desarrollo Orientado al Transporte - DOT"/>
    <m/>
    <s v="Redelimitada"/>
    <s v="Línea A. Línea B. Línea TA"/>
    <s v="Primer Orden "/>
    <x v="1"/>
    <s v="Río"/>
    <n v="5768"/>
    <s v="P1003004"/>
    <n v="25.10195193570798"/>
    <x v="2"/>
    <n v="301"/>
    <s v="Z3_REV_12"/>
    <x v="11"/>
    <s v="REV"/>
    <s v="Urbano"/>
    <n v="347.58705106022512"/>
    <n v="4271.008812804992"/>
  </r>
  <r>
    <n v="1787"/>
    <n v="79"/>
    <x v="68"/>
    <s v="Metropolitana"/>
    <s v="Mixto"/>
    <s v="Desarrollo Orientado al Transporte - DOT"/>
    <m/>
    <s v="Redelimitada"/>
    <s v="Línea A. Línea B. Línea TA"/>
    <s v="Primer Orden "/>
    <x v="1"/>
    <s v="Río"/>
    <n v="5769"/>
    <s v="P1019014"/>
    <n v="15.189499375436521"/>
    <x v="2"/>
    <n v="490"/>
    <s v="Z3_C3_8"/>
    <x v="10"/>
    <s v="C3"/>
    <s v="Urbano"/>
    <n v="297.4777075086148"/>
    <n v="5270.9583726960927"/>
  </r>
  <r>
    <n v="1788"/>
    <n v="79"/>
    <x v="68"/>
    <s v="Metropolitana"/>
    <s v="Mixto"/>
    <s v="Desarrollo Orientado al Transporte - DOT"/>
    <m/>
    <s v="Redelimitada"/>
    <s v="Línea A. Línea B. Línea TA"/>
    <s v="Primer Orden "/>
    <x v="1"/>
    <s v="Río"/>
    <n v="5771"/>
    <s v="P1007033"/>
    <n v="14.66829018261345"/>
    <x v="2"/>
    <n v="397"/>
    <s v="Z3_REA_52"/>
    <x v="20"/>
    <s v="REA"/>
    <s v="Urbano"/>
    <n v="329.82887163109598"/>
    <n v="6738.8090797361292"/>
  </r>
  <r>
    <n v="1789"/>
    <n v="79"/>
    <x v="68"/>
    <s v="Metropolitana"/>
    <s v="Mixto"/>
    <s v="Desarrollo Orientado al Transporte - DOT"/>
    <m/>
    <s v="Redelimitada"/>
    <s v="Línea A. Línea B. Línea TA"/>
    <s v="Primer Orden "/>
    <x v="1"/>
    <s v="Río"/>
    <n v="5772"/>
    <s v="P1019012"/>
    <n v="21.27229974641476"/>
    <x v="2"/>
    <n v="504"/>
    <s v="Z3_REA_53"/>
    <x v="20"/>
    <s v="REA"/>
    <s v="Urbano"/>
    <n v="117.32102770444024"/>
    <n v="650.43542532255651"/>
  </r>
  <r>
    <n v="1790"/>
    <n v="79"/>
    <x v="68"/>
    <s v="Metropolitana"/>
    <s v="Mixto"/>
    <s v="Desarrollo Orientado al Transporte - DOT"/>
    <m/>
    <s v="Redelimitada"/>
    <s v="Línea A. Línea B. Línea TA"/>
    <s v="Primer Orden "/>
    <x v="1"/>
    <s v="Río"/>
    <n v="5773"/>
    <s v="P1012005"/>
    <n v="1.3418887011050551"/>
    <x v="1"/>
    <n v="197"/>
    <s v="RIO_API_62C"/>
    <x v="5"/>
    <s v="API"/>
    <s v="Urbano"/>
    <n v="320.75400393273151"/>
    <n v="3770.7466666253113"/>
  </r>
  <r>
    <n v="1791"/>
    <n v="79"/>
    <x v="68"/>
    <s v="Metropolitana"/>
    <s v="Mixto"/>
    <s v="Desarrollo Orientado al Transporte - DOT"/>
    <m/>
    <s v="Redelimitada"/>
    <s v="Línea A. Línea B. Línea TA"/>
    <s v="Primer Orden "/>
    <x v="1"/>
    <s v="Río"/>
    <n v="5774"/>
    <s v="P1014012"/>
    <n v="17.954019785484789"/>
    <x v="2"/>
    <n v="449"/>
    <s v="Z3_REV_20"/>
    <x v="11"/>
    <s v="REV"/>
    <s v="Urbano"/>
    <n v="202.61319614791313"/>
    <n v="2442.6384958377926"/>
  </r>
  <r>
    <n v="1792"/>
    <n v="79"/>
    <x v="68"/>
    <s v="Metropolitana"/>
    <s v="Mixto"/>
    <s v="Desarrollo Orientado al Transporte - DOT"/>
    <m/>
    <s v="Redelimitada"/>
    <s v="Línea A. Línea B. Línea TA"/>
    <s v="Primer Orden "/>
    <x v="1"/>
    <s v="Río"/>
    <n v="5775"/>
    <s v="P1012020"/>
    <n v="6.1013349544410982"/>
    <x v="4"/>
    <n v="197"/>
    <s v="RIO_API_62C"/>
    <x v="5"/>
    <s v="API"/>
    <s v="Urbano"/>
    <n v="333.41465043963956"/>
    <n v="1312.6639807670451"/>
  </r>
  <r>
    <n v="1793"/>
    <n v="79"/>
    <x v="68"/>
    <s v="Metropolitana"/>
    <s v="Mixto"/>
    <s v="Desarrollo Orientado al Transporte - DOT"/>
    <m/>
    <s v="Redelimitada"/>
    <s v="Línea A. Línea B. Línea TA"/>
    <s v="Primer Orden "/>
    <x v="1"/>
    <s v="Río"/>
    <n v="5775"/>
    <s v="P1012020"/>
    <n v="6.1013349544410982"/>
    <x v="4"/>
    <n v="319"/>
    <s v="Z3_REA_21"/>
    <x v="20"/>
    <s v="REA"/>
    <s v="Urbano"/>
    <n v="302.85183273838845"/>
    <n v="764.67801752861578"/>
  </r>
  <r>
    <n v="1794"/>
    <n v="79"/>
    <x v="68"/>
    <s v="Metropolitana"/>
    <s v="Mixto"/>
    <s v="Desarrollo Orientado al Transporte - DOT"/>
    <m/>
    <s v="Redelimitada"/>
    <s v="Línea A. Línea B. Línea TA"/>
    <s v="Primer Orden "/>
    <x v="1"/>
    <s v="Río"/>
    <n v="5776"/>
    <s v="P1008036"/>
    <n v="5.9304697374363098"/>
    <x v="4"/>
    <n v="294"/>
    <s v="Z3_REA_15"/>
    <x v="20"/>
    <s v="REA"/>
    <s v="Urbano"/>
    <n v="393.96594367734997"/>
    <n v="8909.3519788538615"/>
  </r>
  <r>
    <n v="1795"/>
    <n v="79"/>
    <x v="68"/>
    <s v="Metropolitana"/>
    <s v="Mixto"/>
    <s v="Desarrollo Orientado al Transporte - DOT"/>
    <m/>
    <s v="Redelimitada"/>
    <s v="Línea A. Línea B. Línea TA"/>
    <s v="Primer Orden "/>
    <x v="1"/>
    <s v="Río"/>
    <n v="5777"/>
    <s v="P1001066"/>
    <n v="13.727395104186749"/>
    <x v="2"/>
    <n v="470"/>
    <s v="Z3_C1_1"/>
    <x v="21"/>
    <s v="C1"/>
    <s v="Urbano"/>
    <n v="330.18173005088687"/>
    <n v="6414.8641833123256"/>
  </r>
  <r>
    <n v="1796"/>
    <n v="79"/>
    <x v="68"/>
    <s v="Metropolitana"/>
    <s v="Mixto"/>
    <s v="Desarrollo Orientado al Transporte - DOT"/>
    <m/>
    <s v="Redelimitada"/>
    <s v="Línea A. Línea B. Línea TA"/>
    <s v="Primer Orden "/>
    <x v="1"/>
    <s v="Río"/>
    <n v="5778"/>
    <s v="P1019067"/>
    <n v="20.59140495652218"/>
    <x v="2"/>
    <n v="296"/>
    <s v="Z3_REV_13"/>
    <x v="11"/>
    <s v="REV"/>
    <s v="Urbano"/>
    <n v="382.40240707847363"/>
    <n v="7546.4904482468646"/>
  </r>
  <r>
    <n v="1797"/>
    <n v="79"/>
    <x v="68"/>
    <s v="Metropolitana"/>
    <s v="Mixto"/>
    <s v="Desarrollo Orientado al Transporte - DOT"/>
    <m/>
    <s v="Redelimitada"/>
    <s v="Línea A. Línea B. Línea TA"/>
    <s v="Primer Orden "/>
    <x v="1"/>
    <s v="Río"/>
    <n v="5778"/>
    <s v="P1019067"/>
    <n v="20.59140495652218"/>
    <x v="2"/>
    <n v="490"/>
    <s v="Z3_C3_8"/>
    <x v="10"/>
    <s v="C3"/>
    <s v="Urbano"/>
    <n v="218.4313006960935"/>
    <n v="2854.976949375714"/>
  </r>
  <r>
    <n v="1798"/>
    <n v="79"/>
    <x v="68"/>
    <s v="Metropolitana"/>
    <s v="Mixto"/>
    <s v="Desarrollo Orientado al Transporte - DOT"/>
    <m/>
    <s v="Redelimitada"/>
    <s v="Línea A. Línea B. Línea TA"/>
    <s v="Primer Orden "/>
    <x v="1"/>
    <s v="Río"/>
    <n v="5779"/>
    <s v="P1001060"/>
    <n v="7.6385807783865944"/>
    <x v="4"/>
    <n v="470"/>
    <s v="Z3_C1_1"/>
    <x v="21"/>
    <s v="C1"/>
    <s v="Urbano"/>
    <n v="398.87050198725638"/>
    <n v="8052.7978100852042"/>
  </r>
  <r>
    <n v="1799"/>
    <n v="79"/>
    <x v="68"/>
    <s v="Metropolitana"/>
    <s v="Mixto"/>
    <s v="Desarrollo Orientado al Transporte - DOT"/>
    <m/>
    <s v="Redelimitada"/>
    <s v="Línea A. Línea B. Línea TA"/>
    <s v="Primer Orden "/>
    <x v="1"/>
    <s v="Río"/>
    <n v="5780"/>
    <s v="P1001069"/>
    <n v="9.4800363675351704"/>
    <x v="4"/>
    <n v="470"/>
    <s v="Z3_C1_1"/>
    <x v="21"/>
    <s v="C1"/>
    <s v="Urbano"/>
    <n v="306.96581878781814"/>
    <n v="5741.1697303034043"/>
  </r>
  <r>
    <n v="1800"/>
    <n v="79"/>
    <x v="68"/>
    <s v="Metropolitana"/>
    <s v="Mixto"/>
    <s v="Desarrollo Orientado al Transporte - DOT"/>
    <m/>
    <s v="Redelimitada"/>
    <s v="Línea A. Línea B. Línea TA"/>
    <s v="Primer Orden "/>
    <x v="1"/>
    <s v="Río"/>
    <n v="5781"/>
    <s v="P1001008"/>
    <n v="19.025162596615861"/>
    <x v="2"/>
    <n v="470"/>
    <s v="Z3_C1_1"/>
    <x v="21"/>
    <s v="C1"/>
    <s v="Urbano"/>
    <n v="311.24470069966867"/>
    <n v="6049.8808542642655"/>
  </r>
  <r>
    <n v="1801"/>
    <n v="79"/>
    <x v="68"/>
    <s v="Metropolitana"/>
    <s v="Mixto"/>
    <s v="Desarrollo Orientado al Transporte - DOT"/>
    <m/>
    <s v="Redelimitada"/>
    <s v="Línea A. Línea B. Línea TA"/>
    <s v="Primer Orden "/>
    <x v="1"/>
    <s v="Río"/>
    <n v="5784"/>
    <s v="P1015004"/>
    <n v="21.8418480679155"/>
    <x v="2"/>
    <n v="539"/>
    <s v="Z3_CN2_15"/>
    <x v="2"/>
    <s v="CN2"/>
    <s v="Urbano"/>
    <n v="423.33967617260771"/>
    <n v="11089.677901916943"/>
  </r>
  <r>
    <n v="1802"/>
    <n v="79"/>
    <x v="68"/>
    <s v="Metropolitana"/>
    <s v="Mixto"/>
    <s v="Desarrollo Orientado al Transporte - DOT"/>
    <m/>
    <s v="Redelimitada"/>
    <s v="Línea A. Línea B. Línea TA"/>
    <s v="Primer Orden "/>
    <x v="1"/>
    <s v="Río"/>
    <n v="5785"/>
    <s v="P0701014"/>
    <n v="1.3973576276655431"/>
    <x v="1"/>
    <n v="166"/>
    <s v="Z2_API_50"/>
    <x v="5"/>
    <s v="API"/>
    <s v="Urbano"/>
    <n v="659.6321952482806"/>
    <n v="29563.101723592015"/>
  </r>
  <r>
    <n v="1803"/>
    <n v="79"/>
    <x v="68"/>
    <s v="Metropolitana"/>
    <s v="Mixto"/>
    <s v="Desarrollo Orientado al Transporte - DOT"/>
    <m/>
    <s v="Redelimitada"/>
    <s v="Línea A. Línea B. Línea TA"/>
    <s v="Primer Orden "/>
    <x v="1"/>
    <s v="Río"/>
    <n v="5788"/>
    <s v="P1001006"/>
    <n v="23.196620562417429"/>
    <x v="2"/>
    <n v="470"/>
    <s v="Z3_C1_1"/>
    <x v="21"/>
    <s v="C1"/>
    <s v="Urbano"/>
    <n v="267.74163459803515"/>
    <n v="3891.9891115484493"/>
  </r>
  <r>
    <n v="1804"/>
    <n v="79"/>
    <x v="68"/>
    <s v="Metropolitana"/>
    <s v="Mixto"/>
    <s v="Desarrollo Orientado al Transporte - DOT"/>
    <m/>
    <s v="Redelimitada"/>
    <s v="Línea A. Línea B. Línea TA"/>
    <s v="Primer Orden "/>
    <x v="1"/>
    <s v="Río"/>
    <n v="5789"/>
    <s v="P1003021"/>
    <n v="11.44793066819201"/>
    <x v="2"/>
    <n v="487"/>
    <s v="Z3_C3_6"/>
    <x v="10"/>
    <s v="C3"/>
    <s v="Urbano"/>
    <n v="373.79781581552948"/>
    <n v="8494.4031287485486"/>
  </r>
  <r>
    <n v="1805"/>
    <n v="79"/>
    <x v="68"/>
    <s v="Metropolitana"/>
    <s v="Mixto"/>
    <s v="Desarrollo Orientado al Transporte - DOT"/>
    <m/>
    <s v="Redelimitada"/>
    <s v="Línea A. Línea B. Línea TA"/>
    <s v="Primer Orden "/>
    <x v="1"/>
    <s v="Río"/>
    <n v="5790"/>
    <s v="P1013037"/>
    <n v="13.594527841254999"/>
    <x v="2"/>
    <n v="504"/>
    <s v="Z3_REA_53"/>
    <x v="20"/>
    <s v="REA"/>
    <s v="Urbano"/>
    <n v="494.55627569034948"/>
    <n v="14972.388344844563"/>
  </r>
  <r>
    <n v="1806"/>
    <n v="79"/>
    <x v="68"/>
    <s v="Metropolitana"/>
    <s v="Mixto"/>
    <s v="Desarrollo Orientado al Transporte - DOT"/>
    <m/>
    <s v="Redelimitada"/>
    <s v="Línea A. Línea B. Línea TA"/>
    <s v="Primer Orden "/>
    <x v="1"/>
    <s v="Río"/>
    <n v="5791"/>
    <s v="P1016005"/>
    <n v="20.070447044032932"/>
    <x v="2"/>
    <n v="501"/>
    <s v="Z3_CN1_30"/>
    <x v="6"/>
    <s v="CN1"/>
    <s v="Urbano"/>
    <n v="415.41756047105611"/>
    <n v="10772.228183794457"/>
  </r>
  <r>
    <n v="1807"/>
    <n v="79"/>
    <x v="68"/>
    <s v="Metropolitana"/>
    <s v="Mixto"/>
    <s v="Desarrollo Orientado al Transporte - DOT"/>
    <m/>
    <s v="Redelimitada"/>
    <s v="Línea A. Línea B. Línea TA"/>
    <s v="Primer Orden "/>
    <x v="1"/>
    <s v="Río"/>
    <n v="5792"/>
    <s v="P1001042"/>
    <n v="6.9547003474008982"/>
    <x v="4"/>
    <n v="470"/>
    <s v="Z3_C1_1"/>
    <x v="21"/>
    <s v="C1"/>
    <s v="Urbano"/>
    <n v="232.4769626380056"/>
    <n v="3373.3102569565631"/>
  </r>
  <r>
    <n v="1808"/>
    <n v="79"/>
    <x v="68"/>
    <s v="Metropolitana"/>
    <s v="Mixto"/>
    <s v="Desarrollo Orientado al Transporte - DOT"/>
    <m/>
    <s v="Redelimitada"/>
    <s v="Línea A. Línea B. Línea TA"/>
    <s v="Primer Orden "/>
    <x v="1"/>
    <s v="Río"/>
    <n v="5793"/>
    <s v="P1008026"/>
    <n v="13.36102232293428"/>
    <x v="2"/>
    <n v="294"/>
    <s v="Z3_REA_15"/>
    <x v="20"/>
    <s v="REA"/>
    <s v="Urbano"/>
    <n v="261.34042975507873"/>
    <n v="3807.1784766249934"/>
  </r>
  <r>
    <n v="1809"/>
    <n v="79"/>
    <x v="68"/>
    <s v="Metropolitana"/>
    <s v="Mixto"/>
    <s v="Desarrollo Orientado al Transporte - DOT"/>
    <m/>
    <s v="Redelimitada"/>
    <s v="Línea A. Línea B. Línea TA"/>
    <s v="Primer Orden "/>
    <x v="1"/>
    <s v="Río"/>
    <n v="5795"/>
    <s v="P1015011"/>
    <n v="19.544012665094471"/>
    <x v="2"/>
    <n v="501"/>
    <s v="Z3_CN1_30"/>
    <x v="6"/>
    <s v="CN1"/>
    <s v="Urbano"/>
    <n v="257.75719839619182"/>
    <n v="2769.1990355792545"/>
  </r>
  <r>
    <n v="1810"/>
    <n v="79"/>
    <x v="68"/>
    <s v="Metropolitana"/>
    <s v="Mixto"/>
    <s v="Desarrollo Orientado al Transporte - DOT"/>
    <m/>
    <s v="Redelimitada"/>
    <s v="Línea A. Línea B. Línea TA"/>
    <s v="Primer Orden "/>
    <x v="1"/>
    <s v="Río"/>
    <n v="5796"/>
    <s v="P1009006"/>
    <n v="5.1231147449923924"/>
    <x v="1"/>
    <n v="171"/>
    <s v="Z3_API_17"/>
    <x v="5"/>
    <s v="API"/>
    <s v="Urbano"/>
    <n v="703.67268904654463"/>
    <n v="25589.378882236142"/>
  </r>
  <r>
    <n v="1811"/>
    <n v="79"/>
    <x v="68"/>
    <s v="Metropolitana"/>
    <s v="Mixto"/>
    <s v="Desarrollo Orientado al Transporte - DOT"/>
    <m/>
    <s v="Redelimitada"/>
    <s v="Línea A. Línea B. Línea TA"/>
    <s v="Primer Orden "/>
    <x v="1"/>
    <s v="Río"/>
    <n v="5797"/>
    <s v="P1018023"/>
    <n v="23.592471202670499"/>
    <x v="2"/>
    <n v="502"/>
    <s v="Z3_CN1_2"/>
    <x v="6"/>
    <s v="CN1"/>
    <s v="Urbano"/>
    <n v="368.62835117029022"/>
    <n v="8423.4340024808971"/>
  </r>
  <r>
    <n v="1812"/>
    <n v="79"/>
    <x v="68"/>
    <s v="Metropolitana"/>
    <s v="Mixto"/>
    <s v="Desarrollo Orientado al Transporte - DOT"/>
    <m/>
    <s v="Redelimitada"/>
    <s v="Línea A. Línea B. Línea TA"/>
    <s v="Primer Orden "/>
    <x v="1"/>
    <s v="Río"/>
    <n v="5798"/>
    <s v="P1020025"/>
    <n v="15.575222510957451"/>
    <x v="2"/>
    <n v="449"/>
    <s v="Z3_REV_20"/>
    <x v="11"/>
    <s v="REV"/>
    <s v="Urbano"/>
    <n v="162.76902616803631"/>
    <n v="1235.0028989393395"/>
  </r>
  <r>
    <n v="1813"/>
    <n v="79"/>
    <x v="68"/>
    <s v="Metropolitana"/>
    <s v="Mixto"/>
    <s v="Desarrollo Orientado al Transporte - DOT"/>
    <m/>
    <s v="Redelimitada"/>
    <s v="Línea A. Línea B. Línea TA"/>
    <s v="Primer Orden "/>
    <x v="1"/>
    <s v="Río"/>
    <n v="5799"/>
    <s v="P1019035"/>
    <n v="11.87843795265195"/>
    <x v="2"/>
    <n v="490"/>
    <s v="Z3_C3_8"/>
    <x v="10"/>
    <s v="C3"/>
    <s v="Urbano"/>
    <n v="252.39484380572446"/>
    <n v="3872.7916046860255"/>
  </r>
  <r>
    <n v="1814"/>
    <n v="79"/>
    <x v="68"/>
    <s v="Metropolitana"/>
    <s v="Mixto"/>
    <s v="Desarrollo Orientado al Transporte - DOT"/>
    <m/>
    <s v="Redelimitada"/>
    <s v="Línea A. Línea B. Línea TA"/>
    <s v="Primer Orden "/>
    <x v="1"/>
    <s v="Río"/>
    <n v="5800"/>
    <s v="P1006042"/>
    <n v="22.615097416541811"/>
    <x v="2"/>
    <n v="320"/>
    <s v="Z3_REA_14"/>
    <x v="20"/>
    <s v="REA"/>
    <s v="Urbano"/>
    <n v="254.41668605537234"/>
    <n v="2918.1897133273364"/>
  </r>
  <r>
    <n v="1815"/>
    <n v="79"/>
    <x v="68"/>
    <s v="Metropolitana"/>
    <s v="Mixto"/>
    <s v="Desarrollo Orientado al Transporte - DOT"/>
    <m/>
    <s v="Redelimitada"/>
    <s v="Línea A. Línea B. Línea TA"/>
    <s v="Primer Orden "/>
    <x v="1"/>
    <s v="Río"/>
    <n v="5801"/>
    <s v="P1001026"/>
    <n v="15.932099813040409"/>
    <x v="2"/>
    <n v="470"/>
    <s v="Z3_C1_1"/>
    <x v="21"/>
    <s v="C1"/>
    <s v="Urbano"/>
    <n v="287.61447381554746"/>
    <n v="5125.3248714524652"/>
  </r>
  <r>
    <n v="1816"/>
    <n v="79"/>
    <x v="68"/>
    <s v="Metropolitana"/>
    <s v="Mixto"/>
    <s v="Desarrollo Orientado al Transporte - DOT"/>
    <m/>
    <s v="Redelimitada"/>
    <s v="Línea A. Línea B. Línea TA"/>
    <s v="Primer Orden "/>
    <x v="1"/>
    <s v="Río"/>
    <n v="5802"/>
    <s v="P1007002"/>
    <n v="8.5877035503066619"/>
    <x v="4"/>
    <n v="490"/>
    <s v="Z3_C3_8"/>
    <x v="10"/>
    <s v="C3"/>
    <s v="Urbano"/>
    <n v="340.49454181412051"/>
    <n v="7016.7739057759882"/>
  </r>
  <r>
    <n v="1817"/>
    <n v="79"/>
    <x v="68"/>
    <s v="Metropolitana"/>
    <s v="Mixto"/>
    <s v="Desarrollo Orientado al Transporte - DOT"/>
    <m/>
    <s v="Redelimitada"/>
    <s v="Línea A. Línea B. Línea TA"/>
    <s v="Primer Orden "/>
    <x v="1"/>
    <s v="Río"/>
    <n v="5803"/>
    <s v="P1010003"/>
    <n v="3.8597385970608271"/>
    <x v="1"/>
    <n v="171"/>
    <s v="Z3_API_17"/>
    <x v="5"/>
    <s v="API"/>
    <s v="Urbano"/>
    <n v="895.10115614443566"/>
    <n v="45460.551493829982"/>
  </r>
  <r>
    <n v="1818"/>
    <n v="79"/>
    <x v="68"/>
    <s v="Metropolitana"/>
    <s v="Mixto"/>
    <s v="Desarrollo Orientado al Transporte - DOT"/>
    <m/>
    <s v="Redelimitada"/>
    <s v="Línea A. Línea B. Línea TA"/>
    <s v="Primer Orden "/>
    <x v="1"/>
    <s v="Río"/>
    <n v="5803"/>
    <s v="P1010003"/>
    <n v="3.8597385970608271"/>
    <x v="1"/>
    <n v="490"/>
    <s v="Z3_C3_8"/>
    <x v="10"/>
    <s v="C3"/>
    <s v="Urbano"/>
    <n v="370.07502185288922"/>
    <n v="3718.3394219060115"/>
  </r>
  <r>
    <n v="1819"/>
    <n v="79"/>
    <x v="68"/>
    <s v="Metropolitana"/>
    <s v="Mixto"/>
    <s v="Desarrollo Orientado al Transporte - DOT"/>
    <m/>
    <s v="Redelimitada"/>
    <s v="Línea A. Línea B. Línea TA"/>
    <s v="Primer Orden "/>
    <x v="1"/>
    <s v="Río"/>
    <n v="5804"/>
    <s v="P1012030"/>
    <n v="6.843418315340986"/>
    <x v="4"/>
    <n v="319"/>
    <s v="Z3_REA_21"/>
    <x v="20"/>
    <s v="REA"/>
    <s v="Urbano"/>
    <n v="181.54333371517313"/>
    <n v="1216.1849344140051"/>
  </r>
  <r>
    <n v="1820"/>
    <n v="79"/>
    <x v="68"/>
    <s v="Metropolitana"/>
    <s v="Mixto"/>
    <s v="Desarrollo Orientado al Transporte - DOT"/>
    <m/>
    <s v="Redelimitada"/>
    <s v="Línea A. Línea B. Línea TA"/>
    <s v="Primer Orden "/>
    <x v="1"/>
    <s v="Río"/>
    <n v="5805"/>
    <s v="P1004029"/>
    <n v="3.143042702470098"/>
    <x v="1"/>
    <n v="197"/>
    <s v="RIO_API_62C"/>
    <x v="5"/>
    <s v="API"/>
    <s v="Urbano"/>
    <n v="212.50565450585725"/>
    <n v="20.621099077003322"/>
  </r>
  <r>
    <n v="1821"/>
    <n v="79"/>
    <x v="68"/>
    <s v="Metropolitana"/>
    <s v="Mixto"/>
    <s v="Desarrollo Orientado al Transporte - DOT"/>
    <m/>
    <s v="Redelimitada"/>
    <s v="Línea A. Línea B. Línea TA"/>
    <s v="Primer Orden "/>
    <x v="1"/>
    <s v="Río"/>
    <n v="5807"/>
    <s v="P1019057"/>
    <n v="20.406187656637151"/>
    <x v="2"/>
    <n v="490"/>
    <s v="Z3_C3_8"/>
    <x v="10"/>
    <s v="C3"/>
    <s v="Urbano"/>
    <n v="293.83702684479397"/>
    <n v="3715.8849762382265"/>
  </r>
  <r>
    <n v="1822"/>
    <n v="79"/>
    <x v="68"/>
    <s v="Metropolitana"/>
    <s v="Mixto"/>
    <s v="Desarrollo Orientado al Transporte - DOT"/>
    <m/>
    <s v="Redelimitada"/>
    <s v="Línea A. Línea B. Línea TA"/>
    <s v="Primer Orden "/>
    <x v="1"/>
    <s v="Río"/>
    <n v="5808"/>
    <s v="P1001014"/>
    <n v="14.198315987797709"/>
    <x v="2"/>
    <n v="470"/>
    <s v="Z3_C1_1"/>
    <x v="21"/>
    <s v="C1"/>
    <s v="Urbano"/>
    <n v="257.71685886837139"/>
    <n v="4107.1301955538966"/>
  </r>
  <r>
    <n v="1823"/>
    <n v="79"/>
    <x v="68"/>
    <s v="Metropolitana"/>
    <s v="Mixto"/>
    <s v="Desarrollo Orientado al Transporte - DOT"/>
    <m/>
    <s v="Redelimitada"/>
    <s v="Línea A. Línea B. Línea TA"/>
    <s v="Primer Orden "/>
    <x v="1"/>
    <s v="Río"/>
    <n v="5810"/>
    <s v="P1012044"/>
    <n v="10.004049410996361"/>
    <x v="2"/>
    <n v="319"/>
    <s v="Z3_REA_21"/>
    <x v="20"/>
    <s v="REA"/>
    <s v="Urbano"/>
    <n v="270.12416289903297"/>
    <n v="4153.0816873000595"/>
  </r>
  <r>
    <n v="1824"/>
    <n v="79"/>
    <x v="68"/>
    <s v="Metropolitana"/>
    <s v="Mixto"/>
    <s v="Desarrollo Orientado al Transporte - DOT"/>
    <m/>
    <s v="Redelimitada"/>
    <s v="Línea A. Línea B. Línea TA"/>
    <s v="Primer Orden "/>
    <x v="1"/>
    <s v="Río"/>
    <n v="5811"/>
    <s v="P1012058"/>
    <n v="12.73126800196939"/>
    <x v="2"/>
    <n v="319"/>
    <s v="Z3_REA_21"/>
    <x v="20"/>
    <s v="REA"/>
    <s v="Urbano"/>
    <n v="245.36405402278203"/>
    <n v="3660.1862299293903"/>
  </r>
  <r>
    <n v="1825"/>
    <n v="79"/>
    <x v="68"/>
    <s v="Metropolitana"/>
    <s v="Mixto"/>
    <s v="Desarrollo Orientado al Transporte - DOT"/>
    <m/>
    <s v="Redelimitada"/>
    <s v="Línea A. Línea B. Línea TA"/>
    <s v="Primer Orden "/>
    <x v="1"/>
    <s v="Río"/>
    <n v="5812"/>
    <s v="P1013007"/>
    <n v="15.627441040959351"/>
    <x v="2"/>
    <n v="449"/>
    <s v="Z3_REV_20"/>
    <x v="11"/>
    <s v="REV"/>
    <s v="Urbano"/>
    <n v="248.98249652616471"/>
    <n v="3453.0692835074537"/>
  </r>
  <r>
    <n v="1826"/>
    <n v="79"/>
    <x v="68"/>
    <s v="Metropolitana"/>
    <s v="Mixto"/>
    <s v="Desarrollo Orientado al Transporte - DOT"/>
    <m/>
    <s v="Redelimitada"/>
    <s v="Línea A. Línea B. Línea TA"/>
    <s v="Primer Orden "/>
    <x v="1"/>
    <s v="Río"/>
    <n v="5813"/>
    <s v="P1016007"/>
    <n v="20.149771089818071"/>
    <x v="2"/>
    <n v="501"/>
    <s v="Z3_CN1_30"/>
    <x v="6"/>
    <s v="CN1"/>
    <s v="Urbano"/>
    <n v="259.44291290206939"/>
    <n v="3023.0903084782394"/>
  </r>
  <r>
    <n v="1827"/>
    <n v="79"/>
    <x v="68"/>
    <s v="Metropolitana"/>
    <s v="Mixto"/>
    <s v="Desarrollo Orientado al Transporte - DOT"/>
    <m/>
    <s v="Redelimitada"/>
    <s v="Línea A. Línea B. Línea TA"/>
    <s v="Primer Orden "/>
    <x v="1"/>
    <s v="Río"/>
    <n v="5814"/>
    <s v="P1012023"/>
    <n v="7.3362928957623224"/>
    <x v="4"/>
    <n v="319"/>
    <s v="Z3_REA_21"/>
    <x v="20"/>
    <s v="REA"/>
    <s v="Urbano"/>
    <n v="595.23493450277977"/>
    <n v="10223.718477115153"/>
  </r>
  <r>
    <n v="1828"/>
    <n v="79"/>
    <x v="68"/>
    <s v="Metropolitana"/>
    <s v="Mixto"/>
    <s v="Desarrollo Orientado al Transporte - DOT"/>
    <m/>
    <s v="Redelimitada"/>
    <s v="Línea A. Línea B. Línea TA"/>
    <s v="Primer Orden "/>
    <x v="1"/>
    <s v="Río"/>
    <n v="5815"/>
    <s v="P1014033"/>
    <n v="10.787101810425289"/>
    <x v="2"/>
    <n v="449"/>
    <s v="Z3_REV_20"/>
    <x v="11"/>
    <s v="REV"/>
    <s v="Urbano"/>
    <n v="135.25568010235349"/>
    <n v="976.29964873515803"/>
  </r>
  <r>
    <n v="1829"/>
    <n v="79"/>
    <x v="68"/>
    <s v="Metropolitana"/>
    <s v="Mixto"/>
    <s v="Desarrollo Orientado al Transporte - DOT"/>
    <m/>
    <s v="Redelimitada"/>
    <s v="Línea A. Línea B. Línea TA"/>
    <s v="Primer Orden "/>
    <x v="1"/>
    <s v="Río"/>
    <n v="5815"/>
    <s v="P1014033"/>
    <n v="10.787101810425289"/>
    <x v="2"/>
    <n v="486"/>
    <s v="Z3_C3_13"/>
    <x v="10"/>
    <s v="C3"/>
    <s v="Urbano"/>
    <n v="28.075627529265677"/>
    <n v="34.107842188540154"/>
  </r>
  <r>
    <n v="1830"/>
    <n v="79"/>
    <x v="68"/>
    <s v="Metropolitana"/>
    <s v="Mixto"/>
    <s v="Desarrollo Orientado al Transporte - DOT"/>
    <m/>
    <s v="Redelimitada"/>
    <s v="Línea A. Línea B. Línea TA"/>
    <s v="Primer Orden "/>
    <x v="1"/>
    <s v="Río"/>
    <n v="5816"/>
    <s v="P1008028"/>
    <n v="11.84658608939611"/>
    <x v="2"/>
    <n v="294"/>
    <s v="Z3_REA_15"/>
    <x v="20"/>
    <s v="REA"/>
    <s v="Urbano"/>
    <n v="177.94308094117193"/>
    <n v="1685.5018227101236"/>
  </r>
  <r>
    <n v="1831"/>
    <n v="79"/>
    <x v="68"/>
    <s v="Metropolitana"/>
    <s v="Mixto"/>
    <s v="Desarrollo Orientado al Transporte - DOT"/>
    <m/>
    <s v="Redelimitada"/>
    <s v="Línea A. Línea B. Línea TA"/>
    <s v="Primer Orden "/>
    <x v="1"/>
    <s v="Río"/>
    <n v="5817"/>
    <s v="P1004022"/>
    <n v="18.644996337760741"/>
    <x v="2"/>
    <n v="392"/>
    <s v="Z3_REA_11"/>
    <x v="20"/>
    <s v="REA"/>
    <s v="Urbano"/>
    <n v="153.40388693377838"/>
    <n v="1295.0096291383365"/>
  </r>
  <r>
    <n v="1832"/>
    <n v="79"/>
    <x v="68"/>
    <s v="Metropolitana"/>
    <s v="Mixto"/>
    <s v="Desarrollo Orientado al Transporte - DOT"/>
    <m/>
    <s v="Redelimitada"/>
    <s v="Línea A. Línea B. Línea TA"/>
    <s v="Primer Orden "/>
    <x v="1"/>
    <s v="Río"/>
    <n v="5818"/>
    <s v="P1003019"/>
    <n v="18.270863007353551"/>
    <x v="2"/>
    <n v="487"/>
    <s v="Z3_C3_6"/>
    <x v="10"/>
    <s v="C3"/>
    <s v="Urbano"/>
    <n v="368.96807027459806"/>
    <n v="8290.4742062075893"/>
  </r>
  <r>
    <n v="1833"/>
    <n v="79"/>
    <x v="68"/>
    <s v="Metropolitana"/>
    <s v="Mixto"/>
    <s v="Desarrollo Orientado al Transporte - DOT"/>
    <m/>
    <s v="Redelimitada"/>
    <s v="Línea A. Línea B. Línea TA"/>
    <s v="Primer Orden "/>
    <x v="1"/>
    <s v="Río"/>
    <n v="5819"/>
    <s v="P1004009"/>
    <n v="-1.8382420683932279"/>
    <x v="1"/>
    <n v="197"/>
    <s v="RIO_API_62C"/>
    <x v="5"/>
    <s v="API"/>
    <s v="Urbano"/>
    <n v="955.69963742369202"/>
    <n v="17290.820725855643"/>
  </r>
  <r>
    <n v="1834"/>
    <n v="79"/>
    <x v="68"/>
    <s v="Metropolitana"/>
    <s v="Mixto"/>
    <s v="Desarrollo Orientado al Transporte - DOT"/>
    <m/>
    <s v="Redelimitada"/>
    <s v="Línea A. Línea B. Línea TA"/>
    <s v="Primer Orden "/>
    <x v="1"/>
    <s v="Río"/>
    <n v="5821"/>
    <s v="P1019013"/>
    <n v="18.707218695151258"/>
    <x v="2"/>
    <n v="504"/>
    <s v="Z3_REA_53"/>
    <x v="20"/>
    <s v="REA"/>
    <s v="Urbano"/>
    <n v="206.83665085188005"/>
    <n v="983.04877421650906"/>
  </r>
  <r>
    <n v="1835"/>
    <n v="79"/>
    <x v="68"/>
    <s v="Metropolitana"/>
    <s v="Mixto"/>
    <s v="Desarrollo Orientado al Transporte - DOT"/>
    <m/>
    <s v="Redelimitada"/>
    <s v="Línea A. Línea B. Línea TA"/>
    <s v="Primer Orden "/>
    <x v="1"/>
    <s v="Río"/>
    <n v="5822"/>
    <s v="P1008002"/>
    <n v="13.14172941477962"/>
    <x v="2"/>
    <n v="492"/>
    <s v="Z3_C3_14"/>
    <x v="10"/>
    <s v="C3"/>
    <s v="Urbano"/>
    <n v="208.66816976961542"/>
    <n v="2624.8645521851859"/>
  </r>
  <r>
    <n v="1836"/>
    <n v="79"/>
    <x v="68"/>
    <s v="Metropolitana"/>
    <s v="Mixto"/>
    <s v="Desarrollo Orientado al Transporte - DOT"/>
    <m/>
    <s v="Redelimitada"/>
    <s v="Línea A. Línea B. Línea TA"/>
    <s v="Primer Orden "/>
    <x v="1"/>
    <s v="Río"/>
    <n v="5823"/>
    <s v="P1011022"/>
    <n v="5.9834112251257618"/>
    <x v="4"/>
    <n v="293"/>
    <s v="Z3_REA_19"/>
    <x v="20"/>
    <s v="REA"/>
    <s v="Urbano"/>
    <n v="686.37115188866562"/>
    <n v="13181.706366142258"/>
  </r>
  <r>
    <n v="1837"/>
    <n v="79"/>
    <x v="68"/>
    <s v="Metropolitana"/>
    <s v="Mixto"/>
    <s v="Desarrollo Orientado al Transporte - DOT"/>
    <m/>
    <s v="Redelimitada"/>
    <s v="Línea A. Línea B. Línea TA"/>
    <s v="Primer Orden "/>
    <x v="1"/>
    <s v="Río"/>
    <n v="5823"/>
    <s v="P1011022"/>
    <n v="5.9834112251257618"/>
    <x v="4"/>
    <n v="490"/>
    <s v="Z3_C3_8"/>
    <x v="10"/>
    <s v="C3"/>
    <s v="Urbano"/>
    <n v="215.08085390535331"/>
    <n v="2307.2193431077726"/>
  </r>
  <r>
    <n v="1838"/>
    <n v="79"/>
    <x v="68"/>
    <s v="Metropolitana"/>
    <s v="Mixto"/>
    <s v="Desarrollo Orientado al Transporte - DOT"/>
    <m/>
    <s v="Redelimitada"/>
    <s v="Línea A. Línea B. Línea TA"/>
    <s v="Primer Orden "/>
    <x v="1"/>
    <s v="Río"/>
    <n v="5825"/>
    <s v="P1020031"/>
    <n v="9.5857693771365113"/>
    <x v="4"/>
    <n v="449"/>
    <s v="Z3_REV_20"/>
    <x v="11"/>
    <s v="REV"/>
    <s v="Urbano"/>
    <n v="546.6894848355463"/>
    <n v="11894.025870772115"/>
  </r>
  <r>
    <n v="1839"/>
    <n v="79"/>
    <x v="68"/>
    <s v="Metropolitana"/>
    <s v="Mixto"/>
    <s v="Desarrollo Orientado al Transporte - DOT"/>
    <m/>
    <s v="Redelimitada"/>
    <s v="Línea A. Línea B. Línea TA"/>
    <s v="Primer Orden "/>
    <x v="1"/>
    <s v="Río"/>
    <n v="5826"/>
    <s v="P1006044"/>
    <n v="21.6333674275029"/>
    <x v="2"/>
    <n v="320"/>
    <s v="Z3_REA_14"/>
    <x v="20"/>
    <s v="REA"/>
    <s v="Urbano"/>
    <n v="249.39398418954079"/>
    <n v="2753.0019329277643"/>
  </r>
  <r>
    <n v="1840"/>
    <n v="79"/>
    <x v="68"/>
    <s v="Metropolitana"/>
    <s v="Mixto"/>
    <s v="Desarrollo Orientado al Transporte - DOT"/>
    <m/>
    <s v="Redelimitada"/>
    <s v="Línea A. Línea B. Línea TA"/>
    <s v="Primer Orden "/>
    <x v="1"/>
    <s v="Río"/>
    <n v="5828"/>
    <s v="P1007021"/>
    <n v="14.173967273234521"/>
    <x v="2"/>
    <n v="295"/>
    <s v="Z3_REA_16"/>
    <x v="20"/>
    <s v="REA"/>
    <s v="Urbano"/>
    <n v="400.42992078608484"/>
    <n v="8549.861600669974"/>
  </r>
  <r>
    <n v="1841"/>
    <n v="79"/>
    <x v="68"/>
    <s v="Metropolitana"/>
    <s v="Mixto"/>
    <s v="Desarrollo Orientado al Transporte - DOT"/>
    <m/>
    <s v="Redelimitada"/>
    <s v="Línea A. Línea B. Línea TA"/>
    <s v="Primer Orden "/>
    <x v="1"/>
    <s v="Río"/>
    <n v="5829"/>
    <s v="P1019062"/>
    <n v="8.7818984527334045"/>
    <x v="4"/>
    <n v="490"/>
    <s v="Z3_C3_8"/>
    <x v="10"/>
    <s v="C3"/>
    <s v="Urbano"/>
    <n v="243.6243583694515"/>
    <n v="1212.5502270945647"/>
  </r>
  <r>
    <n v="1842"/>
    <n v="79"/>
    <x v="68"/>
    <s v="Metropolitana"/>
    <s v="Mixto"/>
    <s v="Desarrollo Orientado al Transporte - DOT"/>
    <m/>
    <s v="Redelimitada"/>
    <s v="Línea A. Línea B. Línea TA"/>
    <s v="Primer Orden "/>
    <x v="1"/>
    <s v="Río"/>
    <n v="5830"/>
    <s v="P1008014"/>
    <n v="14.012667820101241"/>
    <x v="2"/>
    <n v="492"/>
    <s v="Z3_C3_14"/>
    <x v="10"/>
    <s v="C3"/>
    <s v="Urbano"/>
    <n v="212.02901601787985"/>
    <n v="2763.374396855706"/>
  </r>
  <r>
    <n v="1843"/>
    <n v="79"/>
    <x v="68"/>
    <s v="Metropolitana"/>
    <s v="Mixto"/>
    <s v="Desarrollo Orientado al Transporte - DOT"/>
    <m/>
    <s v="Redelimitada"/>
    <s v="Línea A. Línea B. Línea TA"/>
    <s v="Primer Orden "/>
    <x v="1"/>
    <s v="Río"/>
    <n v="5831"/>
    <s v="P1018030"/>
    <n v="10.917799057930401"/>
    <x v="2"/>
    <n v="502"/>
    <s v="Z3_CN1_2"/>
    <x v="6"/>
    <s v="CN1"/>
    <s v="Urbano"/>
    <n v="159.08500736373514"/>
    <n v="995.80110177403446"/>
  </r>
  <r>
    <n v="1844"/>
    <n v="79"/>
    <x v="68"/>
    <s v="Metropolitana"/>
    <s v="Mixto"/>
    <s v="Desarrollo Orientado al Transporte - DOT"/>
    <m/>
    <s v="Redelimitada"/>
    <s v="Línea A. Línea B. Línea TA"/>
    <s v="Primer Orden "/>
    <x v="1"/>
    <s v="Río"/>
    <n v="5832"/>
    <s v="P1020023"/>
    <n v="6.9311758294511563"/>
    <x v="4"/>
    <n v="396"/>
    <s v="Z3_CN5_5"/>
    <x v="7"/>
    <s v="CN5"/>
    <s v="Urbano"/>
    <n v="256.12070112864325"/>
    <n v="4000.202004102342"/>
  </r>
  <r>
    <n v="1845"/>
    <n v="79"/>
    <x v="68"/>
    <s v="Metropolitana"/>
    <s v="Mixto"/>
    <s v="Desarrollo Orientado al Transporte - DOT"/>
    <m/>
    <s v="Redelimitada"/>
    <s v="Línea A. Línea B. Línea TA"/>
    <s v="Primer Orden "/>
    <x v="1"/>
    <s v="Río"/>
    <n v="5833"/>
    <s v="P1003003"/>
    <n v="24.799302559623509"/>
    <x v="2"/>
    <n v="301"/>
    <s v="Z3_REV_12"/>
    <x v="11"/>
    <s v="REV"/>
    <s v="Urbano"/>
    <n v="338.18871020053814"/>
    <n v="6932.9871106793926"/>
  </r>
  <r>
    <n v="1846"/>
    <n v="79"/>
    <x v="68"/>
    <s v="Metropolitana"/>
    <s v="Mixto"/>
    <s v="Desarrollo Orientado al Transporte - DOT"/>
    <m/>
    <s v="Redelimitada"/>
    <s v="Línea A. Línea B. Línea TA"/>
    <s v="Primer Orden "/>
    <x v="1"/>
    <s v="Río"/>
    <n v="5834"/>
    <s v="P1007028"/>
    <n v="13.595972362170921"/>
    <x v="2"/>
    <n v="295"/>
    <s v="Z3_REA_16"/>
    <x v="20"/>
    <s v="REA"/>
    <s v="Urbano"/>
    <n v="110.68920341067601"/>
    <n v="409.04831179744997"/>
  </r>
  <r>
    <n v="1847"/>
    <n v="79"/>
    <x v="68"/>
    <s v="Metropolitana"/>
    <s v="Mixto"/>
    <s v="Desarrollo Orientado al Transporte - DOT"/>
    <m/>
    <s v="Redelimitada"/>
    <s v="Línea A. Línea B. Línea TA"/>
    <s v="Primer Orden "/>
    <x v="1"/>
    <s v="Río"/>
    <n v="5835"/>
    <s v="P1006043"/>
    <n v="23.282598409703809"/>
    <x v="2"/>
    <n v="320"/>
    <s v="Z3_REA_14"/>
    <x v="20"/>
    <s v="REA"/>
    <s v="Urbano"/>
    <n v="293.91332146993688"/>
    <n v="4414.2700642531308"/>
  </r>
  <r>
    <n v="1848"/>
    <n v="79"/>
    <x v="68"/>
    <s v="Metropolitana"/>
    <s v="Mixto"/>
    <s v="Desarrollo Orientado al Transporte - DOT"/>
    <m/>
    <s v="Redelimitada"/>
    <s v="Línea A. Línea B. Línea TA"/>
    <s v="Primer Orden "/>
    <x v="1"/>
    <s v="Río"/>
    <n v="5836"/>
    <s v="P1012052"/>
    <n v="8.8555420712129447"/>
    <x v="4"/>
    <n v="319"/>
    <s v="Z3_REA_21"/>
    <x v="20"/>
    <s v="REA"/>
    <s v="Urbano"/>
    <n v="293.64051819857639"/>
    <n v="5430.9011697791293"/>
  </r>
  <r>
    <n v="1849"/>
    <n v="79"/>
    <x v="68"/>
    <s v="Metropolitana"/>
    <s v="Mixto"/>
    <s v="Desarrollo Orientado al Transporte - DOT"/>
    <m/>
    <s v="Redelimitada"/>
    <s v="Línea A. Línea B. Línea TA"/>
    <s v="Primer Orden "/>
    <x v="1"/>
    <s v="Río"/>
    <n v="5838"/>
    <s v="P1019015"/>
    <n v="12.902776145936651"/>
    <x v="2"/>
    <n v="490"/>
    <s v="Z3_C3_8"/>
    <x v="10"/>
    <s v="C3"/>
    <s v="Urbano"/>
    <n v="164.59455738048135"/>
    <n v="1678.3124795236199"/>
  </r>
  <r>
    <n v="1850"/>
    <n v="79"/>
    <x v="68"/>
    <s v="Metropolitana"/>
    <s v="Mixto"/>
    <s v="Desarrollo Orientado al Transporte - DOT"/>
    <m/>
    <s v="Redelimitada"/>
    <s v="Línea A. Línea B. Línea TA"/>
    <s v="Primer Orden "/>
    <x v="1"/>
    <s v="Río"/>
    <n v="5839"/>
    <s v="P1007015"/>
    <n v="14.27670134611715"/>
    <x v="2"/>
    <n v="490"/>
    <s v="Z3_C3_8"/>
    <x v="10"/>
    <s v="C3"/>
    <s v="Urbano"/>
    <n v="374.36857221400709"/>
    <n v="5497.5804565751723"/>
  </r>
  <r>
    <n v="1851"/>
    <n v="79"/>
    <x v="68"/>
    <s v="Metropolitana"/>
    <s v="Mixto"/>
    <s v="Desarrollo Orientado al Transporte - DOT"/>
    <m/>
    <s v="Redelimitada"/>
    <s v="Línea A. Línea B. Línea TA"/>
    <s v="Primer Orden "/>
    <x v="1"/>
    <s v="Río"/>
    <n v="5840"/>
    <s v="P1015002"/>
    <n v="19.309068678734349"/>
    <x v="2"/>
    <n v="498"/>
    <s v="Z3_CN4_5"/>
    <x v="4"/>
    <s v="CN4"/>
    <s v="Urbano"/>
    <n v="269.71176987737772"/>
    <n v="4435.3907141692416"/>
  </r>
  <r>
    <n v="1852"/>
    <n v="79"/>
    <x v="68"/>
    <s v="Metropolitana"/>
    <s v="Mixto"/>
    <s v="Desarrollo Orientado al Transporte - DOT"/>
    <m/>
    <s v="Redelimitada"/>
    <s v="Línea A. Línea B. Línea TA"/>
    <s v="Primer Orden "/>
    <x v="1"/>
    <s v="Río"/>
    <n v="5841"/>
    <s v="P1012045"/>
    <n v="9.4371110916654608"/>
    <x v="4"/>
    <n v="319"/>
    <s v="Z3_REA_21"/>
    <x v="20"/>
    <s v="REA"/>
    <s v="Urbano"/>
    <n v="301.37515179179201"/>
    <n v="4381.936721127383"/>
  </r>
  <r>
    <n v="1853"/>
    <n v="79"/>
    <x v="68"/>
    <s v="Metropolitana"/>
    <s v="Mixto"/>
    <s v="Desarrollo Orientado al Transporte - DOT"/>
    <m/>
    <s v="Redelimitada"/>
    <s v="Línea A. Línea B. Línea TA"/>
    <s v="Primer Orden "/>
    <x v="1"/>
    <s v="Río"/>
    <n v="5842"/>
    <s v="P1008018"/>
    <n v="13.888936927158779"/>
    <x v="2"/>
    <n v="294"/>
    <s v="Z3_REA_15"/>
    <x v="20"/>
    <s v="REA"/>
    <s v="Urbano"/>
    <n v="266.90057450964048"/>
    <n v="2866.4050280498695"/>
  </r>
  <r>
    <n v="1854"/>
    <n v="79"/>
    <x v="68"/>
    <s v="Metropolitana"/>
    <s v="Mixto"/>
    <s v="Desarrollo Orientado al Transporte - DOT"/>
    <m/>
    <s v="Redelimitada"/>
    <s v="Línea A. Línea B. Línea TA"/>
    <s v="Primer Orden "/>
    <x v="1"/>
    <s v="Río"/>
    <n v="5842"/>
    <s v="P1008018"/>
    <n v="13.888936927158779"/>
    <x v="2"/>
    <n v="492"/>
    <s v="Z3_C3_14"/>
    <x v="10"/>
    <s v="C3"/>
    <s v="Urbano"/>
    <n v="112.34365215112526"/>
    <n v="566.9072019742548"/>
  </r>
  <r>
    <n v="1855"/>
    <n v="79"/>
    <x v="68"/>
    <s v="Metropolitana"/>
    <s v="Mixto"/>
    <s v="Desarrollo Orientado al Transporte - DOT"/>
    <m/>
    <s v="Redelimitada"/>
    <s v="Línea A. Línea B. Línea TA"/>
    <s v="Primer Orden "/>
    <x v="1"/>
    <s v="Río"/>
    <n v="5843"/>
    <s v="P1015010"/>
    <n v="21.07107027976577"/>
    <x v="2"/>
    <n v="501"/>
    <s v="Z3_CN1_30"/>
    <x v="6"/>
    <s v="CN1"/>
    <s v="Urbano"/>
    <n v="411.95394727746873"/>
    <n v="9106.551963647491"/>
  </r>
  <r>
    <n v="1856"/>
    <n v="79"/>
    <x v="68"/>
    <s v="Metropolitana"/>
    <s v="Mixto"/>
    <s v="Desarrollo Orientado al Transporte - DOT"/>
    <m/>
    <s v="Redelimitada"/>
    <s v="Línea A. Línea B. Línea TA"/>
    <s v="Primer Orden "/>
    <x v="1"/>
    <s v="Río"/>
    <n v="5844"/>
    <s v="P1005016"/>
    <n v="27.780234578540789"/>
    <x v="2"/>
    <n v="296"/>
    <s v="Z3_REV_13"/>
    <x v="11"/>
    <s v="REV"/>
    <s v="Urbano"/>
    <n v="290.28511485289613"/>
    <n v="5219.3100857777799"/>
  </r>
  <r>
    <n v="1857"/>
    <n v="79"/>
    <x v="68"/>
    <s v="Metropolitana"/>
    <s v="Mixto"/>
    <s v="Desarrollo Orientado al Transporte - DOT"/>
    <m/>
    <s v="Redelimitada"/>
    <s v="Línea A. Línea B. Línea TA"/>
    <s v="Primer Orden "/>
    <x v="1"/>
    <s v="Río"/>
    <n v="5845"/>
    <s v="P1015018"/>
    <n v="20.92162740575516"/>
    <x v="2"/>
    <n v="501"/>
    <s v="Z3_CN1_30"/>
    <x v="6"/>
    <s v="CN1"/>
    <s v="Urbano"/>
    <n v="854.00123452847095"/>
    <n v="22497.060025730832"/>
  </r>
  <r>
    <n v="1858"/>
    <n v="79"/>
    <x v="68"/>
    <s v="Metropolitana"/>
    <s v="Mixto"/>
    <s v="Desarrollo Orientado al Transporte - DOT"/>
    <m/>
    <s v="Redelimitada"/>
    <s v="Línea A. Línea B. Línea TA"/>
    <s v="Primer Orden "/>
    <x v="1"/>
    <s v="Río"/>
    <n v="5846"/>
    <s v="P1008027"/>
    <n v="12.06861734248765"/>
    <x v="2"/>
    <n v="294"/>
    <s v="Z3_REA_15"/>
    <x v="20"/>
    <s v="REA"/>
    <s v="Urbano"/>
    <n v="243.92328491894986"/>
    <n v="3362.0356698874489"/>
  </r>
  <r>
    <n v="1859"/>
    <n v="79"/>
    <x v="68"/>
    <s v="Metropolitana"/>
    <s v="Mixto"/>
    <s v="Desarrollo Orientado al Transporte - DOT"/>
    <m/>
    <s v="Redelimitada"/>
    <s v="Línea A. Línea B. Línea TA"/>
    <s v="Primer Orden "/>
    <x v="1"/>
    <s v="Río"/>
    <n v="5847"/>
    <s v="P1015020"/>
    <n v="19.693893226955339"/>
    <x v="2"/>
    <n v="501"/>
    <s v="Z3_CN1_30"/>
    <x v="6"/>
    <s v="CN1"/>
    <s v="Urbano"/>
    <n v="359.00579331069474"/>
    <n v="7735.2408072248727"/>
  </r>
  <r>
    <n v="1860"/>
    <n v="79"/>
    <x v="68"/>
    <s v="Metropolitana"/>
    <s v="Mixto"/>
    <s v="Desarrollo Orientado al Transporte - DOT"/>
    <m/>
    <s v="Redelimitada"/>
    <s v="Línea A. Línea B. Línea TA"/>
    <s v="Primer Orden "/>
    <x v="1"/>
    <s v="Río"/>
    <n v="5848"/>
    <s v="P1004008"/>
    <n v="1.1567795887968619"/>
    <x v="1"/>
    <n v="392"/>
    <s v="Z3_REA_11"/>
    <x v="20"/>
    <s v="REA"/>
    <s v="Urbano"/>
    <n v="557.71948071469967"/>
    <n v="16782.824998182743"/>
  </r>
  <r>
    <n v="1861"/>
    <n v="79"/>
    <x v="68"/>
    <s v="Metropolitana"/>
    <s v="Mixto"/>
    <s v="Desarrollo Orientado al Transporte - DOT"/>
    <m/>
    <s v="Redelimitada"/>
    <s v="Línea A. Línea B. Línea TA"/>
    <s v="Primer Orden "/>
    <x v="1"/>
    <s v="Río"/>
    <n v="5849"/>
    <s v="P1020006"/>
    <n v="-0.78128790890238997"/>
    <x v="1"/>
    <n v="319"/>
    <s v="Z3_REA_21"/>
    <x v="20"/>
    <s v="REA"/>
    <s v="Urbano"/>
    <n v="414.33833133135295"/>
    <n v="2005.3963772246841"/>
  </r>
  <r>
    <n v="1862"/>
    <n v="79"/>
    <x v="68"/>
    <s v="Metropolitana"/>
    <s v="Mixto"/>
    <s v="Desarrollo Orientado al Transporte - DOT"/>
    <m/>
    <s v="Redelimitada"/>
    <s v="Línea A. Línea B. Línea TA"/>
    <s v="Primer Orden "/>
    <x v="1"/>
    <s v="Río"/>
    <n v="5850"/>
    <s v="P1004004"/>
    <n v="1.3699512361848221"/>
    <x v="1"/>
    <n v="197"/>
    <s v="RIO_API_62C"/>
    <x v="5"/>
    <s v="API"/>
    <s v="Urbano"/>
    <n v="286.36787324280135"/>
    <n v="4322.3493577694853"/>
  </r>
  <r>
    <n v="1863"/>
    <n v="79"/>
    <x v="68"/>
    <s v="Metropolitana"/>
    <s v="Mixto"/>
    <s v="Desarrollo Orientado al Transporte - DOT"/>
    <m/>
    <s v="Redelimitada"/>
    <s v="Línea A. Línea B. Línea TA"/>
    <s v="Primer Orden "/>
    <x v="1"/>
    <s v="Río"/>
    <n v="5851"/>
    <s v="P1019007"/>
    <n v="19.599265553843374"/>
    <x v="2"/>
    <n v="504"/>
    <s v="Z3_REA_53"/>
    <x v="20"/>
    <s v="REA"/>
    <s v="Urbano"/>
    <n v="315.26158977331352"/>
    <n v="6097.1093779563707"/>
  </r>
  <r>
    <n v="1864"/>
    <n v="79"/>
    <x v="68"/>
    <s v="Metropolitana"/>
    <s v="Mixto"/>
    <s v="Desarrollo Orientado al Transporte - DOT"/>
    <m/>
    <s v="Redelimitada"/>
    <s v="Línea A. Línea B. Línea TA"/>
    <s v="Primer Orden "/>
    <x v="1"/>
    <s v="Río"/>
    <n v="5852"/>
    <s v="P1011013"/>
    <n v="12.630979663873511"/>
    <x v="2"/>
    <n v="337"/>
    <s v="Z3_REA_18"/>
    <x v="20"/>
    <s v="REA"/>
    <s v="Urbano"/>
    <n v="240.51665895881771"/>
    <n v="1110.8243176621702"/>
  </r>
  <r>
    <n v="1865"/>
    <n v="79"/>
    <x v="68"/>
    <s v="Metropolitana"/>
    <s v="Mixto"/>
    <s v="Desarrollo Orientado al Transporte - DOT"/>
    <m/>
    <s v="Redelimitada"/>
    <s v="Línea A. Línea B. Línea TA"/>
    <s v="Primer Orden "/>
    <x v="1"/>
    <s v="Río"/>
    <n v="5853"/>
    <s v="P1001044"/>
    <n v="7.8394793470098323"/>
    <x v="4"/>
    <n v="470"/>
    <s v="Z3_C1_1"/>
    <x v="21"/>
    <s v="C1"/>
    <s v="Urbano"/>
    <n v="441.08560585996395"/>
    <n v="9562.5297267127062"/>
  </r>
  <r>
    <n v="1866"/>
    <n v="79"/>
    <x v="68"/>
    <s v="Metropolitana"/>
    <s v="Mixto"/>
    <s v="Desarrollo Orientado al Transporte - DOT"/>
    <m/>
    <s v="Redelimitada"/>
    <s v="Línea A. Línea B. Línea TA"/>
    <s v="Primer Orden "/>
    <x v="1"/>
    <s v="Río"/>
    <n v="5854"/>
    <s v="P1003028"/>
    <n v="24.32960614101928"/>
    <x v="2"/>
    <n v="301"/>
    <s v="Z3_REV_12"/>
    <x v="11"/>
    <s v="REV"/>
    <s v="Urbano"/>
    <n v="254.78580731799872"/>
    <n v="3566.7518214350034"/>
  </r>
  <r>
    <n v="1867"/>
    <n v="79"/>
    <x v="68"/>
    <s v="Metropolitana"/>
    <s v="Mixto"/>
    <s v="Desarrollo Orientado al Transporte - DOT"/>
    <m/>
    <s v="Redelimitada"/>
    <s v="Línea A. Línea B. Línea TA"/>
    <s v="Primer Orden "/>
    <x v="1"/>
    <s v="Río"/>
    <n v="5855"/>
    <s v="P1001001"/>
    <n v="14.415218098126269"/>
    <x v="2"/>
    <n v="470"/>
    <s v="Z3_C1_1"/>
    <x v="21"/>
    <s v="C1"/>
    <s v="Urbano"/>
    <n v="269.52363653916791"/>
    <n v="4445.3558414873823"/>
  </r>
  <r>
    <n v="1868"/>
    <n v="79"/>
    <x v="68"/>
    <s v="Metropolitana"/>
    <s v="Mixto"/>
    <s v="Desarrollo Orientado al Transporte - DOT"/>
    <m/>
    <s v="Redelimitada"/>
    <s v="Línea A. Línea B. Línea TA"/>
    <s v="Primer Orden "/>
    <x v="1"/>
    <s v="Río"/>
    <n v="5856"/>
    <s v="P1001040"/>
    <n v="12.08256696045938"/>
    <x v="2"/>
    <n v="470"/>
    <s v="Z3_C1_1"/>
    <x v="21"/>
    <s v="C1"/>
    <s v="Urbano"/>
    <n v="275.57721735357836"/>
    <n v="4732.191483254197"/>
  </r>
  <r>
    <n v="1869"/>
    <n v="79"/>
    <x v="68"/>
    <s v="Metropolitana"/>
    <s v="Mixto"/>
    <s v="Desarrollo Orientado al Transporte - DOT"/>
    <m/>
    <s v="Redelimitada"/>
    <s v="Línea A. Línea B. Línea TA"/>
    <s v="Primer Orden "/>
    <x v="1"/>
    <s v="Río"/>
    <n v="5857"/>
    <s v="P1016001"/>
    <n v="18.904295518385531"/>
    <x v="2"/>
    <n v="501"/>
    <s v="Z3_CN1_30"/>
    <x v="6"/>
    <s v="CN1"/>
    <s v="Urbano"/>
    <n v="275.2850173547418"/>
    <n v="3742.1033065143406"/>
  </r>
  <r>
    <n v="1870"/>
    <n v="79"/>
    <x v="68"/>
    <s v="Metropolitana"/>
    <s v="Mixto"/>
    <s v="Desarrollo Orientado al Transporte - DOT"/>
    <m/>
    <s v="Redelimitada"/>
    <s v="Línea A. Línea B. Línea TA"/>
    <s v="Primer Orden "/>
    <x v="1"/>
    <s v="Río"/>
    <n v="5859"/>
    <s v="P1019026"/>
    <n v="17.457771823867699"/>
    <x v="2"/>
    <n v="484"/>
    <s v="Z3_C3_12"/>
    <x v="10"/>
    <s v="C3"/>
    <s v="Urbano"/>
    <n v="519.59204430546811"/>
    <n v="13332.94171109646"/>
  </r>
  <r>
    <n v="1871"/>
    <n v="79"/>
    <x v="68"/>
    <s v="Metropolitana"/>
    <s v="Mixto"/>
    <s v="Desarrollo Orientado al Transporte - DOT"/>
    <m/>
    <s v="Redelimitada"/>
    <s v="Línea A. Línea B. Línea TA"/>
    <s v="Primer Orden "/>
    <x v="1"/>
    <s v="Río"/>
    <n v="5860"/>
    <s v="P1019003"/>
    <n v="19.773963657773312"/>
    <x v="2"/>
    <n v="504"/>
    <s v="Z3_REA_53"/>
    <x v="20"/>
    <s v="REA"/>
    <s v="Urbano"/>
    <n v="351.04879019282419"/>
    <n v="7539.8442290785133"/>
  </r>
  <r>
    <n v="1872"/>
    <n v="79"/>
    <x v="68"/>
    <s v="Metropolitana"/>
    <s v="Mixto"/>
    <s v="Desarrollo Orientado al Transporte - DOT"/>
    <m/>
    <s v="Redelimitada"/>
    <s v="Línea A. Línea B. Línea TA"/>
    <s v="Primer Orden "/>
    <x v="1"/>
    <s v="Río"/>
    <n v="5861"/>
    <s v="P1006039"/>
    <n v="26.06624412915966"/>
    <x v="2"/>
    <n v="320"/>
    <s v="Z3_REA_14"/>
    <x v="20"/>
    <s v="REA"/>
    <s v="Urbano"/>
    <n v="255.21000098514088"/>
    <n v="4019.3598456050195"/>
  </r>
  <r>
    <n v="1873"/>
    <n v="79"/>
    <x v="68"/>
    <s v="Metropolitana"/>
    <s v="Mixto"/>
    <s v="Desarrollo Orientado al Transporte - DOT"/>
    <m/>
    <s v="Redelimitada"/>
    <s v="Línea A. Línea B. Línea TA"/>
    <s v="Primer Orden "/>
    <x v="1"/>
    <s v="Río"/>
    <n v="5862"/>
    <s v="P0406001"/>
    <n v="1.9465717114127219"/>
    <x v="1"/>
    <n v="494"/>
    <s v="Z1_C3_4"/>
    <x v="10"/>
    <s v="C3"/>
    <s v="Urbano"/>
    <n v="2038.2874901987425"/>
    <n v="240020.51227484859"/>
  </r>
  <r>
    <n v="1874"/>
    <n v="79"/>
    <x v="68"/>
    <s v="Metropolitana"/>
    <s v="Mixto"/>
    <s v="Desarrollo Orientado al Transporte - DOT"/>
    <m/>
    <s v="Redelimitada"/>
    <s v="Línea A. Línea B. Línea TA"/>
    <s v="Primer Orden "/>
    <x v="1"/>
    <s v="Río"/>
    <n v="5864"/>
    <s v="P1007013"/>
    <n v="19.282490123084074"/>
    <x v="2"/>
    <n v="504"/>
    <s v="Z3_REA_53"/>
    <x v="20"/>
    <s v="REA"/>
    <s v="Urbano"/>
    <n v="452.92564993419256"/>
    <n v="11430.848054667122"/>
  </r>
  <r>
    <n v="1875"/>
    <n v="79"/>
    <x v="68"/>
    <s v="Metropolitana"/>
    <s v="Mixto"/>
    <s v="Desarrollo Orientado al Transporte - DOT"/>
    <m/>
    <s v="Redelimitada"/>
    <s v="Línea A. Línea B. Línea TA"/>
    <s v="Primer Orden "/>
    <x v="1"/>
    <s v="Río"/>
    <n v="5865"/>
    <s v="P1005011"/>
    <n v="21.867946090903651"/>
    <x v="2"/>
    <n v="296"/>
    <s v="Z3_REV_13"/>
    <x v="11"/>
    <s v="REV"/>
    <s v="Urbano"/>
    <n v="363.77881486232451"/>
    <n v="8235.2063946543785"/>
  </r>
  <r>
    <n v="1876"/>
    <n v="79"/>
    <x v="68"/>
    <s v="Metropolitana"/>
    <s v="Mixto"/>
    <s v="Desarrollo Orientado al Transporte - DOT"/>
    <m/>
    <s v="Redelimitada"/>
    <s v="Línea A. Línea B. Línea TA"/>
    <s v="Primer Orden "/>
    <x v="1"/>
    <s v="Río"/>
    <n v="5866"/>
    <s v="P1003011"/>
    <n v="21.255107605006689"/>
    <x v="2"/>
    <n v="301"/>
    <s v="Z3_REV_12"/>
    <x v="11"/>
    <s v="REV"/>
    <s v="Urbano"/>
    <n v="294.95134881144054"/>
    <n v="5128.7242532409546"/>
  </r>
  <r>
    <n v="1877"/>
    <n v="79"/>
    <x v="68"/>
    <s v="Metropolitana"/>
    <s v="Mixto"/>
    <s v="Desarrollo Orientado al Transporte - DOT"/>
    <m/>
    <s v="Redelimitada"/>
    <s v="Línea A. Línea B. Línea TA"/>
    <s v="Primer Orden "/>
    <x v="1"/>
    <s v="Río"/>
    <n v="5867"/>
    <s v="P1019055"/>
    <n v="16.686723299337991"/>
    <x v="2"/>
    <n v="490"/>
    <s v="Z3_C3_8"/>
    <x v="10"/>
    <s v="C3"/>
    <s v="Urbano"/>
    <n v="348.82804080657411"/>
    <n v="7515.5999199689313"/>
  </r>
  <r>
    <n v="1878"/>
    <n v="79"/>
    <x v="68"/>
    <s v="Metropolitana"/>
    <s v="Mixto"/>
    <s v="Desarrollo Orientado al Transporte - DOT"/>
    <m/>
    <s v="Redelimitada"/>
    <s v="Línea A. Línea B. Línea TA"/>
    <s v="Primer Orden "/>
    <x v="1"/>
    <s v="Río"/>
    <n v="5869"/>
    <s v="P1006016"/>
    <n v="17.205030590597229"/>
    <x v="2"/>
    <n v="320"/>
    <s v="Z3_REA_14"/>
    <x v="20"/>
    <s v="REA"/>
    <s v="Urbano"/>
    <n v="329.77830565572901"/>
    <n v="6502.9971430757469"/>
  </r>
  <r>
    <n v="1879"/>
    <n v="79"/>
    <x v="68"/>
    <s v="Metropolitana"/>
    <s v="Mixto"/>
    <s v="Desarrollo Orientado al Transporte - DOT"/>
    <m/>
    <s v="Redelimitada"/>
    <s v="Línea A. Línea B. Línea TA"/>
    <s v="Primer Orden "/>
    <x v="1"/>
    <s v="Río"/>
    <n v="5870"/>
    <s v="P1011009"/>
    <n v="11.24939916121861"/>
    <x v="2"/>
    <n v="293"/>
    <s v="Z3_REA_19"/>
    <x v="20"/>
    <s v="REA"/>
    <s v="Urbano"/>
    <n v="238.15499498910509"/>
    <n v="3401.0722570267612"/>
  </r>
  <r>
    <n v="1880"/>
    <n v="79"/>
    <x v="68"/>
    <s v="Metropolitana"/>
    <s v="Mixto"/>
    <s v="Desarrollo Orientado al Transporte - DOT"/>
    <m/>
    <s v="Redelimitada"/>
    <s v="Línea A. Línea B. Línea TA"/>
    <s v="Primer Orden "/>
    <x v="1"/>
    <s v="Río"/>
    <n v="5871"/>
    <s v="P1011010"/>
    <n v="12.863593564073151"/>
    <x v="2"/>
    <n v="337"/>
    <s v="Z3_REA_18"/>
    <x v="20"/>
    <s v="REA"/>
    <s v="Urbano"/>
    <n v="265.19530705057048"/>
    <n v="3913.8965101748054"/>
  </r>
  <r>
    <n v="1881"/>
    <n v="79"/>
    <x v="68"/>
    <s v="Metropolitana"/>
    <s v="Mixto"/>
    <s v="Desarrollo Orientado al Transporte - DOT"/>
    <m/>
    <s v="Redelimitada"/>
    <s v="Línea A. Línea B. Línea TA"/>
    <s v="Primer Orden "/>
    <x v="1"/>
    <s v="Río"/>
    <n v="5872"/>
    <s v="P1006048"/>
    <n v="2.081068346814646"/>
    <x v="1"/>
    <n v="173"/>
    <s v="Z3_API_15"/>
    <x v="5"/>
    <s v="API"/>
    <s v="Urbano"/>
    <n v="964.61824206438541"/>
    <n v="60316.540377439902"/>
  </r>
  <r>
    <n v="1882"/>
    <n v="79"/>
    <x v="68"/>
    <s v="Metropolitana"/>
    <s v="Mixto"/>
    <s v="Desarrollo Orientado al Transporte - DOT"/>
    <m/>
    <s v="Redelimitada"/>
    <s v="Línea A. Línea B. Línea TA"/>
    <s v="Primer Orden "/>
    <x v="1"/>
    <s v="Río"/>
    <n v="5872"/>
    <s v="P1006048"/>
    <n v="2.081068346814646"/>
    <x v="1"/>
    <n v="197"/>
    <s v="RIO_API_62C"/>
    <x v="5"/>
    <s v="API"/>
    <s v="Urbano"/>
    <n v="900.58379641276395"/>
    <n v="16516.999347032292"/>
  </r>
  <r>
    <n v="1883"/>
    <n v="79"/>
    <x v="68"/>
    <s v="Metropolitana"/>
    <s v="Mixto"/>
    <s v="Desarrollo Orientado al Transporte - DOT"/>
    <m/>
    <s v="Redelimitada"/>
    <s v="Línea A. Línea B. Línea TA"/>
    <s v="Primer Orden "/>
    <x v="1"/>
    <s v="Río"/>
    <n v="5873"/>
    <s v="P1015016"/>
    <n v="19.58366593742404"/>
    <x v="2"/>
    <n v="484"/>
    <s v="Z3_C3_12"/>
    <x v="10"/>
    <s v="C3"/>
    <s v="Urbano"/>
    <n v="277.42823854886103"/>
    <n v="4370.5828488790248"/>
  </r>
  <r>
    <n v="1884"/>
    <n v="79"/>
    <x v="68"/>
    <s v="Metropolitana"/>
    <s v="Mixto"/>
    <s v="Desarrollo Orientado al Transporte - DOT"/>
    <m/>
    <s v="Redelimitada"/>
    <s v="Línea A. Línea B. Línea TA"/>
    <s v="Primer Orden "/>
    <x v="1"/>
    <s v="Río"/>
    <n v="5874"/>
    <s v="P1013008"/>
    <n v="16.797143581404139"/>
    <x v="2"/>
    <n v="449"/>
    <s v="Z3_REV_20"/>
    <x v="11"/>
    <s v="REV"/>
    <s v="Urbano"/>
    <n v="303.81846985621519"/>
    <n v="5657.227128400792"/>
  </r>
  <r>
    <n v="1885"/>
    <n v="79"/>
    <x v="68"/>
    <s v="Metropolitana"/>
    <s v="Mixto"/>
    <s v="Desarrollo Orientado al Transporte - DOT"/>
    <m/>
    <s v="Redelimitada"/>
    <s v="Línea A. Línea B. Línea TA"/>
    <s v="Primer Orden "/>
    <x v="1"/>
    <s v="Río"/>
    <n v="5875"/>
    <s v="P1013020"/>
    <n v="19.929788427181649"/>
    <x v="2"/>
    <n v="449"/>
    <s v="Z3_REV_20"/>
    <x v="11"/>
    <s v="REV"/>
    <s v="Urbano"/>
    <n v="210.47395603440555"/>
    <n v="2603.5536597870664"/>
  </r>
  <r>
    <n v="1886"/>
    <n v="79"/>
    <x v="68"/>
    <s v="Metropolitana"/>
    <s v="Mixto"/>
    <s v="Desarrollo Orientado al Transporte - DOT"/>
    <m/>
    <s v="Redelimitada"/>
    <s v="Línea A. Línea B. Línea TA"/>
    <s v="Primer Orden "/>
    <x v="1"/>
    <s v="Río"/>
    <n v="5876"/>
    <s v="P1007006"/>
    <n v="14.7960324701946"/>
    <x v="2"/>
    <n v="295"/>
    <s v="Z3_REA_16"/>
    <x v="20"/>
    <s v="REA"/>
    <s v="Urbano"/>
    <n v="231.0780749753356"/>
    <n v="2354.7762665740534"/>
  </r>
  <r>
    <n v="1887"/>
    <n v="79"/>
    <x v="68"/>
    <s v="Metropolitana"/>
    <s v="Mixto"/>
    <s v="Desarrollo Orientado al Transporte - DOT"/>
    <m/>
    <s v="Redelimitada"/>
    <s v="Línea A. Línea B. Línea TA"/>
    <s v="Primer Orden "/>
    <x v="1"/>
    <s v="Río"/>
    <n v="5877"/>
    <s v="P1019054"/>
    <n v="12.47964680770945"/>
    <x v="2"/>
    <n v="490"/>
    <s v="Z3_C3_8"/>
    <x v="10"/>
    <s v="C3"/>
    <s v="Urbano"/>
    <n v="236.70375620894103"/>
    <n v="3136.9516148527082"/>
  </r>
  <r>
    <n v="1888"/>
    <n v="79"/>
    <x v="68"/>
    <s v="Metropolitana"/>
    <s v="Mixto"/>
    <s v="Desarrollo Orientado al Transporte - DOT"/>
    <m/>
    <s v="Redelimitada"/>
    <s v="Línea A. Línea B. Línea TA"/>
    <s v="Primer Orden "/>
    <x v="1"/>
    <s v="Río"/>
    <n v="5878"/>
    <s v="P1005009"/>
    <n v="24.574501760853629"/>
    <x v="2"/>
    <n v="296"/>
    <s v="Z3_REV_13"/>
    <x v="11"/>
    <s v="REV"/>
    <s v="Urbano"/>
    <n v="514.04655974911338"/>
    <n v="12966.187537677386"/>
  </r>
  <r>
    <n v="1889"/>
    <n v="79"/>
    <x v="68"/>
    <s v="Metropolitana"/>
    <s v="Mixto"/>
    <s v="Desarrollo Orientado al Transporte - DOT"/>
    <m/>
    <s v="Redelimitada"/>
    <s v="Línea A. Línea B. Línea TA"/>
    <s v="Primer Orden "/>
    <x v="1"/>
    <s v="Río"/>
    <n v="5879"/>
    <s v="P1019016"/>
    <n v="13.750206548903281"/>
    <x v="2"/>
    <n v="397"/>
    <s v="Z3_REA_52"/>
    <x v="20"/>
    <s v="REA"/>
    <s v="Urbano"/>
    <n v="154.15821899946684"/>
    <n v="1485.1124938813502"/>
  </r>
  <r>
    <n v="1890"/>
    <n v="79"/>
    <x v="68"/>
    <s v="Metropolitana"/>
    <s v="Mixto"/>
    <s v="Desarrollo Orientado al Transporte - DOT"/>
    <m/>
    <s v="Redelimitada"/>
    <s v="Línea A. Línea B. Línea TA"/>
    <s v="Primer Orden "/>
    <x v="1"/>
    <s v="Río"/>
    <n v="5880"/>
    <s v="P1019034"/>
    <n v="14.07600472599232"/>
    <x v="2"/>
    <n v="504"/>
    <s v="Z3_REA_53"/>
    <x v="20"/>
    <s v="REA"/>
    <s v="Urbano"/>
    <n v="249.85844547101595"/>
    <n v="2686.0064873536653"/>
  </r>
  <r>
    <n v="1891"/>
    <n v="79"/>
    <x v="68"/>
    <s v="Metropolitana"/>
    <s v="Mixto"/>
    <s v="Desarrollo Orientado al Transporte - DOT"/>
    <m/>
    <s v="Redelimitada"/>
    <s v="Línea A. Línea B. Línea TA"/>
    <s v="Primer Orden "/>
    <x v="1"/>
    <s v="Río"/>
    <n v="5881"/>
    <s v="P1016009"/>
    <n v="15.250661698752189"/>
    <x v="2"/>
    <n v="501"/>
    <s v="Z3_CN1_30"/>
    <x v="6"/>
    <s v="CN1"/>
    <s v="Urbano"/>
    <n v="280.58964668868555"/>
    <n v="4089.2778676858024"/>
  </r>
  <r>
    <n v="1892"/>
    <n v="79"/>
    <x v="68"/>
    <s v="Metropolitana"/>
    <s v="Mixto"/>
    <s v="Desarrollo Orientado al Transporte - DOT"/>
    <m/>
    <s v="Redelimitada"/>
    <s v="Línea A. Línea B. Línea TA"/>
    <s v="Primer Orden "/>
    <x v="1"/>
    <s v="Río"/>
    <n v="5882"/>
    <s v="P1015015"/>
    <n v="11.778445472738611"/>
    <x v="2"/>
    <n v="517"/>
    <s v="Z3_C2_1"/>
    <x v="8"/>
    <s v="C2"/>
    <s v="Urbano"/>
    <n v="428.21499229269187"/>
    <n v="11468.887182821696"/>
  </r>
  <r>
    <n v="1893"/>
    <n v="79"/>
    <x v="68"/>
    <s v="Metropolitana"/>
    <s v="Mixto"/>
    <s v="Desarrollo Orientado al Transporte - DOT"/>
    <m/>
    <s v="Redelimitada"/>
    <s v="Línea A. Línea B. Línea TA"/>
    <s v="Primer Orden "/>
    <x v="1"/>
    <s v="Río"/>
    <n v="5883"/>
    <s v="P1019049"/>
    <n v="5.089219526328268"/>
    <x v="1"/>
    <n v="502"/>
    <s v="Z3_CN1_2"/>
    <x v="6"/>
    <s v="CN1"/>
    <s v="Urbano"/>
    <n v="515.47352586136969"/>
    <n v="14562.703554737111"/>
  </r>
  <r>
    <n v="1894"/>
    <n v="79"/>
    <x v="68"/>
    <s v="Metropolitana"/>
    <s v="Mixto"/>
    <s v="Desarrollo Orientado al Transporte - DOT"/>
    <m/>
    <s v="Redelimitada"/>
    <s v="Línea A. Línea B. Línea TA"/>
    <s v="Primer Orden "/>
    <x v="1"/>
    <s v="Río"/>
    <n v="5884"/>
    <s v="P1007020"/>
    <n v="13.97854891336107"/>
    <x v="2"/>
    <n v="295"/>
    <s v="Z3_REA_16"/>
    <x v="20"/>
    <s v="REA"/>
    <s v="Urbano"/>
    <n v="326.24886483164022"/>
    <n v="6080.7985626138816"/>
  </r>
  <r>
    <n v="1895"/>
    <n v="79"/>
    <x v="68"/>
    <s v="Metropolitana"/>
    <s v="Mixto"/>
    <s v="Desarrollo Orientado al Transporte - DOT"/>
    <m/>
    <s v="Redelimitada"/>
    <s v="Línea A. Línea B. Línea TA"/>
    <s v="Primer Orden "/>
    <x v="1"/>
    <s v="Río"/>
    <n v="5885"/>
    <s v="P1007017"/>
    <n v="15.132492440211781"/>
    <x v="2"/>
    <n v="397"/>
    <s v="Z3_REA_52"/>
    <x v="20"/>
    <s v="REA"/>
    <s v="Urbano"/>
    <n v="332.47382089172612"/>
    <n v="4969.4864734100756"/>
  </r>
  <r>
    <n v="1896"/>
    <n v="79"/>
    <x v="68"/>
    <s v="Metropolitana"/>
    <s v="Mixto"/>
    <s v="Desarrollo Orientado al Transporte - DOT"/>
    <m/>
    <s v="Redelimitada"/>
    <s v="Línea A. Línea B. Línea TA"/>
    <s v="Primer Orden "/>
    <x v="1"/>
    <s v="Río"/>
    <n v="5885"/>
    <s v="P1007017"/>
    <n v="15.132492440211781"/>
    <x v="2"/>
    <n v="490"/>
    <s v="Z3_C3_8"/>
    <x v="10"/>
    <s v="C3"/>
    <s v="Urbano"/>
    <n v="304.73495672582573"/>
    <n v="4084.4357414230999"/>
  </r>
  <r>
    <n v="1897"/>
    <n v="79"/>
    <x v="68"/>
    <s v="Metropolitana"/>
    <s v="Mixto"/>
    <s v="Desarrollo Orientado al Transporte - DOT"/>
    <m/>
    <s v="Redelimitada"/>
    <s v="Línea A. Línea B. Línea TA"/>
    <s v="Primer Orden "/>
    <x v="1"/>
    <s v="Río"/>
    <n v="5886"/>
    <s v="P1007026"/>
    <n v="14.540193386109561"/>
    <x v="2"/>
    <n v="295"/>
    <s v="Z3_REA_16"/>
    <x v="20"/>
    <s v="REA"/>
    <s v="Urbano"/>
    <n v="318.45646313164821"/>
    <n v="6444.545896603554"/>
  </r>
  <r>
    <n v="1898"/>
    <n v="79"/>
    <x v="68"/>
    <s v="Metropolitana"/>
    <s v="Mixto"/>
    <s v="Desarrollo Orientado al Transporte - DOT"/>
    <m/>
    <s v="Redelimitada"/>
    <s v="Línea A. Línea B. Línea TA"/>
    <s v="Primer Orden "/>
    <x v="1"/>
    <s v="Río"/>
    <n v="5888"/>
    <s v="P1011001"/>
    <n v="13.75952627741162"/>
    <x v="2"/>
    <n v="293"/>
    <s v="Z3_REA_19"/>
    <x v="20"/>
    <s v="REA"/>
    <s v="Urbano"/>
    <n v="219.5077595119887"/>
    <n v="2978.5815832275707"/>
  </r>
  <r>
    <n v="1899"/>
    <n v="79"/>
    <x v="68"/>
    <s v="Metropolitana"/>
    <s v="Mixto"/>
    <s v="Desarrollo Orientado al Transporte - DOT"/>
    <m/>
    <s v="Redelimitada"/>
    <s v="Línea A. Línea B. Línea TA"/>
    <s v="Primer Orden "/>
    <x v="1"/>
    <s v="Río"/>
    <n v="5889"/>
    <s v="P1011003"/>
    <n v="18.04118401091911"/>
    <x v="2"/>
    <n v="337"/>
    <s v="Z3_REA_18"/>
    <x v="20"/>
    <s v="REA"/>
    <s v="Urbano"/>
    <n v="394.4877481716328"/>
    <n v="5988.7811839280475"/>
  </r>
  <r>
    <n v="1900"/>
    <n v="79"/>
    <x v="68"/>
    <s v="Metropolitana"/>
    <s v="Mixto"/>
    <s v="Desarrollo Orientado al Transporte - DOT"/>
    <m/>
    <s v="Redelimitada"/>
    <s v="Línea A. Línea B. Línea TA"/>
    <s v="Primer Orden "/>
    <x v="1"/>
    <s v="Río"/>
    <n v="5892"/>
    <s v="P1003007"/>
    <n v="17.001644505582291"/>
    <x v="2"/>
    <n v="301"/>
    <s v="Z3_REV_12"/>
    <x v="11"/>
    <s v="REV"/>
    <s v="Urbano"/>
    <n v="316.90735789618645"/>
    <n v="5052.329071319492"/>
  </r>
  <r>
    <n v="1901"/>
    <n v="79"/>
    <x v="68"/>
    <s v="Metropolitana"/>
    <s v="Mixto"/>
    <s v="Desarrollo Orientado al Transporte - DOT"/>
    <m/>
    <s v="Redelimitada"/>
    <s v="Línea A. Línea B. Línea TA"/>
    <s v="Primer Orden "/>
    <x v="1"/>
    <s v="Río"/>
    <n v="5896"/>
    <s v="P1019019"/>
    <n v="10.63868505843179"/>
    <x v="2"/>
    <n v="490"/>
    <s v="Z3_C3_8"/>
    <x v="10"/>
    <s v="C3"/>
    <s v="Urbano"/>
    <n v="342.61748381935672"/>
    <n v="7285.2410397051599"/>
  </r>
  <r>
    <n v="1902"/>
    <n v="79"/>
    <x v="68"/>
    <s v="Metropolitana"/>
    <s v="Mixto"/>
    <s v="Desarrollo Orientado al Transporte - DOT"/>
    <m/>
    <s v="Redelimitada"/>
    <s v="Línea A. Línea B. Línea TA"/>
    <s v="Primer Orden "/>
    <x v="1"/>
    <s v="Río"/>
    <n v="5897"/>
    <s v="P1019025"/>
    <n v="17.31867087756839"/>
    <x v="2"/>
    <n v="484"/>
    <s v="Z3_C3_12"/>
    <x v="10"/>
    <s v="C3"/>
    <s v="Urbano"/>
    <n v="368.3345679602885"/>
    <n v="8477.3645732170589"/>
  </r>
  <r>
    <n v="1903"/>
    <n v="79"/>
    <x v="68"/>
    <s v="Metropolitana"/>
    <s v="Mixto"/>
    <s v="Desarrollo Orientado al Transporte - DOT"/>
    <m/>
    <s v="Redelimitada"/>
    <s v="Línea A. Línea B. Línea TA"/>
    <s v="Primer Orden "/>
    <x v="1"/>
    <s v="Río"/>
    <n v="5898"/>
    <s v="P1019059"/>
    <n v="15.10159193672099"/>
    <x v="2"/>
    <n v="490"/>
    <s v="Z3_C3_8"/>
    <x v="10"/>
    <s v="C3"/>
    <s v="Urbano"/>
    <n v="239.07732815313162"/>
    <n v="3277.2503492429119"/>
  </r>
  <r>
    <n v="1904"/>
    <n v="79"/>
    <x v="68"/>
    <s v="Metropolitana"/>
    <s v="Mixto"/>
    <s v="Desarrollo Orientado al Transporte - DOT"/>
    <m/>
    <s v="Redelimitada"/>
    <s v="Línea A. Línea B. Línea TA"/>
    <s v="Primer Orden "/>
    <x v="1"/>
    <s v="Río"/>
    <n v="5899"/>
    <s v="P1013022"/>
    <n v="12.004074683308289"/>
    <x v="2"/>
    <n v="293"/>
    <s v="Z3_REA_19"/>
    <x v="20"/>
    <s v="REA"/>
    <s v="Urbano"/>
    <n v="182.46864731537181"/>
    <n v="2059.8029869725506"/>
  </r>
  <r>
    <n v="1905"/>
    <n v="79"/>
    <x v="68"/>
    <s v="Metropolitana"/>
    <s v="Mixto"/>
    <s v="Desarrollo Orientado al Transporte - DOT"/>
    <m/>
    <s v="Redelimitada"/>
    <s v="Línea A. Línea B. Línea TA"/>
    <s v="Primer Orden "/>
    <x v="1"/>
    <s v="Río"/>
    <n v="5901"/>
    <s v="P1001025"/>
    <n v="14.38317351697936"/>
    <x v="2"/>
    <n v="470"/>
    <s v="Z3_C1_1"/>
    <x v="21"/>
    <s v="C1"/>
    <s v="Urbano"/>
    <n v="290.7908664034174"/>
    <n v="5191.6721475152062"/>
  </r>
  <r>
    <n v="1906"/>
    <n v="79"/>
    <x v="68"/>
    <s v="Metropolitana"/>
    <s v="Mixto"/>
    <s v="Desarrollo Orientado al Transporte - DOT"/>
    <m/>
    <s v="Redelimitada"/>
    <s v="Línea A. Línea B. Línea TA"/>
    <s v="Primer Orden "/>
    <x v="1"/>
    <s v="Río"/>
    <n v="5903"/>
    <s v="P1005013"/>
    <n v="26.599812726237381"/>
    <x v="2"/>
    <n v="301"/>
    <s v="Z3_REV_12"/>
    <x v="11"/>
    <s v="REV"/>
    <s v="Urbano"/>
    <n v="221.66788381629337"/>
    <n v="2777.6320673178793"/>
  </r>
  <r>
    <n v="1907"/>
    <n v="79"/>
    <x v="68"/>
    <s v="Metropolitana"/>
    <s v="Mixto"/>
    <s v="Desarrollo Orientado al Transporte - DOT"/>
    <m/>
    <s v="Redelimitada"/>
    <s v="Línea A. Línea B. Línea TA"/>
    <s v="Primer Orden "/>
    <x v="1"/>
    <s v="Río"/>
    <n v="5904"/>
    <s v="P1013025"/>
    <n v="17.225718246375909"/>
    <x v="2"/>
    <n v="449"/>
    <s v="Z3_REV_20"/>
    <x v="11"/>
    <s v="REV"/>
    <s v="Urbano"/>
    <n v="187.53503358421921"/>
    <n v="2207.185531753496"/>
  </r>
  <r>
    <n v="1908"/>
    <n v="79"/>
    <x v="68"/>
    <s v="Metropolitana"/>
    <s v="Mixto"/>
    <s v="Desarrollo Orientado al Transporte - DOT"/>
    <m/>
    <s v="Redelimitada"/>
    <s v="Línea A. Línea B. Línea TA"/>
    <s v="Primer Orden "/>
    <x v="1"/>
    <s v="Río"/>
    <n v="5905"/>
    <s v="P1003022"/>
    <n v="12.82822377363995"/>
    <x v="2"/>
    <n v="487"/>
    <s v="Z3_C3_6"/>
    <x v="10"/>
    <s v="C3"/>
    <s v="Urbano"/>
    <n v="229.25692372772892"/>
    <n v="2637.7469563606364"/>
  </r>
  <r>
    <n v="1909"/>
    <n v="79"/>
    <x v="68"/>
    <s v="Metropolitana"/>
    <s v="Mixto"/>
    <s v="Desarrollo Orientado al Transporte - DOT"/>
    <m/>
    <s v="Redelimitada"/>
    <s v="Línea A. Línea B. Línea TA"/>
    <s v="Primer Orden "/>
    <x v="1"/>
    <s v="Río"/>
    <n v="5906"/>
    <s v="P1008017"/>
    <n v="11.234873642981"/>
    <x v="2"/>
    <n v="294"/>
    <s v="Z3_REA_15"/>
    <x v="20"/>
    <s v="REA"/>
    <s v="Urbano"/>
    <n v="223.51080655328283"/>
    <n v="2506.6459013882027"/>
  </r>
  <r>
    <n v="1910"/>
    <n v="79"/>
    <x v="68"/>
    <s v="Metropolitana"/>
    <s v="Mixto"/>
    <s v="Desarrollo Orientado al Transporte - DOT"/>
    <m/>
    <s v="Redelimitada"/>
    <s v="Línea A. Línea B. Línea TA"/>
    <s v="Primer Orden "/>
    <x v="1"/>
    <s v="Río"/>
    <n v="5906"/>
    <s v="P1008017"/>
    <n v="11.234873642981"/>
    <x v="2"/>
    <n v="492"/>
    <s v="Z3_C3_14"/>
    <x v="10"/>
    <s v="C3"/>
    <s v="Urbano"/>
    <n v="183.65270327730943"/>
    <n v="1472.8885199862698"/>
  </r>
  <r>
    <n v="1911"/>
    <n v="79"/>
    <x v="68"/>
    <s v="Metropolitana"/>
    <s v="Mixto"/>
    <s v="Desarrollo Orientado al Transporte - DOT"/>
    <m/>
    <s v="Redelimitada"/>
    <s v="Línea A. Línea B. Línea TA"/>
    <s v="Primer Orden "/>
    <x v="1"/>
    <s v="Río"/>
    <n v="5908"/>
    <s v="P1004003"/>
    <n v="3.016142386276143"/>
    <x v="1"/>
    <n v="173"/>
    <s v="Z3_API_15"/>
    <x v="5"/>
    <s v="API"/>
    <s v="Urbano"/>
    <n v="161.76724777669685"/>
    <n v="386.95951103790327"/>
  </r>
  <r>
    <n v="1912"/>
    <n v="79"/>
    <x v="68"/>
    <s v="Metropolitana"/>
    <s v="Mixto"/>
    <s v="Desarrollo Orientado al Transporte - DOT"/>
    <m/>
    <s v="Redelimitada"/>
    <s v="Línea A. Línea B. Línea TA"/>
    <s v="Primer Orden "/>
    <x v="1"/>
    <s v="Río"/>
    <n v="5908"/>
    <s v="P1004003"/>
    <n v="3.016142386276143"/>
    <x v="1"/>
    <n v="197"/>
    <s v="RIO_API_62C"/>
    <x v="5"/>
    <s v="API"/>
    <s v="Urbano"/>
    <n v="343.39058639448501"/>
    <n v="3678.7655225551262"/>
  </r>
  <r>
    <n v="1913"/>
    <n v="79"/>
    <x v="68"/>
    <s v="Metropolitana"/>
    <s v="Mixto"/>
    <s v="Desarrollo Orientado al Transporte - DOT"/>
    <m/>
    <s v="Redelimitada"/>
    <s v="Línea A. Línea B. Línea TA"/>
    <s v="Primer Orden "/>
    <x v="1"/>
    <s v="Río"/>
    <n v="5909"/>
    <s v="P1006014"/>
    <n v="15.79084256060438"/>
    <x v="2"/>
    <n v="320"/>
    <s v="Z3_REA_14"/>
    <x v="20"/>
    <s v="REA"/>
    <s v="Urbano"/>
    <n v="280.14083036057741"/>
    <n v="3896.7777702586768"/>
  </r>
  <r>
    <n v="1914"/>
    <n v="79"/>
    <x v="68"/>
    <s v="Metropolitana"/>
    <s v="Mixto"/>
    <s v="Desarrollo Orientado al Transporte - DOT"/>
    <m/>
    <s v="Redelimitada"/>
    <s v="Línea A. Línea B. Línea TA"/>
    <s v="Primer Orden "/>
    <x v="1"/>
    <s v="Río"/>
    <n v="5910"/>
    <s v="P1011012"/>
    <n v="14.863763000449691"/>
    <x v="2"/>
    <n v="337"/>
    <s v="Z3_REA_18"/>
    <x v="20"/>
    <s v="REA"/>
    <s v="Urbano"/>
    <n v="285.8868830141227"/>
    <n v="4870.9702812826818"/>
  </r>
  <r>
    <n v="1915"/>
    <n v="79"/>
    <x v="68"/>
    <s v="Metropolitana"/>
    <s v="Mixto"/>
    <s v="Desarrollo Orientado al Transporte - DOT"/>
    <m/>
    <s v="Redelimitada"/>
    <s v="Línea A. Línea B. Línea TA"/>
    <s v="Primer Orden "/>
    <x v="1"/>
    <s v="Río"/>
    <n v="5911"/>
    <s v="P1012001"/>
    <n v="0.35462779512569198"/>
    <x v="1"/>
    <n v="319"/>
    <s v="Z3_REA_21"/>
    <x v="20"/>
    <s v="REA"/>
    <s v="Urbano"/>
    <n v="839.73639924832787"/>
    <n v="30266.754190319945"/>
  </r>
  <r>
    <n v="1916"/>
    <n v="79"/>
    <x v="68"/>
    <s v="Metropolitana"/>
    <s v="Mixto"/>
    <s v="Desarrollo Orientado al Transporte - DOT"/>
    <m/>
    <s v="Redelimitada"/>
    <s v="Línea A. Línea B. Línea TA"/>
    <s v="Primer Orden "/>
    <x v="1"/>
    <s v="Río"/>
    <n v="5912"/>
    <s v="P1012046"/>
    <n v="9.7742007241483648"/>
    <x v="4"/>
    <n v="319"/>
    <s v="Z3_REA_21"/>
    <x v="20"/>
    <s v="REA"/>
    <s v="Urbano"/>
    <n v="351.68233493556147"/>
    <n v="7225.5991683942393"/>
  </r>
  <r>
    <n v="1917"/>
    <n v="79"/>
    <x v="68"/>
    <s v="Metropolitana"/>
    <s v="Mixto"/>
    <s v="Desarrollo Orientado al Transporte - DOT"/>
    <m/>
    <s v="Redelimitada"/>
    <s v="Línea A. Línea B. Línea TA"/>
    <s v="Primer Orden "/>
    <x v="1"/>
    <s v="Río"/>
    <n v="5913"/>
    <s v="P1013038"/>
    <n v="11.130590808123401"/>
    <x v="2"/>
    <n v="504"/>
    <s v="Z3_REA_53"/>
    <x v="20"/>
    <s v="REA"/>
    <s v="Urbano"/>
    <n v="413.51838717040738"/>
    <n v="9641.9943851002699"/>
  </r>
  <r>
    <n v="1918"/>
    <n v="79"/>
    <x v="68"/>
    <s v="Metropolitana"/>
    <s v="Mixto"/>
    <s v="Desarrollo Orientado al Transporte - DOT"/>
    <m/>
    <s v="Redelimitada"/>
    <s v="Línea A. Línea B. Línea TA"/>
    <s v="Primer Orden "/>
    <x v="1"/>
    <s v="Río"/>
    <n v="5914"/>
    <s v="P1013032"/>
    <n v="22.029877821481801"/>
    <x v="2"/>
    <n v="449"/>
    <s v="Z3_REV_20"/>
    <x v="11"/>
    <s v="REV"/>
    <s v="Urbano"/>
    <n v="499.21832756564982"/>
    <n v="13013.188878056228"/>
  </r>
  <r>
    <n v="1919"/>
    <n v="79"/>
    <x v="68"/>
    <s v="Metropolitana"/>
    <s v="Mixto"/>
    <s v="Desarrollo Orientado al Transporte - DOT"/>
    <m/>
    <s v="Redelimitada"/>
    <s v="Línea A. Línea B. Línea TA"/>
    <s v="Primer Orden "/>
    <x v="1"/>
    <s v="Río"/>
    <n v="5915"/>
    <s v="P1014009"/>
    <n v="16.352741883010559"/>
    <x v="2"/>
    <n v="449"/>
    <s v="Z3_REV_20"/>
    <x v="11"/>
    <s v="REV"/>
    <s v="Urbano"/>
    <n v="209.13990879315256"/>
    <n v="2497.3252807397134"/>
  </r>
  <r>
    <n v="1920"/>
    <n v="79"/>
    <x v="68"/>
    <s v="Metropolitana"/>
    <s v="Mixto"/>
    <s v="Desarrollo Orientado al Transporte - DOT"/>
    <m/>
    <s v="Redelimitada"/>
    <s v="Línea A. Línea B. Línea TA"/>
    <s v="Primer Orden "/>
    <x v="1"/>
    <s v="Río"/>
    <n v="5920"/>
    <s v="P1004038"/>
    <n v="5.3214297067128662"/>
    <x v="1"/>
    <n v="197"/>
    <s v="RIO_API_62C"/>
    <x v="5"/>
    <s v="API"/>
    <s v="Urbano"/>
    <n v="231.81682333198279"/>
    <n v="3274.2751084448323"/>
  </r>
  <r>
    <n v="1921"/>
    <n v="79"/>
    <x v="68"/>
    <s v="Metropolitana"/>
    <s v="Mixto"/>
    <s v="Desarrollo Orientado al Transporte - DOT"/>
    <m/>
    <s v="Redelimitada"/>
    <s v="Línea A. Línea B. Línea TA"/>
    <s v="Primer Orden "/>
    <x v="1"/>
    <s v="Río"/>
    <n v="5921"/>
    <s v="P1005012"/>
    <n v="17.660298695428938"/>
    <x v="2"/>
    <n v="296"/>
    <s v="Z3_REV_13"/>
    <x v="11"/>
    <s v="REV"/>
    <s v="Urbano"/>
    <n v="331.3951397669108"/>
    <n v="6935.4734798230756"/>
  </r>
  <r>
    <n v="1922"/>
    <n v="79"/>
    <x v="68"/>
    <s v="Metropolitana"/>
    <s v="Mixto"/>
    <s v="Desarrollo Orientado al Transporte - DOT"/>
    <m/>
    <s v="Redelimitada"/>
    <s v="Línea A. Línea B. Línea TA"/>
    <s v="Primer Orden "/>
    <x v="1"/>
    <s v="Río"/>
    <n v="5922"/>
    <s v="P1019027"/>
    <n v="18.585161879937711"/>
    <x v="2"/>
    <n v="484"/>
    <s v="Z3_C3_12"/>
    <x v="10"/>
    <s v="C3"/>
    <s v="Urbano"/>
    <n v="268.77419098780211"/>
    <n v="4180.7382931040956"/>
  </r>
  <r>
    <n v="1923"/>
    <n v="79"/>
    <x v="68"/>
    <s v="Metropolitana"/>
    <s v="Mixto"/>
    <s v="Desarrollo Orientado al Transporte - DOT"/>
    <m/>
    <s v="Redelimitada"/>
    <s v="Línea A. Línea B. Línea TA"/>
    <s v="Primer Orden "/>
    <x v="1"/>
    <s v="Río"/>
    <n v="5923"/>
    <s v="P1003025"/>
    <n v="24.800410029314769"/>
    <x v="2"/>
    <n v="301"/>
    <s v="Z3_REV_12"/>
    <x v="11"/>
    <s v="REV"/>
    <s v="Urbano"/>
    <n v="227.51233232912125"/>
    <n v="3146.5978044154344"/>
  </r>
  <r>
    <n v="1924"/>
    <n v="79"/>
    <x v="68"/>
    <s v="Metropolitana"/>
    <s v="Mixto"/>
    <s v="Desarrollo Orientado al Transporte - DOT"/>
    <m/>
    <s v="Redelimitada"/>
    <s v="Línea A. Línea B. Línea TA"/>
    <s v="Primer Orden "/>
    <x v="1"/>
    <s v="Río"/>
    <n v="5923"/>
    <s v="P1003025"/>
    <n v="24.800410029314769"/>
    <x v="2"/>
    <n v="426"/>
    <s v="Z3_API_14"/>
    <x v="5"/>
    <s v="API"/>
    <s v="Urbano"/>
    <n v="169.73379772786453"/>
    <n v="1725.9383793672573"/>
  </r>
  <r>
    <n v="1925"/>
    <n v="79"/>
    <x v="68"/>
    <s v="Metropolitana"/>
    <s v="Mixto"/>
    <s v="Desarrollo Orientado al Transporte - DOT"/>
    <m/>
    <s v="Redelimitada"/>
    <s v="Línea A. Línea B. Línea TA"/>
    <s v="Primer Orden "/>
    <x v="1"/>
    <s v="Río"/>
    <n v="5924"/>
    <s v="P1012047"/>
    <n v="7.2801797442452623"/>
    <x v="4"/>
    <n v="319"/>
    <s v="Z3_REA_21"/>
    <x v="20"/>
    <s v="REA"/>
    <s v="Urbano"/>
    <n v="355.35650013368854"/>
    <n v="7356.2788951594157"/>
  </r>
  <r>
    <n v="1926"/>
    <n v="79"/>
    <x v="68"/>
    <s v="Metropolitana"/>
    <s v="Mixto"/>
    <s v="Desarrollo Orientado al Transporte - DOT"/>
    <m/>
    <s v="Redelimitada"/>
    <s v="Línea A. Línea B. Línea TA"/>
    <s v="Primer Orden "/>
    <x v="1"/>
    <s v="Río"/>
    <n v="5925"/>
    <s v="P1014034"/>
    <n v="12.62558749209663"/>
    <x v="2"/>
    <n v="449"/>
    <s v="Z3_REV_20"/>
    <x v="11"/>
    <s v="REV"/>
    <s v="Urbano"/>
    <n v="231.0204195654847"/>
    <n v="3259.6095346279458"/>
  </r>
  <r>
    <n v="1927"/>
    <n v="79"/>
    <x v="68"/>
    <s v="Metropolitana"/>
    <s v="Mixto"/>
    <s v="Desarrollo Orientado al Transporte - DOT"/>
    <m/>
    <s v="Redelimitada"/>
    <s v="Línea A. Línea B. Línea TA"/>
    <s v="Primer Orden "/>
    <x v="1"/>
    <s v="Río"/>
    <n v="5926"/>
    <s v="P1008013"/>
    <n v="15.671985183786219"/>
    <x v="2"/>
    <n v="294"/>
    <s v="Z3_REA_15"/>
    <x v="20"/>
    <s v="REA"/>
    <s v="Urbano"/>
    <n v="183.86909690594996"/>
    <n v="1315.2410469910444"/>
  </r>
  <r>
    <n v="1928"/>
    <n v="79"/>
    <x v="68"/>
    <s v="Metropolitana"/>
    <s v="Mixto"/>
    <s v="Desarrollo Orientado al Transporte - DOT"/>
    <m/>
    <s v="Redelimitada"/>
    <s v="Línea A. Línea B. Línea TA"/>
    <s v="Primer Orden "/>
    <x v="1"/>
    <s v="Río"/>
    <n v="5926"/>
    <s v="P1008013"/>
    <n v="15.671985183786219"/>
    <x v="2"/>
    <n v="492"/>
    <s v="Z3_C3_14"/>
    <x v="10"/>
    <s v="C3"/>
    <s v="Urbano"/>
    <n v="167.87638251857283"/>
    <n v="1263.8978445745142"/>
  </r>
  <r>
    <n v="1929"/>
    <n v="79"/>
    <x v="68"/>
    <s v="Metropolitana"/>
    <s v="Mixto"/>
    <s v="Desarrollo Orientado al Transporte - DOT"/>
    <m/>
    <s v="Redelimitada"/>
    <s v="Línea A. Línea B. Línea TA"/>
    <s v="Primer Orden "/>
    <x v="1"/>
    <s v="Río"/>
    <n v="5927"/>
    <s v="P1016016"/>
    <n v="22.639660743047742"/>
    <x v="2"/>
    <n v="501"/>
    <s v="Z3_CN1_30"/>
    <x v="6"/>
    <s v="CN1"/>
    <s v="Urbano"/>
    <n v="301.06612587289817"/>
    <n v="5127.67343628053"/>
  </r>
  <r>
    <n v="1930"/>
    <n v="79"/>
    <x v="68"/>
    <s v="Metropolitana"/>
    <s v="Mixto"/>
    <s v="Desarrollo Orientado al Transporte - DOT"/>
    <m/>
    <s v="Redelimitada"/>
    <s v="Línea A. Línea B. Línea TA"/>
    <s v="Primer Orden "/>
    <x v="1"/>
    <s v="Río"/>
    <n v="5928"/>
    <s v="P1001051"/>
    <n v="9.6472281155551762"/>
    <x v="4"/>
    <n v="470"/>
    <s v="Z3_C1_1"/>
    <x v="21"/>
    <s v="C1"/>
    <s v="Urbano"/>
    <n v="208.32740524284284"/>
    <n v="1804.2096265320856"/>
  </r>
  <r>
    <n v="1931"/>
    <n v="79"/>
    <x v="68"/>
    <s v="Metropolitana"/>
    <s v="Mixto"/>
    <s v="Desarrollo Orientado al Transporte - DOT"/>
    <m/>
    <s v="Redelimitada"/>
    <s v="Línea A. Línea B. Línea TA"/>
    <s v="Primer Orden "/>
    <x v="1"/>
    <s v="Río"/>
    <n v="5929"/>
    <s v="P1018010"/>
    <n v="7.1905887729173283"/>
    <x v="4"/>
    <n v="491"/>
    <s v="Z3_C3_7"/>
    <x v="10"/>
    <s v="C3"/>
    <s v="Urbano"/>
    <n v="211.54077119146302"/>
    <n v="2288.9664998387157"/>
  </r>
  <r>
    <n v="1932"/>
    <n v="79"/>
    <x v="68"/>
    <s v="Metropolitana"/>
    <s v="Mixto"/>
    <s v="Desarrollo Orientado al Transporte - DOT"/>
    <m/>
    <s v="Redelimitada"/>
    <s v="Línea A. Línea B. Línea TA"/>
    <s v="Primer Orden "/>
    <x v="1"/>
    <s v="Río"/>
    <n v="5929"/>
    <s v="P1018010"/>
    <n v="7.1905887729173283"/>
    <x v="4"/>
    <n v="502"/>
    <s v="Z3_CN1_2"/>
    <x v="6"/>
    <s v="CN1"/>
    <s v="Urbano"/>
    <n v="321.8656557947254"/>
    <n v="5432.748167933496"/>
  </r>
  <r>
    <n v="1933"/>
    <n v="79"/>
    <x v="68"/>
    <s v="Metropolitana"/>
    <s v="Mixto"/>
    <s v="Desarrollo Orientado al Transporte - DOT"/>
    <m/>
    <s v="Redelimitada"/>
    <s v="Línea A. Línea B. Línea TA"/>
    <s v="Primer Orden "/>
    <x v="1"/>
    <s v="Río"/>
    <n v="5930"/>
    <s v="P1019011"/>
    <n v="20.973468452864161"/>
    <x v="2"/>
    <n v="504"/>
    <s v="Z3_REA_53"/>
    <x v="20"/>
    <s v="REA"/>
    <s v="Urbano"/>
    <n v="177.57137440099447"/>
    <n v="1942.5690874656366"/>
  </r>
  <r>
    <n v="1934"/>
    <n v="79"/>
    <x v="68"/>
    <s v="Metropolitana"/>
    <s v="Mixto"/>
    <s v="Desarrollo Orientado al Transporte - DOT"/>
    <m/>
    <s v="Redelimitada"/>
    <s v="Línea A. Línea B. Línea TA"/>
    <s v="Primer Orden "/>
    <x v="1"/>
    <s v="Río"/>
    <n v="5931"/>
    <s v="P1019029"/>
    <n v="12.576472378958799"/>
    <x v="2"/>
    <n v="504"/>
    <s v="Z3_REA_53"/>
    <x v="20"/>
    <s v="REA"/>
    <s v="Urbano"/>
    <n v="205.41017456849727"/>
    <n v="2611.5935054029032"/>
  </r>
  <r>
    <n v="1935"/>
    <n v="79"/>
    <x v="68"/>
    <s v="Metropolitana"/>
    <s v="Mixto"/>
    <s v="Desarrollo Orientado al Transporte - DOT"/>
    <m/>
    <s v="Redelimitada"/>
    <s v="Línea A. Línea B. Línea TA"/>
    <s v="Primer Orden "/>
    <x v="1"/>
    <s v="Río"/>
    <n v="5933"/>
    <s v="P1003024"/>
    <n v="23.605386721186239"/>
    <x v="2"/>
    <n v="301"/>
    <s v="Z3_REV_12"/>
    <x v="11"/>
    <s v="REV"/>
    <s v="Urbano"/>
    <n v="344.93757357076885"/>
    <n v="3499.418992739138"/>
  </r>
  <r>
    <n v="1936"/>
    <n v="79"/>
    <x v="68"/>
    <s v="Metropolitana"/>
    <s v="Mixto"/>
    <s v="Desarrollo Orientado al Transporte - DOT"/>
    <m/>
    <s v="Redelimitada"/>
    <s v="Línea A. Línea B. Línea TA"/>
    <s v="Primer Orden "/>
    <x v="1"/>
    <s v="Río"/>
    <n v="5933"/>
    <s v="P1003024"/>
    <n v="23.605386721186239"/>
    <x v="2"/>
    <n v="426"/>
    <s v="Z3_API_14"/>
    <x v="5"/>
    <s v="API"/>
    <s v="Urbano"/>
    <n v="312.02056292509189"/>
    <n v="4225.7947549619275"/>
  </r>
  <r>
    <n v="1937"/>
    <n v="79"/>
    <x v="68"/>
    <s v="Metropolitana"/>
    <s v="Mixto"/>
    <s v="Desarrollo Orientado al Transporte - DOT"/>
    <m/>
    <s v="Redelimitada"/>
    <s v="Línea A. Línea B. Línea TA"/>
    <s v="Primer Orden "/>
    <x v="1"/>
    <s v="Río"/>
    <n v="5934"/>
    <s v="P1013031"/>
    <n v="21.44354166056684"/>
    <x v="2"/>
    <n v="449"/>
    <s v="Z3_REV_20"/>
    <x v="11"/>
    <s v="REV"/>
    <s v="Urbano"/>
    <n v="407.39995347465566"/>
    <n v="4797.6344511979705"/>
  </r>
  <r>
    <n v="1938"/>
    <n v="79"/>
    <x v="68"/>
    <s v="Metropolitana"/>
    <s v="Mixto"/>
    <s v="Desarrollo Orientado al Transporte - DOT"/>
    <m/>
    <s v="Redelimitada"/>
    <s v="Línea A. Línea B. Línea TA"/>
    <s v="Primer Orden "/>
    <x v="1"/>
    <s v="Río"/>
    <n v="5934"/>
    <s v="P1013031"/>
    <n v="21.44354166056684"/>
    <x v="2"/>
    <n v="539"/>
    <s v="Z3_CN2_15"/>
    <x v="2"/>
    <s v="CN2"/>
    <s v="Urbano"/>
    <n v="463.12514561523659"/>
    <n v="12939.218928879585"/>
  </r>
  <r>
    <n v="1939"/>
    <n v="79"/>
    <x v="68"/>
    <s v="Metropolitana"/>
    <s v="Mixto"/>
    <s v="Desarrollo Orientado al Transporte - DOT"/>
    <m/>
    <s v="Redelimitada"/>
    <s v="Línea A. Línea B. Línea TA"/>
    <s v="Primer Orden "/>
    <x v="1"/>
    <s v="Río"/>
    <n v="5935"/>
    <s v="P1013030"/>
    <n v="24.912186113899772"/>
    <x v="2"/>
    <n v="449"/>
    <s v="Z3_REV_20"/>
    <x v="11"/>
    <s v="REV"/>
    <s v="Urbano"/>
    <n v="175.66860226230392"/>
    <n v="1426.1698380437788"/>
  </r>
  <r>
    <n v="1940"/>
    <n v="79"/>
    <x v="68"/>
    <s v="Metropolitana"/>
    <s v="Mixto"/>
    <s v="Desarrollo Orientado al Transporte - DOT"/>
    <m/>
    <s v="Redelimitada"/>
    <s v="Línea A. Línea B. Línea TA"/>
    <s v="Primer Orden "/>
    <x v="1"/>
    <s v="Río"/>
    <n v="5936"/>
    <s v="P1006023"/>
    <n v="17.668416895708781"/>
    <x v="2"/>
    <n v="320"/>
    <s v="Z3_REA_14"/>
    <x v="20"/>
    <s v="REA"/>
    <s v="Urbano"/>
    <n v="257.33313064910413"/>
    <n v="3994.0362300511961"/>
  </r>
  <r>
    <n v="1941"/>
    <n v="79"/>
    <x v="68"/>
    <s v="Metropolitana"/>
    <s v="Mixto"/>
    <s v="Desarrollo Orientado al Transporte - DOT"/>
    <m/>
    <s v="Redelimitada"/>
    <s v="Línea A. Línea B. Línea TA"/>
    <s v="Primer Orden "/>
    <x v="1"/>
    <s v="Río"/>
    <n v="5937"/>
    <s v="P1001009"/>
    <n v="15.5261384146445"/>
    <x v="2"/>
    <n v="470"/>
    <s v="Z3_C1_1"/>
    <x v="21"/>
    <s v="C1"/>
    <s v="Urbano"/>
    <n v="297.32076324025257"/>
    <n v="5475.8877216935643"/>
  </r>
  <r>
    <n v="1942"/>
    <n v="79"/>
    <x v="68"/>
    <s v="Metropolitana"/>
    <s v="Mixto"/>
    <s v="Desarrollo Orientado al Transporte - DOT"/>
    <m/>
    <s v="Redelimitada"/>
    <s v="Línea A. Línea B. Línea TA"/>
    <s v="Primer Orden "/>
    <x v="1"/>
    <s v="Río"/>
    <n v="5939"/>
    <s v="P1007031"/>
    <n v="14.463025963735531"/>
    <x v="2"/>
    <n v="397"/>
    <s v="Z3_REA_52"/>
    <x v="20"/>
    <s v="REA"/>
    <s v="Urbano"/>
    <n v="320.54803610055939"/>
    <n v="6396.8003957855417"/>
  </r>
  <r>
    <n v="1943"/>
    <n v="79"/>
    <x v="68"/>
    <s v="Metropolitana"/>
    <s v="Mixto"/>
    <s v="Desarrollo Orientado al Transporte - DOT"/>
    <m/>
    <s v="Redelimitada"/>
    <s v="Línea A. Línea B. Línea TA"/>
    <s v="Primer Orden "/>
    <x v="1"/>
    <s v="Río"/>
    <n v="5943"/>
    <s v="P1013035"/>
    <n v="18.433073007105499"/>
    <x v="2"/>
    <n v="449"/>
    <s v="Z3_REV_20"/>
    <x v="11"/>
    <s v="REV"/>
    <s v="Urbano"/>
    <n v="283.66735219850148"/>
    <n v="4076.1005178708169"/>
  </r>
  <r>
    <n v="1944"/>
    <n v="79"/>
    <x v="68"/>
    <s v="Metropolitana"/>
    <s v="Mixto"/>
    <s v="Desarrollo Orientado al Transporte - DOT"/>
    <m/>
    <s v="Redelimitada"/>
    <s v="Línea A. Línea B. Línea TA"/>
    <s v="Primer Orden "/>
    <x v="1"/>
    <s v="Río"/>
    <n v="5944"/>
    <s v="P1018022"/>
    <n v="17.06214963545046"/>
    <x v="2"/>
    <n v="502"/>
    <s v="Z3_CN1_2"/>
    <x v="6"/>
    <s v="CN1"/>
    <s v="Urbano"/>
    <n v="505.26818446736684"/>
    <n v="14125.524303720651"/>
  </r>
  <r>
    <n v="1945"/>
    <n v="79"/>
    <x v="68"/>
    <s v="Metropolitana"/>
    <s v="Mixto"/>
    <s v="Desarrollo Orientado al Transporte - DOT"/>
    <m/>
    <s v="Redelimitada"/>
    <s v="Línea A. Línea B. Línea TA"/>
    <s v="Primer Orden "/>
    <x v="1"/>
    <s v="Río"/>
    <n v="5945"/>
    <s v="P1013016"/>
    <n v="13.688905129841901"/>
    <x v="2"/>
    <n v="293"/>
    <s v="Z3_REA_19"/>
    <x v="20"/>
    <s v="REA"/>
    <s v="Urbano"/>
    <n v="287.10926663605403"/>
    <n v="5103.1369389835982"/>
  </r>
  <r>
    <n v="1946"/>
    <n v="79"/>
    <x v="68"/>
    <s v="Metropolitana"/>
    <s v="Mixto"/>
    <s v="Desarrollo Orientado al Transporte - DOT"/>
    <m/>
    <s v="Redelimitada"/>
    <s v="Línea A. Línea B. Línea TA"/>
    <s v="Primer Orden "/>
    <x v="1"/>
    <s v="Río"/>
    <n v="5946"/>
    <s v="P1018004"/>
    <n v="7.5576636507790722"/>
    <x v="4"/>
    <n v="491"/>
    <s v="Z3_C3_7"/>
    <x v="10"/>
    <s v="C3"/>
    <s v="Urbano"/>
    <n v="224.00178404890875"/>
    <n v="2906.2949810873642"/>
  </r>
  <r>
    <n v="1947"/>
    <n v="79"/>
    <x v="68"/>
    <s v="Metropolitana"/>
    <s v="Mixto"/>
    <s v="Desarrollo Orientado al Transporte - DOT"/>
    <m/>
    <s v="Redelimitada"/>
    <s v="Línea A. Línea B. Línea TA"/>
    <s v="Primer Orden "/>
    <x v="1"/>
    <s v="Río"/>
    <n v="5947"/>
    <s v="P1012032"/>
    <n v="10.26062186680476"/>
    <x v="2"/>
    <n v="319"/>
    <s v="Z3_REA_21"/>
    <x v="20"/>
    <s v="REA"/>
    <s v="Urbano"/>
    <n v="268.62116630786073"/>
    <n v="4507.2334905416983"/>
  </r>
  <r>
    <n v="1948"/>
    <n v="79"/>
    <x v="68"/>
    <s v="Metropolitana"/>
    <s v="Mixto"/>
    <s v="Desarrollo Orientado al Transporte - DOT"/>
    <m/>
    <s v="Redelimitada"/>
    <s v="Línea A. Línea B. Línea TA"/>
    <s v="Primer Orden "/>
    <x v="1"/>
    <s v="Río"/>
    <n v="5948"/>
    <s v="P1008007"/>
    <n v="13.1809734183743"/>
    <x v="2"/>
    <n v="197"/>
    <s v="RIO_API_62C"/>
    <x v="5"/>
    <s v="API"/>
    <s v="Urbano"/>
    <n v="227.97873984879678"/>
    <n v="3124.8971608981133"/>
  </r>
  <r>
    <n v="1949"/>
    <n v="79"/>
    <x v="68"/>
    <s v="Metropolitana"/>
    <s v="Mixto"/>
    <s v="Desarrollo Orientado al Transporte - DOT"/>
    <m/>
    <s v="Redelimitada"/>
    <s v="Línea A. Línea B. Línea TA"/>
    <s v="Primer Orden "/>
    <x v="1"/>
    <s v="Río"/>
    <n v="5949"/>
    <s v="P1005008"/>
    <n v="22.175742821585811"/>
    <x v="2"/>
    <n v="296"/>
    <s v="Z3_REV_13"/>
    <x v="11"/>
    <s v="REV"/>
    <s v="Urbano"/>
    <n v="301.61889921744586"/>
    <n v="5223.803124103596"/>
  </r>
  <r>
    <n v="1950"/>
    <n v="79"/>
    <x v="68"/>
    <s v="Metropolitana"/>
    <s v="Mixto"/>
    <s v="Desarrollo Orientado al Transporte - DOT"/>
    <m/>
    <s v="Redelimitada"/>
    <s v="Línea A. Línea B. Línea TA"/>
    <s v="Primer Orden "/>
    <x v="1"/>
    <s v="Río"/>
    <n v="5951"/>
    <s v="P1003002"/>
    <n v="28.70407064142362"/>
    <x v="2"/>
    <n v="301"/>
    <s v="Z3_REV_12"/>
    <x v="11"/>
    <s v="REV"/>
    <s v="Urbano"/>
    <n v="288.56323060164692"/>
    <n v="5178.7189340663244"/>
  </r>
  <r>
    <n v="1951"/>
    <n v="79"/>
    <x v="68"/>
    <s v="Metropolitana"/>
    <s v="Mixto"/>
    <s v="Desarrollo Orientado al Transporte - DOT"/>
    <m/>
    <s v="Redelimitada"/>
    <s v="Línea A. Línea B. Línea TA"/>
    <s v="Primer Orden "/>
    <x v="1"/>
    <s v="Río"/>
    <n v="5952"/>
    <s v="P1020026"/>
    <n v="18.267155621849"/>
    <x v="2"/>
    <n v="449"/>
    <s v="Z3_REV_20"/>
    <x v="11"/>
    <s v="REV"/>
    <s v="Urbano"/>
    <n v="257.76440894707565"/>
    <n v="3968.5786881402482"/>
  </r>
  <r>
    <n v="1952"/>
    <n v="79"/>
    <x v="68"/>
    <s v="Metropolitana"/>
    <s v="Mixto"/>
    <s v="Desarrollo Orientado al Transporte - DOT"/>
    <m/>
    <s v="Redelimitada"/>
    <s v="Línea A. Línea B. Línea TA"/>
    <s v="Primer Orden "/>
    <x v="1"/>
    <s v="Río"/>
    <n v="5953"/>
    <s v="P1014027"/>
    <n v="26.043136800943859"/>
    <x v="2"/>
    <n v="449"/>
    <s v="Z3_REV_20"/>
    <x v="11"/>
    <s v="REV"/>
    <s v="Urbano"/>
    <n v="426.86810973416829"/>
    <n v="10896.327018851072"/>
  </r>
  <r>
    <n v="1953"/>
    <n v="79"/>
    <x v="68"/>
    <s v="Metropolitana"/>
    <s v="Mixto"/>
    <s v="Desarrollo Orientado al Transporte - DOT"/>
    <m/>
    <s v="Redelimitada"/>
    <s v="Línea A. Línea B. Línea TA"/>
    <s v="Primer Orden "/>
    <x v="1"/>
    <s v="Río"/>
    <n v="5954"/>
    <s v="P1001013"/>
    <n v="12.64292342938141"/>
    <x v="2"/>
    <n v="470"/>
    <s v="Z3_C1_1"/>
    <x v="21"/>
    <s v="C1"/>
    <s v="Urbano"/>
    <n v="270.85892858272024"/>
    <n v="4443.1054311884363"/>
  </r>
  <r>
    <n v="1954"/>
    <n v="79"/>
    <x v="68"/>
    <s v="Metropolitana"/>
    <s v="Mixto"/>
    <s v="Desarrollo Orientado al Transporte - DOT"/>
    <m/>
    <s v="Redelimitada"/>
    <s v="Línea A. Línea B. Línea TA"/>
    <s v="Primer Orden "/>
    <x v="1"/>
    <s v="Río"/>
    <n v="5955"/>
    <s v="P1007032"/>
    <n v="11.41583381934411"/>
    <x v="2"/>
    <n v="397"/>
    <s v="Z3_REA_52"/>
    <x v="20"/>
    <s v="REA"/>
    <s v="Urbano"/>
    <n v="370.22726258949547"/>
    <n v="8426.5469912806511"/>
  </r>
  <r>
    <n v="1955"/>
    <n v="79"/>
    <x v="68"/>
    <s v="Metropolitana"/>
    <s v="Mixto"/>
    <s v="Desarrollo Orientado al Transporte - DOT"/>
    <m/>
    <s v="Redelimitada"/>
    <s v="Línea A. Línea B. Línea TA"/>
    <s v="Primer Orden "/>
    <x v="1"/>
    <s v="Río"/>
    <n v="5956"/>
    <s v="P1006013"/>
    <n v="9.7799719714950939"/>
    <x v="4"/>
    <n v="320"/>
    <s v="Z3_REA_14"/>
    <x v="20"/>
    <s v="REA"/>
    <s v="Urbano"/>
    <n v="300.17851920186843"/>
    <n v="5298.0584334378982"/>
  </r>
  <r>
    <n v="1956"/>
    <n v="79"/>
    <x v="68"/>
    <s v="Metropolitana"/>
    <s v="Mixto"/>
    <s v="Desarrollo Orientado al Transporte - DOT"/>
    <m/>
    <s v="Redelimitada"/>
    <s v="Línea A. Línea B. Línea TA"/>
    <s v="Primer Orden "/>
    <x v="1"/>
    <s v="Río"/>
    <n v="5958"/>
    <s v="P1001011"/>
    <n v="13.080128726131131"/>
    <x v="2"/>
    <n v="470"/>
    <s v="Z3_C1_1"/>
    <x v="21"/>
    <s v="C1"/>
    <s v="Urbano"/>
    <n v="268.08824762323565"/>
    <n v="4547.0954170263067"/>
  </r>
  <r>
    <n v="1957"/>
    <n v="79"/>
    <x v="68"/>
    <s v="Metropolitana"/>
    <s v="Mixto"/>
    <s v="Desarrollo Orientado al Transporte - DOT"/>
    <m/>
    <s v="Redelimitada"/>
    <s v="Línea A. Línea B. Línea TA"/>
    <s v="Primer Orden "/>
    <x v="1"/>
    <s v="Río"/>
    <n v="5961"/>
    <s v="P1003026"/>
    <n v="26.70864186386309"/>
    <x v="2"/>
    <n v="301"/>
    <s v="Z3_REV_12"/>
    <x v="11"/>
    <s v="REV"/>
    <s v="Urbano"/>
    <n v="219.91439894903201"/>
    <n v="1664.5886771852329"/>
  </r>
  <r>
    <n v="1958"/>
    <n v="79"/>
    <x v="68"/>
    <s v="Metropolitana"/>
    <s v="Mixto"/>
    <s v="Desarrollo Orientado al Transporte - DOT"/>
    <m/>
    <s v="Redelimitada"/>
    <s v="Línea A. Línea B. Línea TA"/>
    <s v="Primer Orden "/>
    <x v="1"/>
    <s v="Río"/>
    <n v="5962"/>
    <s v="P1003027"/>
    <n v="25.207480451145301"/>
    <x v="2"/>
    <n v="301"/>
    <s v="Z3_REV_12"/>
    <x v="11"/>
    <s v="REV"/>
    <s v="Urbano"/>
    <n v="252.45362724214289"/>
    <n v="3417.7080445498373"/>
  </r>
  <r>
    <n v="1959"/>
    <n v="79"/>
    <x v="68"/>
    <s v="Metropolitana"/>
    <s v="Mixto"/>
    <s v="Desarrollo Orientado al Transporte - DOT"/>
    <m/>
    <s v="Redelimitada"/>
    <s v="Línea A. Línea B. Línea TA"/>
    <s v="Primer Orden "/>
    <x v="1"/>
    <s v="Río"/>
    <n v="5963"/>
    <s v="P1018002"/>
    <n v="12.14515429721083"/>
    <x v="2"/>
    <n v="502"/>
    <s v="Z3_CN1_2"/>
    <x v="6"/>
    <s v="CN1"/>
    <s v="Urbano"/>
    <n v="395.3433161534827"/>
    <n v="8983.1277378890009"/>
  </r>
  <r>
    <n v="1960"/>
    <n v="79"/>
    <x v="68"/>
    <s v="Metropolitana"/>
    <s v="Mixto"/>
    <s v="Desarrollo Orientado al Transporte - DOT"/>
    <m/>
    <s v="Redelimitada"/>
    <s v="Línea A. Línea B. Línea TA"/>
    <s v="Primer Orden "/>
    <x v="1"/>
    <s v="Río"/>
    <n v="5964"/>
    <s v="P1014029"/>
    <n v="15.079737747331791"/>
    <x v="2"/>
    <n v="486"/>
    <s v="Z3_C3_13"/>
    <x v="10"/>
    <s v="C3"/>
    <s v="Urbano"/>
    <n v="232.73285428692793"/>
    <n v="3110.0885576845776"/>
  </r>
  <r>
    <n v="1961"/>
    <n v="79"/>
    <x v="68"/>
    <s v="Metropolitana"/>
    <s v="Mixto"/>
    <s v="Desarrollo Orientado al Transporte - DOT"/>
    <m/>
    <s v="Redelimitada"/>
    <s v="Línea A. Línea B. Línea TA"/>
    <s v="Primer Orden "/>
    <x v="1"/>
    <s v="Río"/>
    <n v="5967"/>
    <s v="P1016006"/>
    <n v="20.57236117273926"/>
    <x v="2"/>
    <n v="484"/>
    <s v="Z3_C3_12"/>
    <x v="10"/>
    <s v="C3"/>
    <s v="Urbano"/>
    <n v="383.7798007697026"/>
    <n v="8928.5200691803948"/>
  </r>
  <r>
    <n v="1962"/>
    <n v="79"/>
    <x v="68"/>
    <s v="Metropolitana"/>
    <s v="Mixto"/>
    <s v="Desarrollo Orientado al Transporte - DOT"/>
    <m/>
    <s v="Redelimitada"/>
    <s v="Línea A. Línea B. Línea TA"/>
    <s v="Primer Orden "/>
    <x v="1"/>
    <s v="Río"/>
    <n v="5968"/>
    <s v="P1002001"/>
    <n v="0"/>
    <x v="1"/>
    <n v="487"/>
    <s v="Z3_C3_6"/>
    <x v="10"/>
    <s v="C3"/>
    <s v="Urbano"/>
    <n v="1027.4876330763059"/>
    <n v="69019.594721112284"/>
  </r>
  <r>
    <n v="1963"/>
    <n v="79"/>
    <x v="68"/>
    <s v="Metropolitana"/>
    <s v="Mixto"/>
    <s v="Desarrollo Orientado al Transporte - DOT"/>
    <m/>
    <s v="Redelimitada"/>
    <s v="Línea A. Línea B. Línea TA"/>
    <s v="Primer Orden "/>
    <x v="1"/>
    <s v="Río"/>
    <n v="5969"/>
    <s v="P1020022"/>
    <n v="2.352404257257724"/>
    <x v="1"/>
    <n v="396"/>
    <s v="Z3_CN5_5"/>
    <x v="7"/>
    <s v="CN5"/>
    <s v="Urbano"/>
    <n v="980.3335711358568"/>
    <n v="37307.146589930016"/>
  </r>
  <r>
    <n v="1964"/>
    <n v="79"/>
    <x v="68"/>
    <s v="Metropolitana"/>
    <s v="Mixto"/>
    <s v="Desarrollo Orientado al Transporte - DOT"/>
    <m/>
    <s v="Redelimitada"/>
    <s v="Línea A. Línea B. Línea TA"/>
    <s v="Primer Orden "/>
    <x v="1"/>
    <s v="Río"/>
    <n v="5970"/>
    <s v="P1004002"/>
    <n v="3.5013631158995371"/>
    <x v="1"/>
    <n v="173"/>
    <s v="Z3_API_15"/>
    <x v="5"/>
    <s v="API"/>
    <s v="Urbano"/>
    <n v="343.50465449422956"/>
    <n v="4580.3285222136537"/>
  </r>
  <r>
    <n v="1965"/>
    <n v="79"/>
    <x v="68"/>
    <s v="Metropolitana"/>
    <s v="Mixto"/>
    <s v="Desarrollo Orientado al Transporte - DOT"/>
    <m/>
    <s v="Redelimitada"/>
    <s v="Línea A. Línea B. Línea TA"/>
    <s v="Primer Orden "/>
    <x v="1"/>
    <s v="Río"/>
    <n v="5973"/>
    <s v="P1012002"/>
    <n v="3.0711197004949091"/>
    <x v="1"/>
    <n v="319"/>
    <s v="Z3_REA_21"/>
    <x v="20"/>
    <s v="REA"/>
    <s v="Urbano"/>
    <n v="637.35521376798397"/>
    <n v="21006.581880500849"/>
  </r>
  <r>
    <n v="1966"/>
    <n v="79"/>
    <x v="68"/>
    <s v="Metropolitana"/>
    <s v="Mixto"/>
    <s v="Desarrollo Orientado al Transporte - DOT"/>
    <m/>
    <s v="Redelimitada"/>
    <s v="Línea A. Línea B. Línea TA"/>
    <s v="Primer Orden "/>
    <x v="1"/>
    <s v="Río"/>
    <n v="5975"/>
    <s v="P1018024"/>
    <n v="16.171297473744652"/>
    <x v="2"/>
    <n v="502"/>
    <s v="Z3_CN1_2"/>
    <x v="6"/>
    <s v="CN1"/>
    <s v="Urbano"/>
    <n v="293.43233811204283"/>
    <n v="5313.1966618181741"/>
  </r>
  <r>
    <n v="1967"/>
    <n v="79"/>
    <x v="68"/>
    <s v="Metropolitana"/>
    <s v="Mixto"/>
    <s v="Desarrollo Orientado al Transporte - DOT"/>
    <m/>
    <s v="Redelimitada"/>
    <s v="Línea A. Línea B. Línea TA"/>
    <s v="Primer Orden "/>
    <x v="1"/>
    <s v="Río"/>
    <n v="5976"/>
    <s v="P1019030"/>
    <n v="13.600158421126929"/>
    <x v="2"/>
    <n v="504"/>
    <s v="Z3_REA_53"/>
    <x v="20"/>
    <s v="REA"/>
    <s v="Urbano"/>
    <n v="149.76033307535482"/>
    <n v="1192.8318930117437"/>
  </r>
  <r>
    <n v="1968"/>
    <n v="79"/>
    <x v="68"/>
    <s v="Metropolitana"/>
    <s v="Mixto"/>
    <s v="Desarrollo Orientado al Transporte - DOT"/>
    <m/>
    <s v="Redelimitada"/>
    <s v="Línea A. Línea B. Línea TA"/>
    <s v="Primer Orden "/>
    <x v="1"/>
    <s v="Río"/>
    <n v="5977"/>
    <s v="P1018027"/>
    <n v="11.02595606409615"/>
    <x v="2"/>
    <n v="491"/>
    <s v="Z3_C3_7"/>
    <x v="10"/>
    <s v="C3"/>
    <s v="Urbano"/>
    <n v="211.59679495393311"/>
    <n v="2774.2651910663826"/>
  </r>
  <r>
    <n v="1969"/>
    <n v="79"/>
    <x v="68"/>
    <s v="Metropolitana"/>
    <s v="Mixto"/>
    <s v="Desarrollo Orientado al Transporte - DOT"/>
    <m/>
    <s v="Redelimitada"/>
    <s v="Línea A. Línea B. Línea TA"/>
    <s v="Primer Orden "/>
    <x v="1"/>
    <s v="Río"/>
    <n v="5979"/>
    <s v="P1001048"/>
    <n v="12.09298095326092"/>
    <x v="2"/>
    <n v="470"/>
    <s v="Z3_C1_1"/>
    <x v="21"/>
    <s v="C1"/>
    <s v="Urbano"/>
    <n v="363.42058854331106"/>
    <n v="7509.1057616082153"/>
  </r>
  <r>
    <n v="1970"/>
    <n v="79"/>
    <x v="68"/>
    <s v="Metropolitana"/>
    <s v="Mixto"/>
    <s v="Desarrollo Orientado al Transporte - DOT"/>
    <m/>
    <s v="Redelimitada"/>
    <s v="Línea A. Línea B. Línea TA"/>
    <s v="Primer Orden "/>
    <x v="1"/>
    <s v="Río"/>
    <n v="5981"/>
    <s v="P1001002"/>
    <n v="13.99455293091377"/>
    <x v="2"/>
    <n v="470"/>
    <s v="Z3_C1_1"/>
    <x v="21"/>
    <s v="C1"/>
    <s v="Urbano"/>
    <n v="283.97952627568407"/>
    <n v="4916.2496984684685"/>
  </r>
  <r>
    <n v="1971"/>
    <n v="79"/>
    <x v="68"/>
    <s v="Metropolitana"/>
    <s v="Mixto"/>
    <s v="Desarrollo Orientado al Transporte - DOT"/>
    <m/>
    <s v="Redelimitada"/>
    <s v="Línea A. Línea B. Línea TA"/>
    <s v="Primer Orden "/>
    <x v="1"/>
    <s v="Río"/>
    <n v="5983"/>
    <s v="P1011007"/>
    <n v="13.210759582896779"/>
    <x v="2"/>
    <n v="293"/>
    <s v="Z3_REA_19"/>
    <x v="20"/>
    <s v="REA"/>
    <s v="Urbano"/>
    <n v="235.3968030961633"/>
    <n v="3245.0756182876921"/>
  </r>
  <r>
    <n v="1972"/>
    <n v="79"/>
    <x v="68"/>
    <s v="Metropolitana"/>
    <s v="Mixto"/>
    <s v="Desarrollo Orientado al Transporte - DOT"/>
    <m/>
    <s v="Redelimitada"/>
    <s v="Línea A. Línea B. Línea TA"/>
    <s v="Primer Orden "/>
    <x v="1"/>
    <s v="Río"/>
    <n v="5984"/>
    <s v="P1020007"/>
    <n v="-0.71098364208395504"/>
    <x v="1"/>
    <n v="319"/>
    <s v="Z3_REA_21"/>
    <x v="20"/>
    <s v="REA"/>
    <s v="Urbano"/>
    <n v="321.04709556671708"/>
    <n v="1721.4057030982101"/>
  </r>
  <r>
    <n v="1973"/>
    <n v="79"/>
    <x v="68"/>
    <s v="Metropolitana"/>
    <s v="Mixto"/>
    <s v="Desarrollo Orientado al Transporte - DOT"/>
    <m/>
    <s v="Redelimitada"/>
    <s v="Línea A. Línea B. Línea TA"/>
    <s v="Primer Orden "/>
    <x v="1"/>
    <s v="Río"/>
    <n v="5986"/>
    <s v="P1013003"/>
    <n v="12.764464115644509"/>
    <x v="2"/>
    <n v="293"/>
    <s v="Z3_REA_19"/>
    <x v="20"/>
    <s v="REA"/>
    <s v="Urbano"/>
    <n v="295.53330891844035"/>
    <n v="5428.6344528647205"/>
  </r>
  <r>
    <n v="1974"/>
    <n v="79"/>
    <x v="68"/>
    <s v="Metropolitana"/>
    <s v="Mixto"/>
    <s v="Desarrollo Orientado al Transporte - DOT"/>
    <m/>
    <s v="Redelimitada"/>
    <s v="Línea A. Línea B. Línea TA"/>
    <s v="Primer Orden "/>
    <x v="1"/>
    <s v="Río"/>
    <n v="5987"/>
    <s v="P1019073"/>
    <n v="10.94259458444261"/>
    <x v="2"/>
    <n v="502"/>
    <s v="Z3_CN1_2"/>
    <x v="6"/>
    <s v="CN1"/>
    <s v="Urbano"/>
    <n v="443.40029432866942"/>
    <n v="11968.561018417797"/>
  </r>
  <r>
    <n v="1975"/>
    <n v="79"/>
    <x v="68"/>
    <s v="Metropolitana"/>
    <s v="Mixto"/>
    <s v="Desarrollo Orientado al Transporte - DOT"/>
    <m/>
    <s v="Redelimitada"/>
    <s v="Línea A. Línea B. Línea TA"/>
    <s v="Primer Orden "/>
    <x v="1"/>
    <s v="Río"/>
    <n v="5988"/>
    <s v="P1008011"/>
    <n v="19.98188520599588"/>
    <x v="2"/>
    <n v="294"/>
    <s v="Z3_REA_15"/>
    <x v="20"/>
    <s v="REA"/>
    <s v="Urbano"/>
    <n v="267.87609962141534"/>
    <n v="4138.231593101802"/>
  </r>
  <r>
    <n v="1976"/>
    <n v="79"/>
    <x v="68"/>
    <s v="Metropolitana"/>
    <s v="Mixto"/>
    <s v="Desarrollo Orientado al Transporte - DOT"/>
    <m/>
    <s v="Redelimitada"/>
    <s v="Línea A. Línea B. Línea TA"/>
    <s v="Primer Orden "/>
    <x v="1"/>
    <s v="Río"/>
    <n v="5989"/>
    <s v="P1019005"/>
    <n v="12.913166740535191"/>
    <x v="2"/>
    <n v="504"/>
    <s v="Z3_REA_53"/>
    <x v="20"/>
    <s v="REA"/>
    <s v="Urbano"/>
    <n v="274.22864653033758"/>
    <n v="4539.8145628551356"/>
  </r>
  <r>
    <n v="1977"/>
    <n v="79"/>
    <x v="68"/>
    <s v="Metropolitana"/>
    <s v="Mixto"/>
    <s v="Desarrollo Orientado al Transporte - DOT"/>
    <m/>
    <s v="Redelimitada"/>
    <s v="Línea A. Línea B. Línea TA"/>
    <s v="Primer Orden "/>
    <x v="1"/>
    <s v="Río"/>
    <n v="5990"/>
    <s v="P1012010"/>
    <n v="5.0394614182103004"/>
    <x v="1"/>
    <n v="319"/>
    <s v="Z3_REA_21"/>
    <x v="20"/>
    <s v="REA"/>
    <s v="Urbano"/>
    <n v="367.7697662929852"/>
    <n v="8592.2520981182624"/>
  </r>
  <r>
    <n v="1978"/>
    <n v="79"/>
    <x v="68"/>
    <s v="Metropolitana"/>
    <s v="Mixto"/>
    <s v="Desarrollo Orientado al Transporte - DOT"/>
    <m/>
    <s v="Redelimitada"/>
    <s v="Línea A. Línea B. Línea TA"/>
    <s v="Primer Orden "/>
    <x v="1"/>
    <s v="Río"/>
    <n v="5991"/>
    <s v="P1001012"/>
    <n v="13.98875705298587"/>
    <x v="2"/>
    <n v="470"/>
    <s v="Z3_C1_1"/>
    <x v="21"/>
    <s v="C1"/>
    <s v="Urbano"/>
    <n v="271.85001103878074"/>
    <n v="4586.5514162768004"/>
  </r>
  <r>
    <n v="1979"/>
    <n v="79"/>
    <x v="68"/>
    <s v="Metropolitana"/>
    <s v="Mixto"/>
    <s v="Desarrollo Orientado al Transporte - DOT"/>
    <m/>
    <s v="Redelimitada"/>
    <s v="Línea A. Línea B. Línea TA"/>
    <s v="Primer Orden "/>
    <x v="1"/>
    <s v="Río"/>
    <n v="5992"/>
    <s v="P1001041"/>
    <n v="11.91191391412459"/>
    <x v="2"/>
    <n v="470"/>
    <s v="Z3_C1_1"/>
    <x v="21"/>
    <s v="C1"/>
    <s v="Urbano"/>
    <n v="228.38204897920957"/>
    <n v="3181.4670099962032"/>
  </r>
  <r>
    <n v="1980"/>
    <n v="79"/>
    <x v="68"/>
    <s v="Metropolitana"/>
    <s v="Mixto"/>
    <s v="Desarrollo Orientado al Transporte - DOT"/>
    <m/>
    <s v="Redelimitada"/>
    <s v="Línea A. Línea B. Línea TA"/>
    <s v="Primer Orden "/>
    <x v="1"/>
    <s v="Río"/>
    <n v="5993"/>
    <s v="P1003010"/>
    <n v="26.01707295119548"/>
    <x v="2"/>
    <n v="301"/>
    <s v="Z3_REV_12"/>
    <x v="11"/>
    <s v="REV"/>
    <s v="Urbano"/>
    <n v="349.44878616710736"/>
    <n v="7573.3060522775895"/>
  </r>
  <r>
    <n v="1981"/>
    <n v="79"/>
    <x v="68"/>
    <s v="Metropolitana"/>
    <s v="Mixto"/>
    <s v="Desarrollo Orientado al Transporte - DOT"/>
    <m/>
    <s v="Redelimitada"/>
    <s v="Línea A. Línea B. Línea TA"/>
    <s v="Primer Orden "/>
    <x v="1"/>
    <s v="Río"/>
    <n v="5994"/>
    <s v="P1010001"/>
    <n v="4.7971373206288144"/>
    <x v="1"/>
    <n v="171"/>
    <s v="Z3_API_17"/>
    <x v="5"/>
    <s v="API"/>
    <s v="Urbano"/>
    <n v="746.18337718213081"/>
    <n v="22179.262948391373"/>
  </r>
  <r>
    <n v="1982"/>
    <n v="79"/>
    <x v="68"/>
    <s v="Metropolitana"/>
    <s v="Mixto"/>
    <s v="Desarrollo Orientado al Transporte - DOT"/>
    <m/>
    <s v="Redelimitada"/>
    <s v="Línea A. Línea B. Línea TA"/>
    <s v="Primer Orden "/>
    <x v="1"/>
    <s v="Río"/>
    <n v="5995"/>
    <s v="P1001016"/>
    <n v="13.493465117009769"/>
    <x v="2"/>
    <n v="470"/>
    <s v="Z3_C1_1"/>
    <x v="21"/>
    <s v="C1"/>
    <s v="Urbano"/>
    <n v="249.75100418152525"/>
    <n v="3864.3975557252634"/>
  </r>
  <r>
    <n v="1983"/>
    <n v="79"/>
    <x v="68"/>
    <s v="Metropolitana"/>
    <s v="Mixto"/>
    <s v="Desarrollo Orientado al Transporte - DOT"/>
    <m/>
    <s v="Redelimitada"/>
    <s v="Línea A. Línea B. Línea TA"/>
    <s v="Primer Orden "/>
    <x v="1"/>
    <s v="Río"/>
    <n v="5996"/>
    <s v="P1001015"/>
    <n v="14.927570173407339"/>
    <x v="2"/>
    <n v="470"/>
    <s v="Z3_C1_1"/>
    <x v="21"/>
    <s v="C1"/>
    <s v="Urbano"/>
    <n v="259.26712251173092"/>
    <n v="4160.2519483589185"/>
  </r>
  <r>
    <n v="1984"/>
    <n v="79"/>
    <x v="68"/>
    <s v="Metropolitana"/>
    <s v="Mixto"/>
    <s v="Desarrollo Orientado al Transporte - DOT"/>
    <m/>
    <s v="Redelimitada"/>
    <s v="Línea A. Línea B. Línea TA"/>
    <s v="Primer Orden "/>
    <x v="1"/>
    <s v="Río"/>
    <n v="6001"/>
    <s v="P1012015"/>
    <n v="5.5418668799924076"/>
    <x v="4"/>
    <n v="319"/>
    <s v="Z3_REA_21"/>
    <x v="20"/>
    <s v="REA"/>
    <s v="Urbano"/>
    <n v="640.60078234000605"/>
    <n v="15151.467221166471"/>
  </r>
  <r>
    <n v="1985"/>
    <n v="79"/>
    <x v="68"/>
    <s v="Metropolitana"/>
    <s v="Mixto"/>
    <s v="Desarrollo Orientado al Transporte - DOT"/>
    <m/>
    <s v="Redelimitada"/>
    <s v="Línea A. Línea B. Línea TA"/>
    <s v="Primer Orden "/>
    <x v="1"/>
    <s v="Río"/>
    <n v="6004"/>
    <s v="P1001068"/>
    <n v="9.7021463155216612"/>
    <x v="4"/>
    <n v="470"/>
    <s v="Z3_C1_1"/>
    <x v="21"/>
    <s v="C1"/>
    <s v="Urbano"/>
    <n v="310.13814866062597"/>
    <n v="5864.2077921831196"/>
  </r>
  <r>
    <n v="1986"/>
    <n v="79"/>
    <x v="68"/>
    <s v="Metropolitana"/>
    <s v="Mixto"/>
    <s v="Desarrollo Orientado al Transporte - DOT"/>
    <m/>
    <s v="Redelimitada"/>
    <s v="Línea A. Línea B. Línea TA"/>
    <s v="Primer Orden "/>
    <x v="1"/>
    <s v="Río"/>
    <n v="6005"/>
    <s v="P1011011"/>
    <n v="13.571347327510489"/>
    <x v="2"/>
    <n v="337"/>
    <s v="Z3_REA_18"/>
    <x v="20"/>
    <s v="REA"/>
    <s v="Urbano"/>
    <n v="267.03291833817002"/>
    <n v="3965.6830124263383"/>
  </r>
  <r>
    <n v="1987"/>
    <n v="79"/>
    <x v="68"/>
    <s v="Metropolitana"/>
    <s v="Mixto"/>
    <s v="Desarrollo Orientado al Transporte - DOT"/>
    <m/>
    <s v="Redelimitada"/>
    <s v="Línea A. Línea B. Línea TA"/>
    <s v="Primer Orden "/>
    <x v="1"/>
    <s v="Río"/>
    <n v="6006"/>
    <s v="P1003020"/>
    <n v="16.845050427583889"/>
    <x v="2"/>
    <n v="301"/>
    <s v="Z3_REV_12"/>
    <x v="11"/>
    <s v="REV"/>
    <s v="Urbano"/>
    <n v="408.53642655286029"/>
    <n v="8196.8339842822588"/>
  </r>
  <r>
    <n v="1988"/>
    <n v="79"/>
    <x v="68"/>
    <s v="Metropolitana"/>
    <s v="Mixto"/>
    <s v="Desarrollo Orientado al Transporte - DOT"/>
    <m/>
    <s v="Redelimitada"/>
    <s v="Línea A. Línea B. Línea TA"/>
    <s v="Primer Orden "/>
    <x v="1"/>
    <s v="Río"/>
    <n v="6006"/>
    <s v="P1003020"/>
    <n v="16.845050427583889"/>
    <x v="2"/>
    <n v="487"/>
    <s v="Z3_C3_6"/>
    <x v="10"/>
    <s v="C3"/>
    <s v="Urbano"/>
    <n v="320.48300335617199"/>
    <n v="4310.362880516479"/>
  </r>
  <r>
    <n v="1989"/>
    <n v="79"/>
    <x v="68"/>
    <s v="Metropolitana"/>
    <s v="Mixto"/>
    <s v="Desarrollo Orientado al Transporte - DOT"/>
    <m/>
    <s v="Redelimitada"/>
    <s v="Línea A. Línea B. Línea TA"/>
    <s v="Primer Orden "/>
    <x v="1"/>
    <s v="Río"/>
    <n v="6007"/>
    <s v="P1005015"/>
    <n v="23.581362993926678"/>
    <x v="2"/>
    <n v="296"/>
    <s v="Z3_REV_13"/>
    <x v="11"/>
    <s v="REV"/>
    <s v="Urbano"/>
    <n v="309.59988217313213"/>
    <n v="5429.3174020592178"/>
  </r>
  <r>
    <n v="1990"/>
    <n v="79"/>
    <x v="68"/>
    <s v="Metropolitana"/>
    <s v="Mixto"/>
    <s v="Desarrollo Orientado al Transporte - DOT"/>
    <m/>
    <s v="Redelimitada"/>
    <s v="Línea A. Línea B. Línea TA"/>
    <s v="Primer Orden "/>
    <x v="1"/>
    <s v="Río"/>
    <n v="6008"/>
    <s v="P1006005"/>
    <n v="14.219072412866529"/>
    <x v="2"/>
    <n v="320"/>
    <s v="Z3_REA_14"/>
    <x v="20"/>
    <s v="REA"/>
    <s v="Urbano"/>
    <n v="318.50424539239424"/>
    <n v="5824.7770963624998"/>
  </r>
  <r>
    <n v="1991"/>
    <n v="79"/>
    <x v="68"/>
    <s v="Metropolitana"/>
    <s v="Mixto"/>
    <s v="Desarrollo Orientado al Transporte - DOT"/>
    <m/>
    <s v="Redelimitada"/>
    <s v="Línea A. Línea B. Línea TA"/>
    <s v="Primer Orden "/>
    <x v="1"/>
    <s v="Río"/>
    <n v="6009"/>
    <s v="P1013024"/>
    <n v="11.67490234442764"/>
    <x v="2"/>
    <n v="504"/>
    <s v="Z3_REA_53"/>
    <x v="20"/>
    <s v="REA"/>
    <s v="Urbano"/>
    <n v="457.53057837979094"/>
    <n v="12257.039227345016"/>
  </r>
  <r>
    <n v="1992"/>
    <n v="79"/>
    <x v="68"/>
    <s v="Metropolitana"/>
    <s v="Mixto"/>
    <s v="Desarrollo Orientado al Transporte - DOT"/>
    <m/>
    <s v="Redelimitada"/>
    <s v="Línea A. Línea B. Línea TA"/>
    <s v="Primer Orden "/>
    <x v="1"/>
    <s v="Río"/>
    <n v="6010"/>
    <s v="P1003023"/>
    <n v="16.1103105641395"/>
    <x v="2"/>
    <n v="487"/>
    <s v="Z3_C3_6"/>
    <x v="10"/>
    <s v="C3"/>
    <s v="Urbano"/>
    <n v="316.71973096887541"/>
    <n v="6235.884610716209"/>
  </r>
  <r>
    <n v="1993"/>
    <n v="79"/>
    <x v="68"/>
    <s v="Metropolitana"/>
    <s v="Mixto"/>
    <s v="Desarrollo Orientado al Transporte - DOT"/>
    <m/>
    <s v="Redelimitada"/>
    <s v="Línea A. Línea B. Línea TA"/>
    <s v="Primer Orden "/>
    <x v="1"/>
    <s v="Río"/>
    <n v="6011"/>
    <s v="P1016015"/>
    <n v="15.28899765818811"/>
    <x v="2"/>
    <n v="501"/>
    <s v="Z3_CN1_30"/>
    <x v="6"/>
    <s v="CN1"/>
    <s v="Urbano"/>
    <n v="394.68497868685949"/>
    <n v="9318.7059071043914"/>
  </r>
  <r>
    <n v="1994"/>
    <n v="79"/>
    <x v="68"/>
    <s v="Metropolitana"/>
    <s v="Mixto"/>
    <s v="Desarrollo Orientado al Transporte - DOT"/>
    <m/>
    <s v="Redelimitada"/>
    <s v="Línea A. Línea B. Línea TA"/>
    <s v="Primer Orden "/>
    <x v="1"/>
    <s v="Río"/>
    <n v="6012"/>
    <s v="P1019008"/>
    <n v="21.530340581845561"/>
    <x v="2"/>
    <n v="504"/>
    <s v="Z3_REA_53"/>
    <x v="20"/>
    <s v="REA"/>
    <s v="Urbano"/>
    <n v="133.40131364685269"/>
    <n v="1066.8750538001925"/>
  </r>
  <r>
    <n v="1995"/>
    <n v="79"/>
    <x v="68"/>
    <s v="Metropolitana"/>
    <s v="Mixto"/>
    <s v="Desarrollo Orientado al Transporte - DOT"/>
    <m/>
    <s v="Redelimitada"/>
    <s v="Línea A. Línea B. Línea TA"/>
    <s v="Primer Orden "/>
    <x v="1"/>
    <s v="Río"/>
    <n v="6013"/>
    <s v="P1012050"/>
    <n v="3.4586337545099539"/>
    <x v="1"/>
    <n v="197"/>
    <s v="RIO_API_62C"/>
    <x v="5"/>
    <s v="API"/>
    <s v="Urbano"/>
    <n v="386.78964178892517"/>
    <n v="8863.3801550640601"/>
  </r>
  <r>
    <n v="1996"/>
    <n v="79"/>
    <x v="68"/>
    <s v="Metropolitana"/>
    <s v="Mixto"/>
    <s v="Desarrollo Orientado al Transporte - DOT"/>
    <m/>
    <s v="Redelimitada"/>
    <s v="Línea A. Línea B. Línea TA"/>
    <s v="Primer Orden "/>
    <x v="1"/>
    <s v="Río"/>
    <n v="6014"/>
    <s v="P1011008"/>
    <n v="12.75303973916086"/>
    <x v="2"/>
    <n v="293"/>
    <s v="Z3_REA_19"/>
    <x v="20"/>
    <s v="REA"/>
    <s v="Urbano"/>
    <n v="506.55728806215041"/>
    <n v="11557.677710773649"/>
  </r>
  <r>
    <n v="1997"/>
    <n v="79"/>
    <x v="68"/>
    <s v="Metropolitana"/>
    <s v="Mixto"/>
    <s v="Desarrollo Orientado al Transporte - DOT"/>
    <m/>
    <s v="Redelimitada"/>
    <s v="Línea A. Línea B. Línea TA"/>
    <s v="Primer Orden "/>
    <x v="1"/>
    <s v="Río"/>
    <n v="6015"/>
    <s v="P1012018"/>
    <n v="2.2010721571933849"/>
    <x v="1"/>
    <n v="319"/>
    <s v="Z3_REA_21"/>
    <x v="20"/>
    <s v="REA"/>
    <s v="Urbano"/>
    <n v="292.62849222808569"/>
    <n v="2212.7251876863133"/>
  </r>
  <r>
    <n v="1998"/>
    <n v="79"/>
    <x v="68"/>
    <s v="Metropolitana"/>
    <s v="Mixto"/>
    <s v="Desarrollo Orientado al Transporte - DOT"/>
    <m/>
    <s v="Redelimitada"/>
    <s v="Línea A. Línea B. Línea TA"/>
    <s v="Primer Orden "/>
    <x v="1"/>
    <s v="Río"/>
    <n v="6016"/>
    <s v="P1013009"/>
    <n v="12.16504776425325"/>
    <x v="2"/>
    <n v="293"/>
    <s v="Z3_REA_19"/>
    <x v="20"/>
    <s v="REA"/>
    <s v="Urbano"/>
    <n v="208.91873983406779"/>
    <n v="2294.944724557251"/>
  </r>
  <r>
    <n v="1999"/>
    <n v="79"/>
    <x v="68"/>
    <s v="Metropolitana"/>
    <s v="Mixto"/>
    <s v="Desarrollo Orientado al Transporte - DOT"/>
    <m/>
    <s v="Redelimitada"/>
    <s v="Línea A. Línea B. Línea TA"/>
    <s v="Primer Orden "/>
    <x v="1"/>
    <s v="Río"/>
    <n v="6017"/>
    <s v="P1012004"/>
    <n v="5.2422516024543144"/>
    <x v="1"/>
    <n v="197"/>
    <s v="RIO_API_62C"/>
    <x v="5"/>
    <s v="API"/>
    <s v="Urbano"/>
    <n v="254.19124178503085"/>
    <n v="1771.3756614185129"/>
  </r>
  <r>
    <n v="2000"/>
    <n v="79"/>
    <x v="68"/>
    <s v="Metropolitana"/>
    <s v="Mixto"/>
    <s v="Desarrollo Orientado al Transporte - DOT"/>
    <m/>
    <s v="Redelimitada"/>
    <s v="Línea A. Línea B. Línea TA"/>
    <s v="Primer Orden "/>
    <x v="1"/>
    <s v="Río"/>
    <n v="6017"/>
    <s v="P1012004"/>
    <n v="5.2422516024543144"/>
    <x v="1"/>
    <n v="319"/>
    <s v="Z3_REA_21"/>
    <x v="20"/>
    <s v="REA"/>
    <s v="Urbano"/>
    <n v="383.31848103788968"/>
    <n v="1006.4163332528278"/>
  </r>
  <r>
    <n v="2001"/>
    <n v="79"/>
    <x v="68"/>
    <s v="Metropolitana"/>
    <s v="Mixto"/>
    <s v="Desarrollo Orientado al Transporte - DOT"/>
    <m/>
    <s v="Redelimitada"/>
    <s v="Línea A. Línea B. Línea TA"/>
    <s v="Primer Orden "/>
    <x v="1"/>
    <s v="Río"/>
    <n v="6018"/>
    <s v="P1014011"/>
    <n v="18.902734827054839"/>
    <x v="2"/>
    <n v="449"/>
    <s v="Z3_REV_20"/>
    <x v="11"/>
    <s v="REV"/>
    <s v="Urbano"/>
    <n v="210.69245171261048"/>
    <n v="2764.4960534114889"/>
  </r>
  <r>
    <n v="2002"/>
    <n v="79"/>
    <x v="68"/>
    <s v="Metropolitana"/>
    <s v="Mixto"/>
    <s v="Desarrollo Orientado al Transporte - DOT"/>
    <m/>
    <s v="Redelimitada"/>
    <s v="Línea A. Línea B. Línea TA"/>
    <s v="Primer Orden "/>
    <x v="1"/>
    <s v="Río"/>
    <n v="6019"/>
    <s v="P1003013"/>
    <n v="20.388305661578212"/>
    <x v="2"/>
    <n v="487"/>
    <s v="Z3_C3_6"/>
    <x v="10"/>
    <s v="C3"/>
    <s v="Urbano"/>
    <n v="303.76201479859242"/>
    <n v="5757.3982054050912"/>
  </r>
  <r>
    <n v="2003"/>
    <n v="79"/>
    <x v="68"/>
    <s v="Metropolitana"/>
    <s v="Mixto"/>
    <s v="Desarrollo Orientado al Transporte - DOT"/>
    <m/>
    <s v="Redelimitada"/>
    <s v="Línea A. Línea B. Línea TA"/>
    <s v="Primer Orden "/>
    <x v="1"/>
    <s v="Río"/>
    <n v="6020"/>
    <s v="P1019056"/>
    <n v="18.869864855322831"/>
    <x v="2"/>
    <n v="490"/>
    <s v="Z3_C3_8"/>
    <x v="10"/>
    <s v="C3"/>
    <s v="Urbano"/>
    <n v="127.41553217612366"/>
    <n v="556.52146538150066"/>
  </r>
  <r>
    <n v="2004"/>
    <n v="79"/>
    <x v="68"/>
    <s v="Metropolitana"/>
    <s v="Mixto"/>
    <s v="Desarrollo Orientado al Transporte - DOT"/>
    <m/>
    <s v="Redelimitada"/>
    <s v="Línea A. Línea B. Línea TA"/>
    <s v="Primer Orden "/>
    <x v="1"/>
    <s v="Río"/>
    <n v="6021"/>
    <s v="P1012017"/>
    <n v="3.89754678678079"/>
    <x v="1"/>
    <n v="319"/>
    <s v="Z3_REA_21"/>
    <x v="20"/>
    <s v="REA"/>
    <s v="Urbano"/>
    <n v="174.41791884946122"/>
    <n v="1449.969881023673"/>
  </r>
  <r>
    <n v="2005"/>
    <n v="79"/>
    <x v="68"/>
    <s v="Metropolitana"/>
    <s v="Mixto"/>
    <s v="Desarrollo Orientado al Transporte - DOT"/>
    <m/>
    <s v="Redelimitada"/>
    <s v="Línea A. Línea B. Línea TA"/>
    <s v="Primer Orden "/>
    <x v="1"/>
    <s v="Río"/>
    <n v="6022"/>
    <s v="P1018028"/>
    <n v="10.63259168136468"/>
    <x v="2"/>
    <n v="491"/>
    <s v="Z3_C3_7"/>
    <x v="10"/>
    <s v="C3"/>
    <s v="Urbano"/>
    <n v="133.24497227931596"/>
    <n v="933.92399048182153"/>
  </r>
  <r>
    <n v="2006"/>
    <n v="79"/>
    <x v="68"/>
    <s v="Metropolitana"/>
    <s v="Mixto"/>
    <s v="Desarrollo Orientado al Transporte - DOT"/>
    <m/>
    <s v="Redelimitada"/>
    <s v="Línea A. Línea B. Línea TA"/>
    <s v="Primer Orden "/>
    <x v="1"/>
    <s v="Río"/>
    <n v="6022"/>
    <s v="P1018028"/>
    <n v="10.63259168136468"/>
    <x v="2"/>
    <n v="502"/>
    <s v="Z3_CN1_2"/>
    <x v="6"/>
    <s v="CN1"/>
    <s v="Urbano"/>
    <n v="187.88712301887284"/>
    <n v="2116.0200088829251"/>
  </r>
  <r>
    <n v="2007"/>
    <n v="79"/>
    <x v="68"/>
    <s v="Metropolitana"/>
    <s v="Mixto"/>
    <s v="Desarrollo Orientado al Transporte - DOT"/>
    <m/>
    <s v="Redelimitada"/>
    <s v="Línea A. Línea B. Línea TA"/>
    <s v="Primer Orden "/>
    <x v="1"/>
    <s v="Río"/>
    <n v="6023"/>
    <s v="P1001047"/>
    <n v="8.5606902755769756"/>
    <x v="4"/>
    <n v="470"/>
    <s v="Z3_C1_1"/>
    <x v="21"/>
    <s v="C1"/>
    <s v="Urbano"/>
    <n v="285.73623747565011"/>
    <n v="5041.6963395231942"/>
  </r>
  <r>
    <n v="2008"/>
    <n v="79"/>
    <x v="68"/>
    <s v="Metropolitana"/>
    <s v="Mixto"/>
    <s v="Desarrollo Orientado al Transporte - DOT"/>
    <m/>
    <s v="Redelimitada"/>
    <s v="Línea A. Línea B. Línea TA"/>
    <s v="Primer Orden "/>
    <x v="1"/>
    <s v="Río"/>
    <n v="6024"/>
    <s v="P1015005"/>
    <n v="20.686019936394811"/>
    <x v="2"/>
    <n v="498"/>
    <s v="Z3_CN4_5"/>
    <x v="4"/>
    <s v="CN4"/>
    <s v="Urbano"/>
    <n v="340.1628467493727"/>
    <n v="6832.9319752362735"/>
  </r>
  <r>
    <n v="2009"/>
    <n v="79"/>
    <x v="68"/>
    <s v="Metropolitana"/>
    <s v="Mixto"/>
    <s v="Desarrollo Orientado al Transporte - DOT"/>
    <m/>
    <s v="Redelimitada"/>
    <s v="Línea A. Línea B. Línea TA"/>
    <s v="Primer Orden "/>
    <x v="1"/>
    <s v="Río"/>
    <n v="6025"/>
    <s v="P1015008"/>
    <n v="16.009326284984311"/>
    <x v="2"/>
    <n v="498"/>
    <s v="Z3_CN4_5"/>
    <x v="4"/>
    <s v="CN4"/>
    <s v="Urbano"/>
    <n v="519.42031446981184"/>
    <n v="10312.647732850599"/>
  </r>
  <r>
    <n v="2010"/>
    <n v="79"/>
    <x v="68"/>
    <s v="Metropolitana"/>
    <s v="Mixto"/>
    <s v="Desarrollo Orientado al Transporte - DOT"/>
    <m/>
    <s v="Redelimitada"/>
    <s v="Línea A. Línea B. Línea TA"/>
    <s v="Primer Orden "/>
    <x v="1"/>
    <s v="Río"/>
    <n v="6027"/>
    <s v="P1015003"/>
    <n v="23.73469969382348"/>
    <x v="2"/>
    <n v="539"/>
    <s v="Z3_CN2_15"/>
    <x v="2"/>
    <s v="CN2"/>
    <s v="Urbano"/>
    <n v="420.9011355635501"/>
    <n v="10872.74790684511"/>
  </r>
  <r>
    <n v="2011"/>
    <n v="79"/>
    <x v="68"/>
    <s v="Metropolitana"/>
    <s v="Mixto"/>
    <s v="Desarrollo Orientado al Transporte - DOT"/>
    <m/>
    <s v="Redelimitada"/>
    <s v="Línea A. Línea B. Línea TA"/>
    <s v="Primer Orden "/>
    <x v="1"/>
    <s v="Río"/>
    <n v="6029"/>
    <s v="P1007001"/>
    <n v="12.20463339859541"/>
    <x v="2"/>
    <n v="504"/>
    <s v="Z3_REA_53"/>
    <x v="20"/>
    <s v="REA"/>
    <s v="Urbano"/>
    <n v="375.57326029409029"/>
    <n v="8915.4264094667724"/>
  </r>
  <r>
    <n v="2012"/>
    <n v="79"/>
    <x v="68"/>
    <s v="Metropolitana"/>
    <s v="Mixto"/>
    <s v="Desarrollo Orientado al Transporte - DOT"/>
    <m/>
    <s v="Redelimitada"/>
    <s v="Línea A. Línea B. Línea TA"/>
    <s v="Primer Orden "/>
    <x v="1"/>
    <s v="Río"/>
    <n v="6031"/>
    <s v="P1008004"/>
    <n v="16.687395298561949"/>
    <x v="2"/>
    <n v="294"/>
    <s v="Z3_REA_15"/>
    <x v="20"/>
    <s v="REA"/>
    <s v="Urbano"/>
    <n v="244.02350917888197"/>
    <n v="3419.4322369382749"/>
  </r>
  <r>
    <n v="2013"/>
    <n v="79"/>
    <x v="68"/>
    <s v="Metropolitana"/>
    <s v="Mixto"/>
    <s v="Desarrollo Orientado al Transporte - DOT"/>
    <m/>
    <s v="Redelimitada"/>
    <s v="Línea A. Línea B. Línea TA"/>
    <s v="Primer Orden "/>
    <x v="1"/>
    <s v="Río"/>
    <n v="6033"/>
    <s v="P1001070"/>
    <n v="9.8114735033699496"/>
    <x v="4"/>
    <n v="470"/>
    <s v="Z3_C1_1"/>
    <x v="21"/>
    <s v="C1"/>
    <s v="Urbano"/>
    <n v="233.09881702058252"/>
    <n v="3282.9804176753796"/>
  </r>
  <r>
    <n v="2014"/>
    <n v="79"/>
    <x v="68"/>
    <s v="Metropolitana"/>
    <s v="Mixto"/>
    <s v="Desarrollo Orientado al Transporte - DOT"/>
    <m/>
    <s v="Redelimitada"/>
    <s v="Línea A. Línea B. Línea TA"/>
    <s v="Primer Orden "/>
    <x v="1"/>
    <s v="Río"/>
    <n v="6034"/>
    <s v="P1001071"/>
    <n v="11.17978996230333"/>
    <x v="2"/>
    <n v="470"/>
    <s v="Z3_C1_1"/>
    <x v="21"/>
    <s v="C1"/>
    <s v="Urbano"/>
    <n v="226.9091208147448"/>
    <n v="3104.348916343647"/>
  </r>
  <r>
    <n v="2015"/>
    <n v="79"/>
    <x v="68"/>
    <s v="Metropolitana"/>
    <s v="Mixto"/>
    <s v="Desarrollo Orientado al Transporte - DOT"/>
    <m/>
    <s v="Redelimitada"/>
    <s v="Línea A. Línea B. Línea TA"/>
    <s v="Primer Orden "/>
    <x v="1"/>
    <s v="Río"/>
    <n v="6037"/>
    <s v="P1020030"/>
    <n v="18.17279673924536"/>
    <x v="2"/>
    <n v="449"/>
    <s v="Z3_REV_20"/>
    <x v="11"/>
    <s v="REV"/>
    <s v="Urbano"/>
    <n v="287.84655421974321"/>
    <n v="4866.2421293162743"/>
  </r>
  <r>
    <n v="2016"/>
    <n v="79"/>
    <x v="68"/>
    <s v="Metropolitana"/>
    <s v="Mixto"/>
    <s v="Desarrollo Orientado al Transporte - DOT"/>
    <m/>
    <s v="Redelimitada"/>
    <s v="Línea A. Línea B. Línea TA"/>
    <s v="Primer Orden "/>
    <x v="1"/>
    <s v="Río"/>
    <n v="6040"/>
    <s v="P1006037"/>
    <n v="18.629857147417649"/>
    <x v="2"/>
    <n v="320"/>
    <s v="Z3_REA_14"/>
    <x v="20"/>
    <s v="REA"/>
    <s v="Urbano"/>
    <n v="259.81477072895353"/>
    <n v="3296.7532361066296"/>
  </r>
  <r>
    <n v="2017"/>
    <n v="79"/>
    <x v="68"/>
    <s v="Metropolitana"/>
    <s v="Mixto"/>
    <s v="Desarrollo Orientado al Transporte - DOT"/>
    <m/>
    <s v="Redelimitada"/>
    <s v="Línea A. Línea B. Línea TA"/>
    <s v="Primer Orden "/>
    <x v="1"/>
    <s v="Río"/>
    <n v="6041"/>
    <s v="P1012056"/>
    <n v="14.980212283285351"/>
    <x v="2"/>
    <n v="319"/>
    <s v="Z3_REA_21"/>
    <x v="20"/>
    <s v="REA"/>
    <s v="Urbano"/>
    <n v="262.4013378918296"/>
    <n v="4300.7822895910394"/>
  </r>
  <r>
    <n v="2018"/>
    <n v="79"/>
    <x v="68"/>
    <s v="Metropolitana"/>
    <s v="Mixto"/>
    <s v="Desarrollo Orientado al Transporte - DOT"/>
    <m/>
    <s v="Redelimitada"/>
    <s v="Línea A. Línea B. Línea TA"/>
    <s v="Primer Orden "/>
    <x v="1"/>
    <s v="Río"/>
    <n v="6042"/>
    <s v="P1012033"/>
    <n v="9.6879409463095012"/>
    <x v="4"/>
    <n v="319"/>
    <s v="Z3_REA_21"/>
    <x v="20"/>
    <s v="REA"/>
    <s v="Urbano"/>
    <n v="213.97936049003209"/>
    <n v="2794.5783033011512"/>
  </r>
  <r>
    <n v="2019"/>
    <n v="79"/>
    <x v="68"/>
    <s v="Metropolitana"/>
    <s v="Mixto"/>
    <s v="Desarrollo Orientado al Transporte - DOT"/>
    <m/>
    <s v="Redelimitada"/>
    <s v="Línea A. Línea B. Línea TA"/>
    <s v="Primer Orden "/>
    <x v="1"/>
    <s v="Río"/>
    <n v="6043"/>
    <s v="P1012024"/>
    <n v="6.1592990879387939"/>
    <x v="4"/>
    <n v="319"/>
    <s v="Z3_REA_21"/>
    <x v="20"/>
    <s v="REA"/>
    <s v="Urbano"/>
    <n v="205.67087275293056"/>
    <n v="1631.7467152835025"/>
  </r>
  <r>
    <n v="2020"/>
    <n v="79"/>
    <x v="68"/>
    <s v="Metropolitana"/>
    <s v="Mixto"/>
    <s v="Desarrollo Orientado al Transporte - DOT"/>
    <m/>
    <s v="Redelimitada"/>
    <s v="Línea A. Línea B. Línea TA"/>
    <s v="Primer Orden "/>
    <x v="1"/>
    <s v="Río"/>
    <n v="6048"/>
    <s v="P1012026"/>
    <n v="4.3508849444597129"/>
    <x v="1"/>
    <n v="319"/>
    <s v="Z3_REA_21"/>
    <x v="20"/>
    <s v="REA"/>
    <s v="Urbano"/>
    <n v="204.60828421899663"/>
    <n v="891.85109937783977"/>
  </r>
  <r>
    <n v="2021"/>
    <n v="79"/>
    <x v="68"/>
    <s v="Metropolitana"/>
    <s v="Mixto"/>
    <s v="Desarrollo Orientado al Transporte - DOT"/>
    <m/>
    <s v="Redelimitada"/>
    <s v="Línea A. Línea B. Línea TA"/>
    <s v="Primer Orden "/>
    <x v="1"/>
    <s v="Río"/>
    <n v="6049"/>
    <s v="P1019002"/>
    <n v="21.954368518060829"/>
    <x v="2"/>
    <n v="484"/>
    <s v="Z3_C3_12"/>
    <x v="10"/>
    <s v="C3"/>
    <s v="Urbano"/>
    <n v="259.42066183352875"/>
    <n v="3598.6846310459769"/>
  </r>
  <r>
    <n v="2022"/>
    <n v="79"/>
    <x v="68"/>
    <s v="Metropolitana"/>
    <s v="Mixto"/>
    <s v="Desarrollo Orientado al Transporte - DOT"/>
    <m/>
    <s v="Redelimitada"/>
    <s v="Línea A. Línea B. Línea TA"/>
    <s v="Primer Orden "/>
    <x v="1"/>
    <s v="Río"/>
    <n v="6050"/>
    <s v="P1001061"/>
    <n v="13.072876203919339"/>
    <x v="2"/>
    <n v="470"/>
    <s v="Z3_C1_1"/>
    <x v="21"/>
    <s v="C1"/>
    <s v="Urbano"/>
    <n v="258.88752343434578"/>
    <n v="3904.0146629086826"/>
  </r>
  <r>
    <n v="2023"/>
    <n v="79"/>
    <x v="68"/>
    <s v="Metropolitana"/>
    <s v="Mixto"/>
    <s v="Desarrollo Orientado al Transporte - DOT"/>
    <m/>
    <s v="Redelimitada"/>
    <s v="Línea A. Línea B. Línea TA"/>
    <s v="Primer Orden "/>
    <x v="1"/>
    <s v="Río"/>
    <n v="6051"/>
    <s v="P1019068"/>
    <n v="13.704965030812531"/>
    <x v="2"/>
    <n v="502"/>
    <s v="Z3_CN1_2"/>
    <x v="6"/>
    <s v="CN1"/>
    <s v="Urbano"/>
    <n v="248.30244817898162"/>
    <n v="3632.7105720217096"/>
  </r>
  <r>
    <n v="2024"/>
    <n v="79"/>
    <x v="68"/>
    <s v="Metropolitana"/>
    <s v="Mixto"/>
    <s v="Desarrollo Orientado al Transporte - DOT"/>
    <m/>
    <s v="Redelimitada"/>
    <s v="Línea A. Línea B. Línea TA"/>
    <s v="Primer Orden "/>
    <x v="1"/>
    <s v="Río"/>
    <n v="6055"/>
    <s v="P1008022"/>
    <n v="16.490113279329702"/>
    <x v="2"/>
    <n v="294"/>
    <s v="Z3_REA_15"/>
    <x v="20"/>
    <s v="REA"/>
    <s v="Urbano"/>
    <n v="155.72790162087065"/>
    <n v="1129.1975398199256"/>
  </r>
  <r>
    <n v="2025"/>
    <n v="79"/>
    <x v="68"/>
    <s v="Metropolitana"/>
    <s v="Mixto"/>
    <s v="Desarrollo Orientado al Transporte - DOT"/>
    <m/>
    <s v="Redelimitada"/>
    <s v="Línea A. Línea B. Línea TA"/>
    <s v="Primer Orden "/>
    <x v="1"/>
    <s v="Río"/>
    <n v="6058"/>
    <s v="P1001063"/>
    <n v="12.74063132378525"/>
    <x v="2"/>
    <n v="470"/>
    <s v="Z3_C1_1"/>
    <x v="21"/>
    <s v="C1"/>
    <s v="Urbano"/>
    <n v="174.45896749653042"/>
    <n v="1240.5263373385253"/>
  </r>
  <r>
    <n v="2026"/>
    <n v="79"/>
    <x v="68"/>
    <s v="Metropolitana"/>
    <s v="Mixto"/>
    <s v="Desarrollo Orientado al Transporte - DOT"/>
    <m/>
    <s v="Redelimitada"/>
    <s v="Línea A. Línea B. Línea TA"/>
    <s v="Primer Orden "/>
    <x v="1"/>
    <s v="Río"/>
    <n v="6059"/>
    <s v="P1011015"/>
    <n v="9.9077455158499887"/>
    <x v="4"/>
    <n v="337"/>
    <s v="Z3_REA_18"/>
    <x v="20"/>
    <s v="REA"/>
    <s v="Urbano"/>
    <n v="203.68534700133131"/>
    <n v="2521.1005141246605"/>
  </r>
  <r>
    <n v="2027"/>
    <n v="79"/>
    <x v="68"/>
    <s v="Metropolitana"/>
    <s v="Mixto"/>
    <s v="Desarrollo Orientado al Transporte - DOT"/>
    <m/>
    <s v="Redelimitada"/>
    <s v="Línea A. Línea B. Línea TA"/>
    <s v="Primer Orden "/>
    <x v="1"/>
    <s v="Río"/>
    <n v="6060"/>
    <s v="P1011019"/>
    <n v="7.911203637149816"/>
    <x v="4"/>
    <n v="337"/>
    <s v="Z3_REA_18"/>
    <x v="20"/>
    <s v="REA"/>
    <s v="Urbano"/>
    <n v="306.27251739860617"/>
    <n v="4820.5234869424476"/>
  </r>
  <r>
    <n v="2028"/>
    <n v="79"/>
    <x v="68"/>
    <s v="Metropolitana"/>
    <s v="Mixto"/>
    <s v="Desarrollo Orientado al Transporte - DOT"/>
    <m/>
    <s v="Redelimitada"/>
    <s v="Línea A. Línea B. Línea TA"/>
    <s v="Primer Orden "/>
    <x v="1"/>
    <s v="Río"/>
    <n v="6061"/>
    <s v="P1006015"/>
    <n v="18.187792283571831"/>
    <x v="2"/>
    <n v="320"/>
    <s v="Z3_REA_14"/>
    <x v="20"/>
    <s v="REA"/>
    <s v="Urbano"/>
    <n v="640.30228344681132"/>
    <n v="14309.54872649075"/>
  </r>
  <r>
    <n v="2029"/>
    <n v="79"/>
    <x v="68"/>
    <s v="Metropolitana"/>
    <s v="Mixto"/>
    <s v="Desarrollo Orientado al Transporte - DOT"/>
    <m/>
    <s v="Redelimitada"/>
    <s v="Línea A. Línea B. Línea TA"/>
    <s v="Primer Orden "/>
    <x v="1"/>
    <s v="Río"/>
    <n v="6063"/>
    <s v="P1001054"/>
    <n v="11.16919472176478"/>
    <x v="2"/>
    <n v="470"/>
    <s v="Z3_C1_1"/>
    <x v="21"/>
    <s v="C1"/>
    <s v="Urbano"/>
    <n v="270.76781224945353"/>
    <n v="4269.5748307635104"/>
  </r>
  <r>
    <n v="2030"/>
    <n v="79"/>
    <x v="68"/>
    <s v="Metropolitana"/>
    <s v="Mixto"/>
    <s v="Desarrollo Orientado al Transporte - DOT"/>
    <m/>
    <s v="Redelimitada"/>
    <s v="Línea A. Línea B. Línea TA"/>
    <s v="Primer Orden "/>
    <x v="1"/>
    <s v="Río"/>
    <n v="6064"/>
    <s v="P1007005"/>
    <n v="16.378502587614928"/>
    <x v="2"/>
    <n v="490"/>
    <s v="Z3_C3_8"/>
    <x v="10"/>
    <s v="C3"/>
    <s v="Urbano"/>
    <n v="253.15994589007971"/>
    <n v="3477.9118896856885"/>
  </r>
  <r>
    <n v="2031"/>
    <n v="79"/>
    <x v="68"/>
    <s v="Metropolitana"/>
    <s v="Mixto"/>
    <s v="Desarrollo Orientado al Transporte - DOT"/>
    <m/>
    <s v="Redelimitada"/>
    <s v="Línea A. Línea B. Línea TA"/>
    <s v="Primer Orden "/>
    <x v="1"/>
    <s v="Río"/>
    <n v="6067"/>
    <s v="P1001027"/>
    <n v="16.431147303606711"/>
    <x v="2"/>
    <n v="470"/>
    <s v="Z3_C1_1"/>
    <x v="21"/>
    <s v="C1"/>
    <s v="Urbano"/>
    <n v="273.1682069092941"/>
    <n v="4564.3405718054173"/>
  </r>
  <r>
    <n v="2032"/>
    <n v="79"/>
    <x v="68"/>
    <s v="Metropolitana"/>
    <s v="Mixto"/>
    <s v="Desarrollo Orientado al Transporte - DOT"/>
    <m/>
    <s v="Redelimitada"/>
    <s v="Línea A. Línea B. Línea TA"/>
    <s v="Primer Orden "/>
    <x v="1"/>
    <s v="Río"/>
    <n v="6069"/>
    <s v="P1020034"/>
    <n v="16.6796226698387"/>
    <x v="2"/>
    <n v="449"/>
    <s v="Z3_REV_20"/>
    <x v="11"/>
    <s v="REV"/>
    <s v="Urbano"/>
    <n v="459.42365250894102"/>
    <n v="7901.939500602628"/>
  </r>
  <r>
    <n v="2033"/>
    <n v="79"/>
    <x v="68"/>
    <s v="Metropolitana"/>
    <s v="Mixto"/>
    <s v="Desarrollo Orientado al Transporte - DOT"/>
    <m/>
    <s v="Redelimitada"/>
    <s v="Línea A. Línea B. Línea TA"/>
    <s v="Primer Orden "/>
    <x v="1"/>
    <s v="Río"/>
    <n v="6080"/>
    <s v="P1007023"/>
    <n v="12.792689409456671"/>
    <x v="2"/>
    <n v="397"/>
    <s v="Z3_REA_52"/>
    <x v="20"/>
    <s v="REA"/>
    <s v="Urbano"/>
    <n v="412.03726501824809"/>
    <n v="10472.218811826793"/>
  </r>
  <r>
    <n v="2034"/>
    <n v="79"/>
    <x v="68"/>
    <s v="Metropolitana"/>
    <s v="Mixto"/>
    <s v="Desarrollo Orientado al Transporte - DOT"/>
    <m/>
    <s v="Redelimitada"/>
    <s v="Línea A. Línea B. Línea TA"/>
    <s v="Primer Orden "/>
    <x v="1"/>
    <s v="Río"/>
    <n v="6087"/>
    <s v="P1102010"/>
    <n v="6.4881048045159817"/>
    <x v="4"/>
    <n v="472"/>
    <s v="Z4_C2_6"/>
    <x v="8"/>
    <s v="C2"/>
    <s v="Urbano"/>
    <n v="1192.4467351056114"/>
    <n v="36579.524563410858"/>
  </r>
  <r>
    <n v="2035"/>
    <n v="79"/>
    <x v="68"/>
    <s v="Metropolitana"/>
    <s v="Mixto"/>
    <s v="Desarrollo Orientado al Transporte - DOT"/>
    <m/>
    <s v="Redelimitada"/>
    <s v="Línea A. Línea B. Línea TA"/>
    <s v="Primer Orden "/>
    <x v="1"/>
    <s v="Río"/>
    <n v="6089"/>
    <s v="P1101029"/>
    <n v="3.5050315532223069"/>
    <x v="1"/>
    <n v="468"/>
    <s v="Z4_C2_5"/>
    <x v="8"/>
    <s v="C2"/>
    <s v="Urbano"/>
    <n v="1336.8423704854076"/>
    <n v="22811.208257966333"/>
  </r>
  <r>
    <n v="2036"/>
    <n v="79"/>
    <x v="68"/>
    <s v="Metropolitana"/>
    <s v="Mixto"/>
    <s v="Desarrollo Orientado al Transporte - DOT"/>
    <m/>
    <s v="Redelimitada"/>
    <s v="Línea A. Línea B. Línea TA"/>
    <s v="Primer Orden "/>
    <x v="1"/>
    <s v="Río"/>
    <n v="6095"/>
    <s v="P1105057"/>
    <n v="4.8306735351850403"/>
    <x v="1"/>
    <n v="209"/>
    <s v="Z4_CN1_12"/>
    <x v="6"/>
    <s v="CN1"/>
    <s v="Urbano"/>
    <n v="324.39338594675519"/>
    <n v="4379.6957990102337"/>
  </r>
  <r>
    <n v="2037"/>
    <n v="79"/>
    <x v="68"/>
    <s v="Metropolitana"/>
    <s v="Mixto"/>
    <s v="Desarrollo Orientado al Transporte - DOT"/>
    <m/>
    <s v="Redelimitada"/>
    <s v="Línea A. Línea B. Línea TA"/>
    <s v="Primer Orden "/>
    <x v="1"/>
    <s v="Río"/>
    <n v="6104"/>
    <s v="P1104028"/>
    <n v="9.8265731776995864"/>
    <x v="4"/>
    <n v="209"/>
    <s v="Z4_CN1_12"/>
    <x v="6"/>
    <s v="CN1"/>
    <s v="Urbano"/>
    <n v="655.85630353540989"/>
    <n v="11141.509503550526"/>
  </r>
  <r>
    <n v="2038"/>
    <n v="79"/>
    <x v="68"/>
    <s v="Metropolitana"/>
    <s v="Mixto"/>
    <s v="Desarrollo Orientado al Transporte - DOT"/>
    <m/>
    <s v="Redelimitada"/>
    <s v="Línea A. Línea B. Línea TA"/>
    <s v="Primer Orden "/>
    <x v="1"/>
    <s v="Río"/>
    <n v="6105"/>
    <s v="P1102035"/>
    <n v="8.5807081652608943"/>
    <x v="4"/>
    <n v="219"/>
    <s v="Z4_CN1_27"/>
    <x v="6"/>
    <s v="CN1"/>
    <s v="Urbano"/>
    <n v="315.66510303771361"/>
    <n v="4343.0211783830582"/>
  </r>
  <r>
    <n v="2039"/>
    <n v="79"/>
    <x v="68"/>
    <s v="Metropolitana"/>
    <s v="Mixto"/>
    <s v="Desarrollo Orientado al Transporte - DOT"/>
    <m/>
    <s v="Redelimitada"/>
    <s v="Línea A. Línea B. Línea TA"/>
    <s v="Primer Orden "/>
    <x v="1"/>
    <s v="Río"/>
    <n v="6105"/>
    <s v="P1102035"/>
    <n v="8.5807081652608943"/>
    <x v="4"/>
    <n v="401"/>
    <s v="Z4_CN5_43"/>
    <x v="7"/>
    <s v="CN5"/>
    <s v="Urbano"/>
    <n v="181.59312980872099"/>
    <n v="2019.2493079923229"/>
  </r>
  <r>
    <n v="2040"/>
    <n v="79"/>
    <x v="68"/>
    <s v="Metropolitana"/>
    <s v="Mixto"/>
    <s v="Desarrollo Orientado al Transporte - DOT"/>
    <m/>
    <s v="Redelimitada"/>
    <s v="Línea A. Línea B. Línea TA"/>
    <s v="Primer Orden "/>
    <x v="1"/>
    <s v="Río"/>
    <n v="6107"/>
    <s v="P1103005"/>
    <n v="5.9010123732886202"/>
    <x v="4"/>
    <n v="512"/>
    <s v="Z4_RED_37"/>
    <x v="9"/>
    <s v="RED"/>
    <s v="Urbano"/>
    <n v="589.79204573603852"/>
    <n v="12256.964815513118"/>
  </r>
  <r>
    <n v="2041"/>
    <n v="79"/>
    <x v="68"/>
    <s v="Metropolitana"/>
    <s v="Mixto"/>
    <s v="Desarrollo Orientado al Transporte - DOT"/>
    <m/>
    <s v="Redelimitada"/>
    <s v="Línea A. Línea B. Línea TA"/>
    <s v="Primer Orden "/>
    <x v="1"/>
    <s v="Río"/>
    <n v="6108"/>
    <s v="P1103030"/>
    <n v="8.3029627127376884"/>
    <x v="4"/>
    <n v="512"/>
    <s v="Z4_RED_37"/>
    <x v="9"/>
    <s v="RED"/>
    <s v="Urbano"/>
    <n v="322.7025730943476"/>
    <n v="5215.0021419704208"/>
  </r>
  <r>
    <n v="2042"/>
    <n v="79"/>
    <x v="68"/>
    <s v="Metropolitana"/>
    <s v="Mixto"/>
    <s v="Desarrollo Orientado al Transporte - DOT"/>
    <m/>
    <s v="Redelimitada"/>
    <s v="Línea A. Línea B. Línea TA"/>
    <s v="Primer Orden "/>
    <x v="1"/>
    <s v="Río"/>
    <n v="6112"/>
    <s v="P1101024"/>
    <n v="1.2458004971438279"/>
    <x v="1"/>
    <n v="468"/>
    <s v="Z4_C2_5"/>
    <x v="8"/>
    <s v="C2"/>
    <s v="Urbano"/>
    <n v="1104.4189861000764"/>
    <n v="20556.324024990146"/>
  </r>
  <r>
    <n v="2043"/>
    <n v="79"/>
    <x v="68"/>
    <s v="Metropolitana"/>
    <s v="Mixto"/>
    <s v="Desarrollo Orientado al Transporte - DOT"/>
    <m/>
    <s v="Redelimitada"/>
    <s v="Línea A. Línea B. Línea TA"/>
    <s v="Primer Orden "/>
    <x v="1"/>
    <s v="Río"/>
    <n v="6117"/>
    <s v="P1105038"/>
    <n v="3.6610889994689089"/>
    <x v="1"/>
    <n v="209"/>
    <s v="Z4_CN1_12"/>
    <x v="6"/>
    <s v="CN1"/>
    <s v="Urbano"/>
    <n v="293.50033404472225"/>
    <n v="4832.4688448849938"/>
  </r>
  <r>
    <n v="2044"/>
    <n v="79"/>
    <x v="68"/>
    <s v="Metropolitana"/>
    <s v="Mixto"/>
    <s v="Desarrollo Orientado al Transporte - DOT"/>
    <m/>
    <s v="Redelimitada"/>
    <s v="Línea A. Línea B. Línea TA"/>
    <s v="Primer Orden "/>
    <x v="1"/>
    <s v="Río"/>
    <n v="6124"/>
    <s v="P1101023"/>
    <n v="2.7491261477062099"/>
    <x v="1"/>
    <n v="468"/>
    <s v="Z4_C2_5"/>
    <x v="8"/>
    <s v="C2"/>
    <s v="Urbano"/>
    <n v="230.51188648117795"/>
    <n v="2181.7108367253686"/>
  </r>
  <r>
    <n v="2045"/>
    <n v="79"/>
    <x v="68"/>
    <s v="Metropolitana"/>
    <s v="Mixto"/>
    <s v="Desarrollo Orientado al Transporte - DOT"/>
    <m/>
    <s v="Redelimitada"/>
    <s v="Línea A. Línea B. Línea TA"/>
    <s v="Primer Orden "/>
    <x v="1"/>
    <s v="Río"/>
    <n v="6126"/>
    <s v="P1101003"/>
    <n v="3.8709818921247292"/>
    <x v="1"/>
    <n v="468"/>
    <s v="Z4_C2_5"/>
    <x v="8"/>
    <s v="C2"/>
    <s v="Urbano"/>
    <n v="367.61839127580362"/>
    <n v="6676.9399020854398"/>
  </r>
  <r>
    <n v="2046"/>
    <n v="79"/>
    <x v="68"/>
    <s v="Metropolitana"/>
    <s v="Mixto"/>
    <s v="Desarrollo Orientado al Transporte - DOT"/>
    <m/>
    <s v="Redelimitada"/>
    <s v="Línea A. Línea B. Línea TA"/>
    <s v="Primer Orden "/>
    <x v="1"/>
    <s v="Río"/>
    <n v="6127"/>
    <s v="P1103024"/>
    <n v="11.000233442591931"/>
    <x v="2"/>
    <n v="512"/>
    <s v="Z4_RED_37"/>
    <x v="9"/>
    <s v="RED"/>
    <s v="Urbano"/>
    <n v="189.0470083489773"/>
    <n v="2145.65903053387"/>
  </r>
  <r>
    <n v="2047"/>
    <n v="79"/>
    <x v="68"/>
    <s v="Metropolitana"/>
    <s v="Mixto"/>
    <s v="Desarrollo Orientado al Transporte - DOT"/>
    <m/>
    <s v="Redelimitada"/>
    <s v="Línea A. Línea B. Línea TA"/>
    <s v="Primer Orden "/>
    <x v="1"/>
    <s v="Río"/>
    <n v="6133"/>
    <s v="P1105019"/>
    <n v="5.5771532550051859"/>
    <x v="4"/>
    <n v="209"/>
    <s v="Z4_CN1_12"/>
    <x v="6"/>
    <s v="CN1"/>
    <s v="Urbano"/>
    <n v="174.11910743935351"/>
    <n v="1834.8167350861822"/>
  </r>
  <r>
    <n v="2048"/>
    <n v="79"/>
    <x v="68"/>
    <s v="Metropolitana"/>
    <s v="Mixto"/>
    <s v="Desarrollo Orientado al Transporte - DOT"/>
    <m/>
    <s v="Redelimitada"/>
    <s v="Línea A. Línea B. Línea TA"/>
    <s v="Primer Orden "/>
    <x v="1"/>
    <s v="Río"/>
    <n v="6138"/>
    <s v="P1102016"/>
    <n v="11.847757385220779"/>
    <x v="2"/>
    <n v="219"/>
    <s v="Z4_CN1_27"/>
    <x v="6"/>
    <s v="CN1"/>
    <s v="Urbano"/>
    <n v="413.48117758826049"/>
    <n v="6866.8573098579573"/>
  </r>
  <r>
    <n v="2049"/>
    <n v="79"/>
    <x v="68"/>
    <s v="Metropolitana"/>
    <s v="Mixto"/>
    <s v="Desarrollo Orientado al Transporte - DOT"/>
    <m/>
    <s v="Redelimitada"/>
    <s v="Línea A. Línea B. Línea TA"/>
    <s v="Primer Orden "/>
    <x v="1"/>
    <s v="Río"/>
    <n v="6139"/>
    <s v="P1102025"/>
    <n v="14.874430286903619"/>
    <x v="2"/>
    <n v="219"/>
    <s v="Z4_CN1_27"/>
    <x v="6"/>
    <s v="CN1"/>
    <s v="Urbano"/>
    <n v="376.51766792905346"/>
    <n v="5172.8203701756029"/>
  </r>
  <r>
    <n v="2050"/>
    <n v="79"/>
    <x v="68"/>
    <s v="Metropolitana"/>
    <s v="Mixto"/>
    <s v="Desarrollo Orientado al Transporte - DOT"/>
    <m/>
    <s v="Redelimitada"/>
    <s v="Línea A. Línea B. Línea TA"/>
    <s v="Primer Orden "/>
    <x v="1"/>
    <s v="Río"/>
    <n v="6149"/>
    <s v="P1105033"/>
    <n v="8.8274913588659114"/>
    <x v="4"/>
    <n v="209"/>
    <s v="Z4_CN1_12"/>
    <x v="6"/>
    <s v="CN1"/>
    <s v="Urbano"/>
    <n v="293.04832219161244"/>
    <n v="4786.066084851137"/>
  </r>
  <r>
    <n v="2051"/>
    <n v="79"/>
    <x v="68"/>
    <s v="Metropolitana"/>
    <s v="Mixto"/>
    <s v="Desarrollo Orientado al Transporte - DOT"/>
    <m/>
    <s v="Redelimitada"/>
    <s v="Línea A. Línea B. Línea TA"/>
    <s v="Primer Orden "/>
    <x v="1"/>
    <s v="Río"/>
    <n v="6159"/>
    <s v="P1103023"/>
    <n v="13.907488284141211"/>
    <x v="2"/>
    <n v="512"/>
    <s v="Z4_RED_37"/>
    <x v="9"/>
    <s v="RED"/>
    <s v="Urbano"/>
    <n v="143.59082895079069"/>
    <n v="950.11347012116903"/>
  </r>
  <r>
    <n v="2052"/>
    <n v="79"/>
    <x v="68"/>
    <s v="Metropolitana"/>
    <s v="Mixto"/>
    <s v="Desarrollo Orientado al Transporte - DOT"/>
    <m/>
    <s v="Redelimitada"/>
    <s v="Línea A. Línea B. Línea TA"/>
    <s v="Primer Orden "/>
    <x v="1"/>
    <s v="Río"/>
    <n v="6168"/>
    <s v="P1105035"/>
    <n v="8.4027306124746488"/>
    <x v="4"/>
    <n v="209"/>
    <s v="Z4_CN1_12"/>
    <x v="6"/>
    <s v="CN1"/>
    <s v="Urbano"/>
    <n v="252.81941321131958"/>
    <n v="3751.4275403387383"/>
  </r>
  <r>
    <n v="2053"/>
    <n v="79"/>
    <x v="68"/>
    <s v="Metropolitana"/>
    <s v="Mixto"/>
    <s v="Desarrollo Orientado al Transporte - DOT"/>
    <m/>
    <s v="Redelimitada"/>
    <s v="Línea A. Línea B. Línea TA"/>
    <s v="Primer Orden "/>
    <x v="1"/>
    <s v="Río"/>
    <n v="6173"/>
    <s v="P1102006"/>
    <n v="24.24165106579596"/>
    <x v="2"/>
    <n v="219"/>
    <s v="Z4_CN1_27"/>
    <x v="6"/>
    <s v="CN1"/>
    <s v="Urbano"/>
    <n v="335.4267117634642"/>
    <n v="2644.3940462567971"/>
  </r>
  <r>
    <n v="2054"/>
    <n v="79"/>
    <x v="68"/>
    <s v="Metropolitana"/>
    <s v="Mixto"/>
    <s v="Desarrollo Orientado al Transporte - DOT"/>
    <m/>
    <s v="Redelimitada"/>
    <s v="Línea A. Línea B. Línea TA"/>
    <s v="Primer Orden "/>
    <x v="1"/>
    <s v="Río"/>
    <n v="6189"/>
    <s v="P1102031"/>
    <n v="20.517576145629501"/>
    <x v="2"/>
    <n v="219"/>
    <s v="Z4_CN1_27"/>
    <x v="6"/>
    <s v="CN1"/>
    <s v="Urbano"/>
    <n v="473.42119584675652"/>
    <n v="6809.4585569977244"/>
  </r>
  <r>
    <n v="2055"/>
    <n v="79"/>
    <x v="68"/>
    <s v="Metropolitana"/>
    <s v="Mixto"/>
    <s v="Desarrollo Orientado al Transporte - DOT"/>
    <m/>
    <s v="Redelimitada"/>
    <s v="Línea A. Línea B. Línea TA"/>
    <s v="Primer Orden "/>
    <x v="1"/>
    <s v="Río"/>
    <n v="6190"/>
    <s v="P1102020"/>
    <n v="18.431960768690811"/>
    <x v="2"/>
    <n v="219"/>
    <s v="Z4_CN1_27"/>
    <x v="6"/>
    <s v="CN1"/>
    <s v="Urbano"/>
    <n v="233.55968459735726"/>
    <n v="3200.6523177088156"/>
  </r>
  <r>
    <n v="2056"/>
    <n v="79"/>
    <x v="68"/>
    <s v="Metropolitana"/>
    <s v="Mixto"/>
    <s v="Desarrollo Orientado al Transporte - DOT"/>
    <m/>
    <s v="Redelimitada"/>
    <s v="Línea A. Línea B. Línea TA"/>
    <s v="Primer Orden "/>
    <x v="1"/>
    <s v="Río"/>
    <n v="6199"/>
    <s v="P1103001"/>
    <n v="0"/>
    <x v="1"/>
    <n v="197"/>
    <s v="RIO_API_62C"/>
    <x v="5"/>
    <s v="API"/>
    <s v="Urbano"/>
    <n v="607.57587019376933"/>
    <n v="17144.230863246066"/>
  </r>
  <r>
    <n v="2057"/>
    <n v="79"/>
    <x v="68"/>
    <s v="Metropolitana"/>
    <s v="Mixto"/>
    <s v="Desarrollo Orientado al Transporte - DOT"/>
    <m/>
    <s v="Redelimitada"/>
    <s v="Línea A. Línea B. Línea TA"/>
    <s v="Primer Orden "/>
    <x v="1"/>
    <s v="Río"/>
    <n v="6207"/>
    <s v="P1102011"/>
    <n v="12.275114774433391"/>
    <x v="2"/>
    <n v="219"/>
    <s v="Z4_CN1_27"/>
    <x v="6"/>
    <s v="CN1"/>
    <s v="Urbano"/>
    <n v="302.40083817844481"/>
    <n v="5685.7909632762294"/>
  </r>
  <r>
    <n v="2058"/>
    <n v="79"/>
    <x v="68"/>
    <s v="Metropolitana"/>
    <s v="Mixto"/>
    <s v="Desarrollo Orientado al Transporte - DOT"/>
    <m/>
    <s v="Redelimitada"/>
    <s v="Línea A. Línea B. Línea TA"/>
    <s v="Primer Orden "/>
    <x v="1"/>
    <s v="Río"/>
    <n v="6207"/>
    <s v="P1102011"/>
    <n v="12.275114774433391"/>
    <x v="2"/>
    <n v="472"/>
    <s v="Z4_C2_6"/>
    <x v="8"/>
    <s v="C2"/>
    <s v="Urbano"/>
    <n v="570.83357911720771"/>
    <n v="10226.470517472497"/>
  </r>
  <r>
    <n v="2059"/>
    <n v="79"/>
    <x v="68"/>
    <s v="Metropolitana"/>
    <s v="Mixto"/>
    <s v="Desarrollo Orientado al Transporte - DOT"/>
    <m/>
    <s v="Redelimitada"/>
    <s v="Línea A. Línea B. Línea TA"/>
    <s v="Primer Orden "/>
    <x v="1"/>
    <s v="Río"/>
    <n v="6217"/>
    <s v="P1103018"/>
    <n v="13.49374963188108"/>
    <x v="2"/>
    <n v="512"/>
    <s v="Z4_RED_37"/>
    <x v="9"/>
    <s v="RED"/>
    <s v="Urbano"/>
    <n v="336.91195855912213"/>
    <n v="6879.6612224144792"/>
  </r>
  <r>
    <n v="2060"/>
    <n v="79"/>
    <x v="68"/>
    <s v="Metropolitana"/>
    <s v="Mixto"/>
    <s v="Desarrollo Orientado al Transporte - DOT"/>
    <m/>
    <s v="Redelimitada"/>
    <s v="Línea A. Línea B. Línea TA"/>
    <s v="Primer Orden "/>
    <x v="1"/>
    <s v="Río"/>
    <n v="6221"/>
    <s v="P1105002"/>
    <n v="7.3634584731675483"/>
    <x v="4"/>
    <n v="209"/>
    <s v="Z4_CN1_12"/>
    <x v="6"/>
    <s v="CN1"/>
    <s v="Urbano"/>
    <n v="792.23335616926795"/>
    <n v="12123.363368238477"/>
  </r>
  <r>
    <n v="2061"/>
    <n v="79"/>
    <x v="68"/>
    <s v="Metropolitana"/>
    <s v="Mixto"/>
    <s v="Desarrollo Orientado al Transporte - DOT"/>
    <m/>
    <s v="Redelimitada"/>
    <s v="Línea A. Línea B. Línea TA"/>
    <s v="Primer Orden "/>
    <x v="1"/>
    <s v="Río"/>
    <n v="6227"/>
    <s v="P1102028"/>
    <n v="26.360002405299291"/>
    <x v="2"/>
    <n v="219"/>
    <s v="Z4_CN1_27"/>
    <x v="6"/>
    <s v="CN1"/>
    <s v="Urbano"/>
    <n v="269.37852318824559"/>
    <n v="3255.3456866071306"/>
  </r>
  <r>
    <n v="2062"/>
    <n v="79"/>
    <x v="68"/>
    <s v="Metropolitana"/>
    <s v="Mixto"/>
    <s v="Desarrollo Orientado al Transporte - DOT"/>
    <m/>
    <s v="Redelimitada"/>
    <s v="Línea A. Línea B. Línea TA"/>
    <s v="Primer Orden "/>
    <x v="1"/>
    <s v="Río"/>
    <n v="6229"/>
    <s v="P1105018"/>
    <n v="9.4003742344776882"/>
    <x v="4"/>
    <n v="209"/>
    <s v="Z4_CN1_12"/>
    <x v="6"/>
    <s v="CN1"/>
    <s v="Urbano"/>
    <n v="311.70016045201976"/>
    <n v="5307.4258536847601"/>
  </r>
  <r>
    <n v="2063"/>
    <n v="79"/>
    <x v="68"/>
    <s v="Metropolitana"/>
    <s v="Mixto"/>
    <s v="Desarrollo Orientado al Transporte - DOT"/>
    <m/>
    <s v="Redelimitada"/>
    <s v="Línea A. Línea B. Línea TA"/>
    <s v="Primer Orden "/>
    <x v="1"/>
    <s v="Río"/>
    <n v="6231"/>
    <s v="P1101007"/>
    <n v="7.8082195795453622"/>
    <x v="4"/>
    <n v="219"/>
    <s v="Z4_CN1_27"/>
    <x v="6"/>
    <s v="CN1"/>
    <s v="Urbano"/>
    <n v="196.62574479599294"/>
    <n v="2166.9233142702633"/>
  </r>
  <r>
    <n v="2064"/>
    <n v="79"/>
    <x v="68"/>
    <s v="Metropolitana"/>
    <s v="Mixto"/>
    <s v="Desarrollo Orientado al Transporte - DOT"/>
    <m/>
    <s v="Redelimitada"/>
    <s v="Línea A. Línea B. Línea TA"/>
    <s v="Primer Orden "/>
    <x v="1"/>
    <s v="Río"/>
    <n v="6236"/>
    <s v="P1105020"/>
    <n v="5.64523038465844"/>
    <x v="4"/>
    <n v="209"/>
    <s v="Z4_CN1_12"/>
    <x v="6"/>
    <s v="CN1"/>
    <s v="Urbano"/>
    <n v="293.55583096136684"/>
    <n v="4829.1199813516932"/>
  </r>
  <r>
    <n v="2065"/>
    <n v="79"/>
    <x v="68"/>
    <s v="Metropolitana"/>
    <s v="Mixto"/>
    <s v="Desarrollo Orientado al Transporte - DOT"/>
    <m/>
    <s v="Redelimitada"/>
    <s v="Línea A. Línea B. Línea TA"/>
    <s v="Primer Orden "/>
    <x v="1"/>
    <s v="Río"/>
    <n v="6245"/>
    <s v="P0408009"/>
    <n v="22.132042625717951"/>
    <x v="2"/>
    <n v="440"/>
    <s v="Z1_REV_10"/>
    <x v="11"/>
    <s v="REV"/>
    <s v="Urbano"/>
    <n v="260.69367171380105"/>
    <n v="4279.170843398133"/>
  </r>
  <r>
    <n v="2066"/>
    <n v="79"/>
    <x v="68"/>
    <s v="Metropolitana"/>
    <s v="Mixto"/>
    <s v="Desarrollo Orientado al Transporte - DOT"/>
    <m/>
    <s v="Redelimitada"/>
    <s v="Línea A. Línea B. Línea TA"/>
    <s v="Primer Orden "/>
    <x v="1"/>
    <s v="Río"/>
    <n v="6247"/>
    <s v="P1105016"/>
    <n v="8.8883249104088478"/>
    <x v="4"/>
    <n v="209"/>
    <s v="Z4_CN1_12"/>
    <x v="6"/>
    <s v="CN1"/>
    <s v="Urbano"/>
    <n v="292.28312414865229"/>
    <n v="4812.0788144774533"/>
  </r>
  <r>
    <n v="2067"/>
    <n v="79"/>
    <x v="68"/>
    <s v="Metropolitana"/>
    <s v="Mixto"/>
    <s v="Desarrollo Orientado al Transporte - DOT"/>
    <m/>
    <s v="Redelimitada"/>
    <s v="Línea A. Línea B. Línea TA"/>
    <s v="Primer Orden "/>
    <x v="1"/>
    <s v="Río"/>
    <n v="6252"/>
    <s v="P1105054"/>
    <n v="6.3569447706720323"/>
    <x v="4"/>
    <n v="209"/>
    <s v="Z4_CN1_12"/>
    <x v="6"/>
    <s v="CN1"/>
    <s v="Urbano"/>
    <n v="251.27976747599922"/>
    <n v="2816.9872316358137"/>
  </r>
  <r>
    <n v="2068"/>
    <n v="79"/>
    <x v="68"/>
    <s v="Metropolitana"/>
    <s v="Mixto"/>
    <s v="Desarrollo Orientado al Transporte - DOT"/>
    <m/>
    <s v="Redelimitada"/>
    <s v="Línea A. Línea B. Línea TA"/>
    <s v="Primer Orden "/>
    <x v="1"/>
    <s v="Río"/>
    <n v="6253"/>
    <s v="P1101013"/>
    <n v="4.1899119026527778"/>
    <x v="1"/>
    <n v="468"/>
    <s v="Z4_C2_5"/>
    <x v="8"/>
    <s v="C2"/>
    <s v="Urbano"/>
    <n v="226.41568107905491"/>
    <n v="3145.4829477962558"/>
  </r>
  <r>
    <n v="2069"/>
    <n v="79"/>
    <x v="68"/>
    <s v="Metropolitana"/>
    <s v="Mixto"/>
    <s v="Desarrollo Orientado al Transporte - DOT"/>
    <m/>
    <s v="Redelimitada"/>
    <s v="Línea A. Línea B. Línea TA"/>
    <s v="Primer Orden "/>
    <x v="1"/>
    <s v="Río"/>
    <n v="6254"/>
    <s v="P1105037"/>
    <n v="5.3593277204609162"/>
    <x v="1"/>
    <n v="209"/>
    <s v="Z4_CN1_12"/>
    <x v="6"/>
    <s v="CN1"/>
    <s v="Urbano"/>
    <n v="885.47453822556486"/>
    <n v="13880.805065663026"/>
  </r>
  <r>
    <n v="2070"/>
    <n v="79"/>
    <x v="68"/>
    <s v="Metropolitana"/>
    <s v="Mixto"/>
    <s v="Desarrollo Orientado al Transporte - DOT"/>
    <m/>
    <s v="Redelimitada"/>
    <s v="Línea A. Línea B. Línea TA"/>
    <s v="Primer Orden "/>
    <x v="1"/>
    <s v="Río"/>
    <n v="6258"/>
    <s v="P1102002"/>
    <n v="3.4295513806399418"/>
    <x v="1"/>
    <n v="197"/>
    <s v="RIO_API_62C"/>
    <x v="5"/>
    <s v="API"/>
    <s v="Urbano"/>
    <n v="539.62826974350014"/>
    <n v="18140.17252623041"/>
  </r>
  <r>
    <n v="2071"/>
    <n v="79"/>
    <x v="68"/>
    <s v="Metropolitana"/>
    <s v="Mixto"/>
    <s v="Desarrollo Orientado al Transporte - DOT"/>
    <m/>
    <s v="Redelimitada"/>
    <s v="Línea A. Línea B. Línea TA"/>
    <s v="Primer Orden "/>
    <x v="1"/>
    <s v="Río"/>
    <n v="6262"/>
    <s v="P1104030"/>
    <n v="22.953386884226081"/>
    <x v="2"/>
    <n v="512"/>
    <s v="Z4_RED_37"/>
    <x v="9"/>
    <s v="RED"/>
    <s v="Urbano"/>
    <n v="208.85659399609125"/>
    <n v="2361.2956332900922"/>
  </r>
  <r>
    <n v="2072"/>
    <n v="79"/>
    <x v="68"/>
    <s v="Metropolitana"/>
    <s v="Mixto"/>
    <s v="Desarrollo Orientado al Transporte - DOT"/>
    <m/>
    <s v="Redelimitada"/>
    <s v="Línea A. Línea B. Línea TA"/>
    <s v="Primer Orden "/>
    <x v="1"/>
    <s v="Río"/>
    <n v="6266"/>
    <s v="P1101026"/>
    <n v="3.031651215674894"/>
    <x v="1"/>
    <n v="468"/>
    <s v="Z4_C2_5"/>
    <x v="8"/>
    <s v="C2"/>
    <s v="Urbano"/>
    <n v="670.16325795604462"/>
    <n v="18021.268228556415"/>
  </r>
  <r>
    <n v="2073"/>
    <n v="79"/>
    <x v="68"/>
    <s v="Metropolitana"/>
    <s v="Mixto"/>
    <s v="Desarrollo Orientado al Transporte - DOT"/>
    <m/>
    <s v="Redelimitada"/>
    <s v="Línea A. Línea B. Línea TA"/>
    <s v="Primer Orden "/>
    <x v="1"/>
    <s v="Río"/>
    <n v="6275"/>
    <s v="P1103021"/>
    <n v="11.993712790454561"/>
    <x v="2"/>
    <n v="512"/>
    <s v="Z4_RED_37"/>
    <x v="9"/>
    <s v="RED"/>
    <s v="Urbano"/>
    <n v="428.41258754168007"/>
    <n v="10232.721312392081"/>
  </r>
  <r>
    <n v="2074"/>
    <n v="79"/>
    <x v="68"/>
    <s v="Metropolitana"/>
    <s v="Mixto"/>
    <s v="Desarrollo Orientado al Transporte - DOT"/>
    <m/>
    <s v="Redelimitada"/>
    <s v="Línea A. Línea B. Línea TA"/>
    <s v="Primer Orden "/>
    <x v="1"/>
    <s v="Río"/>
    <n v="6281"/>
    <s v="P1105046"/>
    <n v="4.7600315613541877"/>
    <x v="1"/>
    <n v="209"/>
    <s v="Z4_CN1_12"/>
    <x v="6"/>
    <s v="CN1"/>
    <s v="Urbano"/>
    <n v="363.42725991302393"/>
    <n v="4246.1093948722828"/>
  </r>
  <r>
    <n v="2075"/>
    <n v="79"/>
    <x v="68"/>
    <s v="Metropolitana"/>
    <s v="Mixto"/>
    <s v="Desarrollo Orientado al Transporte - DOT"/>
    <m/>
    <s v="Redelimitada"/>
    <s v="Línea A. Línea B. Línea TA"/>
    <s v="Primer Orden "/>
    <x v="1"/>
    <s v="Río"/>
    <n v="6299"/>
    <s v="P1105045"/>
    <n v="3.2350275773257571"/>
    <x v="1"/>
    <n v="209"/>
    <s v="Z4_CN1_12"/>
    <x v="6"/>
    <s v="CN1"/>
    <s v="Urbano"/>
    <n v="296.72472145321359"/>
    <n v="5146.4871041834485"/>
  </r>
  <r>
    <n v="2076"/>
    <n v="79"/>
    <x v="68"/>
    <s v="Metropolitana"/>
    <s v="Mixto"/>
    <s v="Desarrollo Orientado al Transporte - DOT"/>
    <m/>
    <s v="Redelimitada"/>
    <s v="Línea A. Línea B. Línea TA"/>
    <s v="Primer Orden "/>
    <x v="1"/>
    <s v="Río"/>
    <n v="6308"/>
    <s v="P1105055"/>
    <n v="8.6737753446521104"/>
    <x v="4"/>
    <n v="209"/>
    <s v="Z4_CN1_12"/>
    <x v="6"/>
    <s v="CN1"/>
    <s v="Urbano"/>
    <n v="552.08396294016586"/>
    <n v="9421.0077308510845"/>
  </r>
  <r>
    <n v="2077"/>
    <n v="79"/>
    <x v="68"/>
    <s v="Metropolitana"/>
    <s v="Mixto"/>
    <s v="Desarrollo Orientado al Transporte - DOT"/>
    <m/>
    <s v="Redelimitada"/>
    <s v="Línea A. Línea B. Línea TA"/>
    <s v="Primer Orden "/>
    <x v="1"/>
    <s v="Río"/>
    <n v="6312"/>
    <s v="P1105015"/>
    <n v="6.6350688619553564"/>
    <x v="4"/>
    <n v="209"/>
    <s v="Z4_CN1_12"/>
    <x v="6"/>
    <s v="CN1"/>
    <s v="Urbano"/>
    <n v="168.11850836106845"/>
    <n v="1716.0221622535942"/>
  </r>
  <r>
    <n v="2078"/>
    <n v="79"/>
    <x v="68"/>
    <s v="Metropolitana"/>
    <s v="Mixto"/>
    <s v="Desarrollo Orientado al Transporte - DOT"/>
    <m/>
    <s v="Redelimitada"/>
    <s v="Línea A. Línea B. Línea TA"/>
    <s v="Primer Orden "/>
    <x v="1"/>
    <s v="Río"/>
    <n v="6329"/>
    <s v="P1101014"/>
    <n v="3.7686336716965139"/>
    <x v="1"/>
    <n v="468"/>
    <s v="Z4_C2_5"/>
    <x v="8"/>
    <s v="C2"/>
    <s v="Urbano"/>
    <n v="334.48641128392649"/>
    <n v="6632.5580988263218"/>
  </r>
  <r>
    <n v="2079"/>
    <n v="79"/>
    <x v="68"/>
    <s v="Metropolitana"/>
    <s v="Mixto"/>
    <s v="Desarrollo Orientado al Transporte - DOT"/>
    <m/>
    <s v="Redelimitada"/>
    <s v="Línea A. Línea B. Línea TA"/>
    <s v="Primer Orden "/>
    <x v="1"/>
    <s v="Río"/>
    <n v="6332"/>
    <s v="P1103019"/>
    <n v="17.395251088479991"/>
    <x v="2"/>
    <n v="512"/>
    <s v="Z4_RED_37"/>
    <x v="9"/>
    <s v="RED"/>
    <s v="Urbano"/>
    <n v="285.70812920702281"/>
    <n v="4539.4368713744443"/>
  </r>
  <r>
    <n v="2080"/>
    <n v="79"/>
    <x v="68"/>
    <s v="Metropolitana"/>
    <s v="Mixto"/>
    <s v="Desarrollo Orientado al Transporte - DOT"/>
    <m/>
    <s v="Redelimitada"/>
    <s v="Línea A. Línea B. Línea TA"/>
    <s v="Primer Orden "/>
    <x v="1"/>
    <s v="Río"/>
    <n v="6336"/>
    <s v="P1102018"/>
    <n v="14.80631181731119"/>
    <x v="2"/>
    <n v="219"/>
    <s v="Z4_CN1_27"/>
    <x v="6"/>
    <s v="CN1"/>
    <s v="Urbano"/>
    <n v="251.35797351492033"/>
    <n v="3481.2788024697215"/>
  </r>
  <r>
    <n v="2081"/>
    <n v="79"/>
    <x v="68"/>
    <s v="Metropolitana"/>
    <s v="Mixto"/>
    <s v="Desarrollo Orientado al Transporte - DOT"/>
    <m/>
    <s v="Redelimitada"/>
    <s v="Línea A. Línea B. Línea TA"/>
    <s v="Primer Orden "/>
    <x v="1"/>
    <s v="Río"/>
    <n v="6337"/>
    <s v="P1102017"/>
    <n v="12.901100435037151"/>
    <x v="2"/>
    <n v="219"/>
    <s v="Z4_CN1_27"/>
    <x v="6"/>
    <s v="CN1"/>
    <s v="Urbano"/>
    <n v="252.53770216610292"/>
    <n v="3636.8339449619484"/>
  </r>
  <r>
    <n v="2082"/>
    <n v="79"/>
    <x v="68"/>
    <s v="Metropolitana"/>
    <s v="Mixto"/>
    <s v="Desarrollo Orientado al Transporte - DOT"/>
    <m/>
    <s v="Redelimitada"/>
    <s v="Línea A. Línea B. Línea TA"/>
    <s v="Primer Orden "/>
    <x v="1"/>
    <s v="Río"/>
    <n v="6338"/>
    <s v="P1102033"/>
    <n v="9.7032138797987386"/>
    <x v="4"/>
    <n v="219"/>
    <s v="Z4_CN1_27"/>
    <x v="6"/>
    <s v="CN1"/>
    <s v="Urbano"/>
    <n v="271.93497503379615"/>
    <n v="3764.5629254526002"/>
  </r>
  <r>
    <n v="2083"/>
    <n v="79"/>
    <x v="68"/>
    <s v="Metropolitana"/>
    <s v="Mixto"/>
    <s v="Desarrollo Orientado al Transporte - DOT"/>
    <m/>
    <s v="Redelimitada"/>
    <s v="Línea A. Línea B. Línea TA"/>
    <s v="Primer Orden "/>
    <x v="1"/>
    <s v="Río"/>
    <n v="6339"/>
    <s v="P1101022"/>
    <n v="1.9404356550105439"/>
    <x v="1"/>
    <n v="468"/>
    <s v="Z4_C2_5"/>
    <x v="8"/>
    <s v="C2"/>
    <s v="Urbano"/>
    <n v="317.4662644795759"/>
    <n v="5144.5326861097319"/>
  </r>
  <r>
    <n v="2084"/>
    <n v="79"/>
    <x v="68"/>
    <s v="Metropolitana"/>
    <s v="Mixto"/>
    <s v="Desarrollo Orientado al Transporte - DOT"/>
    <m/>
    <s v="Redelimitada"/>
    <s v="Línea A. Línea B. Línea TA"/>
    <s v="Primer Orden "/>
    <x v="1"/>
    <s v="Río"/>
    <n v="6345"/>
    <s v="P1102019"/>
    <n v="16.532038268368972"/>
    <x v="2"/>
    <n v="219"/>
    <s v="Z4_CN1_27"/>
    <x v="6"/>
    <s v="CN1"/>
    <s v="Urbano"/>
    <n v="294.6724762527187"/>
    <n v="4544.5809501072872"/>
  </r>
  <r>
    <n v="2085"/>
    <n v="79"/>
    <x v="68"/>
    <s v="Metropolitana"/>
    <s v="Mixto"/>
    <s v="Desarrollo Orientado al Transporte - DOT"/>
    <m/>
    <s v="Redelimitada"/>
    <s v="Línea A. Línea B. Línea TA"/>
    <s v="Primer Orden "/>
    <x v="1"/>
    <s v="Río"/>
    <n v="6353"/>
    <s v="P1102021"/>
    <n v="9.9798403517269012"/>
    <x v="4"/>
    <n v="472"/>
    <s v="Z4_C2_6"/>
    <x v="8"/>
    <s v="C2"/>
    <s v="Urbano"/>
    <n v="190.17732897178189"/>
    <n v="1777.3895274813308"/>
  </r>
  <r>
    <n v="2086"/>
    <n v="79"/>
    <x v="68"/>
    <s v="Metropolitana"/>
    <s v="Mixto"/>
    <s v="Desarrollo Orientado al Transporte - DOT"/>
    <m/>
    <s v="Redelimitada"/>
    <s v="Línea A. Línea B. Línea TA"/>
    <s v="Primer Orden "/>
    <x v="1"/>
    <s v="Río"/>
    <n v="6361"/>
    <s v="P1101005"/>
    <n v="4.6904745836097801"/>
    <x v="1"/>
    <n v="468"/>
    <s v="Z4_C2_5"/>
    <x v="8"/>
    <s v="C2"/>
    <s v="Urbano"/>
    <n v="232.77291488443331"/>
    <n v="2612.056136883476"/>
  </r>
  <r>
    <n v="2087"/>
    <n v="79"/>
    <x v="68"/>
    <s v="Metropolitana"/>
    <s v="Mixto"/>
    <s v="Desarrollo Orientado al Transporte - DOT"/>
    <m/>
    <s v="Redelimitada"/>
    <s v="Línea A. Línea B. Línea TA"/>
    <s v="Primer Orden "/>
    <x v="1"/>
    <s v="Río"/>
    <n v="6372"/>
    <s v="P1103027"/>
    <n v="11.851717819770011"/>
    <x v="2"/>
    <n v="513"/>
    <s v="Z4_RED_38"/>
    <x v="9"/>
    <s v="RED"/>
    <s v="Urbano"/>
    <n v="985.37582177991283"/>
    <n v="49613.265348886787"/>
  </r>
  <r>
    <n v="2088"/>
    <n v="79"/>
    <x v="68"/>
    <s v="Metropolitana"/>
    <s v="Mixto"/>
    <s v="Desarrollo Orientado al Transporte - DOT"/>
    <m/>
    <s v="Redelimitada"/>
    <s v="Línea A. Línea B. Línea TA"/>
    <s v="Primer Orden "/>
    <x v="1"/>
    <s v="Río"/>
    <n v="6387"/>
    <s v="P1019060"/>
    <n v="14.38981355793114"/>
    <x v="2"/>
    <n v="490"/>
    <s v="Z3_C3_8"/>
    <x v="10"/>
    <s v="C3"/>
    <s v="Urbano"/>
    <n v="301.38929025350581"/>
    <n v="5532.0208043147086"/>
  </r>
  <r>
    <n v="2089"/>
    <n v="79"/>
    <x v="68"/>
    <s v="Metropolitana"/>
    <s v="Mixto"/>
    <s v="Desarrollo Orientado al Transporte - DOT"/>
    <m/>
    <s v="Redelimitada"/>
    <s v="Línea A. Línea B. Línea TA"/>
    <s v="Primer Orden "/>
    <x v="1"/>
    <s v="Río"/>
    <n v="6388"/>
    <s v="P1105032"/>
    <n v="5.9662777188057321"/>
    <x v="4"/>
    <n v="209"/>
    <s v="Z4_CN1_12"/>
    <x v="6"/>
    <s v="CN1"/>
    <s v="Urbano"/>
    <n v="156.1856920657161"/>
    <n v="1450.1890814276908"/>
  </r>
  <r>
    <n v="2090"/>
    <n v="79"/>
    <x v="68"/>
    <s v="Metropolitana"/>
    <s v="Mixto"/>
    <s v="Desarrollo Orientado al Transporte - DOT"/>
    <m/>
    <s v="Redelimitada"/>
    <s v="Línea A. Línea B. Línea TA"/>
    <s v="Primer Orden "/>
    <x v="1"/>
    <s v="Río"/>
    <n v="6396"/>
    <s v="P1105053"/>
    <n v="1.8074867680673621"/>
    <x v="1"/>
    <n v="209"/>
    <s v="Z4_CN1_12"/>
    <x v="6"/>
    <s v="CN1"/>
    <s v="Urbano"/>
    <n v="370.68206174615545"/>
    <n v="5493.6750400350438"/>
  </r>
  <r>
    <n v="2091"/>
    <n v="79"/>
    <x v="68"/>
    <s v="Metropolitana"/>
    <s v="Mixto"/>
    <s v="Desarrollo Orientado al Transporte - DOT"/>
    <m/>
    <s v="Redelimitada"/>
    <s v="Línea A. Línea B. Línea TA"/>
    <s v="Primer Orden "/>
    <x v="1"/>
    <s v="Río"/>
    <n v="6397"/>
    <s v="P1102034"/>
    <n v="10.439503130282089"/>
    <x v="2"/>
    <n v="219"/>
    <s v="Z4_CN1_27"/>
    <x v="6"/>
    <s v="CN1"/>
    <s v="Urbano"/>
    <n v="297.05706743447524"/>
    <n v="4458.0360607308194"/>
  </r>
  <r>
    <n v="2092"/>
    <n v="79"/>
    <x v="68"/>
    <s v="Metropolitana"/>
    <s v="Mixto"/>
    <s v="Desarrollo Orientado al Transporte - DOT"/>
    <m/>
    <s v="Redelimitada"/>
    <s v="Línea A. Línea B. Línea TA"/>
    <s v="Primer Orden "/>
    <x v="1"/>
    <s v="Río"/>
    <n v="6408"/>
    <s v="P1102008"/>
    <n v="14.88387916333207"/>
    <x v="2"/>
    <n v="219"/>
    <s v="Z4_CN1_27"/>
    <x v="6"/>
    <s v="CN1"/>
    <s v="Urbano"/>
    <n v="315.52409674094315"/>
    <n v="4916.8767818816004"/>
  </r>
  <r>
    <n v="2093"/>
    <n v="79"/>
    <x v="68"/>
    <s v="Metropolitana"/>
    <s v="Mixto"/>
    <s v="Desarrollo Orientado al Transporte - DOT"/>
    <m/>
    <s v="Redelimitada"/>
    <s v="Línea A. Línea B. Línea TA"/>
    <s v="Primer Orden "/>
    <x v="1"/>
    <s v="Río"/>
    <n v="6409"/>
    <s v="P1102014"/>
    <n v="16.851590473243451"/>
    <x v="2"/>
    <n v="219"/>
    <s v="Z4_CN1_27"/>
    <x v="6"/>
    <s v="CN1"/>
    <s v="Urbano"/>
    <n v="279.12687959024203"/>
    <n v="3728.7254443622178"/>
  </r>
  <r>
    <n v="2094"/>
    <n v="79"/>
    <x v="68"/>
    <s v="Metropolitana"/>
    <s v="Mixto"/>
    <s v="Desarrollo Orientado al Transporte - DOT"/>
    <m/>
    <s v="Redelimitada"/>
    <s v="Línea A. Línea B. Línea TA"/>
    <s v="Primer Orden "/>
    <x v="1"/>
    <s v="Río"/>
    <n v="6411"/>
    <s v="P1102024"/>
    <n v="15.269295670861711"/>
    <x v="2"/>
    <n v="219"/>
    <s v="Z4_CN1_27"/>
    <x v="6"/>
    <s v="CN1"/>
    <s v="Urbano"/>
    <n v="502.6763854173953"/>
    <n v="14978.739427328905"/>
  </r>
  <r>
    <n v="2095"/>
    <n v="79"/>
    <x v="68"/>
    <s v="Metropolitana"/>
    <s v="Mixto"/>
    <s v="Desarrollo Orientado al Transporte - DOT"/>
    <m/>
    <s v="Redelimitada"/>
    <s v="Línea A. Línea B. Línea TA"/>
    <s v="Primer Orden "/>
    <x v="1"/>
    <s v="Río"/>
    <n v="6426"/>
    <s v="P1105062"/>
    <n v="10.498485056232081"/>
    <x v="2"/>
    <n v="197"/>
    <s v="RIO_API_62C"/>
    <x v="5"/>
    <s v="API"/>
    <s v="Urbano"/>
    <n v="104.93723662582777"/>
    <n v="54.532866559409285"/>
  </r>
  <r>
    <n v="2096"/>
    <n v="79"/>
    <x v="68"/>
    <s v="Metropolitana"/>
    <s v="Mixto"/>
    <s v="Desarrollo Orientado al Transporte - DOT"/>
    <m/>
    <s v="Redelimitada"/>
    <s v="Línea A. Línea B. Línea TA"/>
    <s v="Primer Orden "/>
    <x v="1"/>
    <s v="Río"/>
    <n v="6426"/>
    <s v="P1105062"/>
    <n v="10.498485056232081"/>
    <x v="2"/>
    <n v="209"/>
    <s v="Z4_CN1_12"/>
    <x v="6"/>
    <s v="CN1"/>
    <s v="Urbano"/>
    <n v="463.33971345789945"/>
    <n v="10016.928738944816"/>
  </r>
  <r>
    <n v="2097"/>
    <n v="79"/>
    <x v="68"/>
    <s v="Metropolitana"/>
    <s v="Mixto"/>
    <s v="Desarrollo Orientado al Transporte - DOT"/>
    <m/>
    <s v="Redelimitada"/>
    <s v="Línea A. Línea B. Línea TA"/>
    <s v="Primer Orden "/>
    <x v="1"/>
    <s v="Río"/>
    <n v="6427"/>
    <s v="P1102036"/>
    <n v="4.4627207604136103"/>
    <x v="1"/>
    <n v="472"/>
    <s v="Z4_C2_6"/>
    <x v="8"/>
    <s v="C2"/>
    <s v="Urbano"/>
    <n v="538.69677119244398"/>
    <n v="14828.049397625409"/>
  </r>
  <r>
    <n v="2098"/>
    <n v="79"/>
    <x v="68"/>
    <s v="Metropolitana"/>
    <s v="Mixto"/>
    <s v="Desarrollo Orientado al Transporte - DOT"/>
    <m/>
    <s v="Redelimitada"/>
    <s v="Línea A. Línea B. Línea TA"/>
    <s v="Primer Orden "/>
    <x v="1"/>
    <s v="Río"/>
    <n v="6433"/>
    <s v="P1101015"/>
    <n v="5.2432229695070882"/>
    <x v="1"/>
    <n v="401"/>
    <s v="Z4_CN5_43"/>
    <x v="7"/>
    <s v="CN5"/>
    <s v="Urbano"/>
    <n v="277.90599010116483"/>
    <n v="3199.7365691211053"/>
  </r>
  <r>
    <n v="2099"/>
    <n v="79"/>
    <x v="68"/>
    <s v="Metropolitana"/>
    <s v="Mixto"/>
    <s v="Desarrollo Orientado al Transporte - DOT"/>
    <m/>
    <s v="Redelimitada"/>
    <s v="Línea A. Línea B. Línea TA"/>
    <s v="Primer Orden "/>
    <x v="1"/>
    <s v="Río"/>
    <n v="6443"/>
    <s v="P1006040"/>
    <n v="26.502637912946771"/>
    <x v="2"/>
    <n v="490"/>
    <s v="Z3_C3_8"/>
    <x v="10"/>
    <s v="C3"/>
    <s v="Urbano"/>
    <n v="323.29595457406373"/>
    <n v="6415.3230918431909"/>
  </r>
  <r>
    <n v="2100"/>
    <n v="79"/>
    <x v="68"/>
    <s v="Metropolitana"/>
    <s v="Mixto"/>
    <s v="Desarrollo Orientado al Transporte - DOT"/>
    <m/>
    <s v="Redelimitada"/>
    <s v="Línea A. Línea B. Línea TA"/>
    <s v="Primer Orden "/>
    <x v="1"/>
    <s v="Río"/>
    <n v="6444"/>
    <s v="P1004023"/>
    <n v="18.856947145616221"/>
    <x v="2"/>
    <n v="392"/>
    <s v="Z3_REA_11"/>
    <x v="20"/>
    <s v="REA"/>
    <s v="Urbano"/>
    <n v="503.55655908551989"/>
    <n v="11056.210984082318"/>
  </r>
  <r>
    <n v="2101"/>
    <n v="79"/>
    <x v="68"/>
    <s v="Metropolitana"/>
    <s v="Mixto"/>
    <s v="Desarrollo Orientado al Transporte - DOT"/>
    <m/>
    <s v="Redelimitada"/>
    <s v="Línea A. Línea B. Línea TA"/>
    <s v="Primer Orden "/>
    <x v="1"/>
    <s v="Río"/>
    <n v="6445"/>
    <s v="P1015006"/>
    <n v="17.065851503292649"/>
    <x v="2"/>
    <n v="498"/>
    <s v="Z3_CN4_5"/>
    <x v="4"/>
    <s v="CN4"/>
    <s v="Urbano"/>
    <n v="382.12352919575653"/>
    <n v="8583.1889560813179"/>
  </r>
  <r>
    <n v="2102"/>
    <n v="79"/>
    <x v="68"/>
    <s v="Metropolitana"/>
    <s v="Mixto"/>
    <s v="Desarrollo Orientado al Transporte - DOT"/>
    <m/>
    <s v="Redelimitada"/>
    <s v="Línea A. Línea B. Línea TA"/>
    <s v="Primer Orden "/>
    <x v="1"/>
    <s v="Río"/>
    <n v="6446"/>
    <s v="P1007024"/>
    <n v="14.62602120361268"/>
    <x v="2"/>
    <n v="295"/>
    <s v="Z3_REA_16"/>
    <x v="20"/>
    <s v="REA"/>
    <s v="Urbano"/>
    <n v="356.63644237543679"/>
    <n v="7849.1918836469613"/>
  </r>
  <r>
    <n v="2103"/>
    <n v="79"/>
    <x v="68"/>
    <s v="Metropolitana"/>
    <s v="Mixto"/>
    <s v="Desarrollo Orientado al Transporte - DOT"/>
    <m/>
    <s v="Redelimitada"/>
    <s v="Línea A. Línea B. Línea TA"/>
    <s v="Primer Orden "/>
    <x v="1"/>
    <s v="Río"/>
    <n v="6448"/>
    <s v="P1004018"/>
    <n v="0.80800459823192095"/>
    <x v="1"/>
    <n v="197"/>
    <s v="RIO_API_62C"/>
    <x v="5"/>
    <s v="API"/>
    <s v="Urbano"/>
    <n v="58.850138169409028"/>
    <n v="22.759196060452222"/>
  </r>
  <r>
    <n v="2104"/>
    <n v="79"/>
    <x v="68"/>
    <s v="Metropolitana"/>
    <s v="Mixto"/>
    <s v="Desarrollo Orientado al Transporte - DOT"/>
    <m/>
    <s v="Redelimitada"/>
    <s v="Línea A. Línea B. Línea TA"/>
    <s v="Primer Orden "/>
    <x v="1"/>
    <s v="Río"/>
    <n v="6448"/>
    <s v="P1004018"/>
    <n v="0.80800459823192095"/>
    <x v="1"/>
    <n v="392"/>
    <s v="Z3_REA_11"/>
    <x v="20"/>
    <s v="REA"/>
    <s v="Urbano"/>
    <n v="249.31406616986703"/>
    <n v="3477.0215260864861"/>
  </r>
  <r>
    <n v="2105"/>
    <n v="79"/>
    <x v="68"/>
    <s v="Metropolitana"/>
    <s v="Mixto"/>
    <s v="Desarrollo Orientado al Transporte - DOT"/>
    <m/>
    <s v="Redelimitada"/>
    <s v="Línea A. Línea B. Línea TA"/>
    <s v="Primer Orden "/>
    <x v="1"/>
    <s v="Río"/>
    <n v="6449"/>
    <s v="P1004017"/>
    <n v="6.5760069876770899"/>
    <x v="4"/>
    <n v="392"/>
    <s v="Z3_REA_11"/>
    <x v="20"/>
    <s v="REA"/>
    <s v="Urbano"/>
    <n v="341.23505386232205"/>
    <n v="3493.050576973571"/>
  </r>
  <r>
    <n v="2106"/>
    <n v="79"/>
    <x v="68"/>
    <s v="Metropolitana"/>
    <s v="Mixto"/>
    <s v="Desarrollo Orientado al Transporte - DOT"/>
    <m/>
    <s v="Redelimitada"/>
    <s v="Línea A. Línea B. Línea TA"/>
    <s v="Primer Orden "/>
    <x v="1"/>
    <s v="Río"/>
    <n v="6450"/>
    <s v="P1004006"/>
    <n v="3.3430697901161182"/>
    <x v="1"/>
    <n v="173"/>
    <s v="Z3_API_15"/>
    <x v="5"/>
    <s v="API"/>
    <s v="Urbano"/>
    <n v="186.02308871554186"/>
    <n v="1801.62630459146"/>
  </r>
  <r>
    <n v="2107"/>
    <n v="79"/>
    <x v="68"/>
    <s v="Metropolitana"/>
    <s v="Mixto"/>
    <s v="Desarrollo Orientado al Transporte - DOT"/>
    <m/>
    <s v="Redelimitada"/>
    <s v="Línea A. Línea B. Línea TA"/>
    <s v="Primer Orden "/>
    <x v="1"/>
    <s v="Río"/>
    <n v="6450"/>
    <s v="P1004006"/>
    <n v="3.3430697901161182"/>
    <x v="1"/>
    <n v="197"/>
    <s v="RIO_API_62C"/>
    <x v="5"/>
    <s v="API"/>
    <s v="Urbano"/>
    <n v="80.71973311331044"/>
    <n v="250.28631524354404"/>
  </r>
  <r>
    <n v="2108"/>
    <n v="79"/>
    <x v="68"/>
    <s v="Metropolitana"/>
    <s v="Mixto"/>
    <s v="Desarrollo Orientado al Transporte - DOT"/>
    <m/>
    <s v="Redelimitada"/>
    <s v="Línea A. Línea B. Línea TA"/>
    <s v="Primer Orden "/>
    <x v="1"/>
    <s v="Río"/>
    <n v="6451"/>
    <s v="P1105013"/>
    <n v="5.3715312918899638"/>
    <x v="1"/>
    <n v="209"/>
    <s v="Z4_CN1_12"/>
    <x v="6"/>
    <s v="CN1"/>
    <s v="Urbano"/>
    <n v="528.21139328764639"/>
    <n v="7632.0029434233402"/>
  </r>
  <r>
    <n v="2109"/>
    <n v="79"/>
    <x v="68"/>
    <s v="Metropolitana"/>
    <s v="Mixto"/>
    <s v="Desarrollo Orientado al Transporte - DOT"/>
    <m/>
    <s v="Redelimitada"/>
    <s v="Línea A. Línea B. Línea TA"/>
    <s v="Primer Orden "/>
    <x v="1"/>
    <s v="Río"/>
    <n v="6454"/>
    <s v="P1101006"/>
    <n v="7.7191941862532456"/>
    <x v="4"/>
    <n v="219"/>
    <s v="Z4_CN1_27"/>
    <x v="6"/>
    <s v="CN1"/>
    <s v="Urbano"/>
    <n v="180.6675895054006"/>
    <n v="2019.3006373492394"/>
  </r>
  <r>
    <n v="2110"/>
    <n v="79"/>
    <x v="68"/>
    <s v="Metropolitana"/>
    <s v="Mixto"/>
    <s v="Desarrollo Orientado al Transporte - DOT"/>
    <m/>
    <s v="Redelimitada"/>
    <s v="Línea A. Línea B. Línea TA"/>
    <s v="Primer Orden "/>
    <x v="1"/>
    <s v="Río"/>
    <n v="6454"/>
    <s v="P1101006"/>
    <n v="7.7191941862532456"/>
    <x v="4"/>
    <n v="401"/>
    <s v="Z4_CN5_43"/>
    <x v="7"/>
    <s v="CN5"/>
    <s v="Urbano"/>
    <n v="161.66451182705492"/>
    <n v="1632.0615777617652"/>
  </r>
  <r>
    <n v="2111"/>
    <n v="79"/>
    <x v="68"/>
    <s v="Metropolitana"/>
    <s v="Mixto"/>
    <s v="Desarrollo Orientado al Transporte - DOT"/>
    <m/>
    <s v="Redelimitada"/>
    <s v="Línea A. Línea B. Línea TA"/>
    <s v="Primer Orden "/>
    <x v="1"/>
    <s v="Río"/>
    <n v="6457"/>
    <s v="P1105047"/>
    <n v="6.7574239198929558"/>
    <x v="4"/>
    <n v="209"/>
    <s v="Z4_CN1_12"/>
    <x v="6"/>
    <s v="CN1"/>
    <s v="Urbano"/>
    <n v="737.7904675411877"/>
    <n v="25255.577042032946"/>
  </r>
  <r>
    <n v="2112"/>
    <n v="79"/>
    <x v="68"/>
    <s v="Metropolitana"/>
    <s v="Mixto"/>
    <s v="Desarrollo Orientado al Transporte - DOT"/>
    <m/>
    <s v="Redelimitada"/>
    <s v="Línea A. Línea B. Línea TA"/>
    <s v="Primer Orden "/>
    <x v="1"/>
    <s v="Río"/>
    <n v="6461"/>
    <s v="P1104029"/>
    <n v="19.264528454717514"/>
    <x v="2"/>
    <n v="512"/>
    <s v="Z4_RED_37"/>
    <x v="9"/>
    <s v="RED"/>
    <s v="Urbano"/>
    <n v="221.87164046494354"/>
    <n v="2493.9886033319626"/>
  </r>
  <r>
    <n v="2113"/>
    <n v="79"/>
    <x v="68"/>
    <s v="Metropolitana"/>
    <s v="Mixto"/>
    <s v="Desarrollo Orientado al Transporte - DOT"/>
    <m/>
    <s v="Redelimitada"/>
    <s v="Línea A. Línea B. Línea TA"/>
    <s v="Primer Orden "/>
    <x v="1"/>
    <s v="Río"/>
    <n v="6463"/>
    <s v="P1102023"/>
    <n v="16.254865309452601"/>
    <x v="2"/>
    <n v="219"/>
    <s v="Z4_CN1_27"/>
    <x v="6"/>
    <s v="CN1"/>
    <s v="Urbano"/>
    <n v="232.91967352129575"/>
    <n v="3170.3897756057295"/>
  </r>
  <r>
    <n v="2114"/>
    <n v="79"/>
    <x v="68"/>
    <s v="Metropolitana"/>
    <s v="Mixto"/>
    <s v="Desarrollo Orientado al Transporte - DOT"/>
    <m/>
    <s v="Redelimitada"/>
    <s v="Línea A. Línea B. Línea TA"/>
    <s v="Primer Orden "/>
    <x v="1"/>
    <s v="Río"/>
    <n v="6464"/>
    <s v="P1102022"/>
    <n v="12.310897674011221"/>
    <x v="2"/>
    <n v="219"/>
    <s v="Z4_CN1_27"/>
    <x v="6"/>
    <s v="CN1"/>
    <s v="Urbano"/>
    <n v="303.37295125311857"/>
    <n v="4729.9191730597249"/>
  </r>
  <r>
    <n v="2115"/>
    <n v="79"/>
    <x v="68"/>
    <s v="Metropolitana"/>
    <s v="Mixto"/>
    <s v="Desarrollo Orientado al Transporte - DOT"/>
    <m/>
    <s v="Redelimitada"/>
    <s v="Línea A. Línea B. Línea TA"/>
    <s v="Primer Orden "/>
    <x v="1"/>
    <s v="Río"/>
    <n v="6465"/>
    <s v="P1102029"/>
    <n v="30.093500154399269"/>
    <x v="2"/>
    <n v="219"/>
    <s v="Z4_CN1_27"/>
    <x v="6"/>
    <s v="CN1"/>
    <s v="Urbano"/>
    <n v="291.90554815678968"/>
    <n v="4417.264498394683"/>
  </r>
  <r>
    <n v="2116"/>
    <n v="79"/>
    <x v="68"/>
    <s v="Metropolitana"/>
    <s v="Mixto"/>
    <s v="Desarrollo Orientado al Transporte - DOT"/>
    <m/>
    <s v="Redelimitada"/>
    <s v="Línea A. Línea B. Línea TA"/>
    <s v="Primer Orden "/>
    <x v="1"/>
    <s v="Río"/>
    <n v="6479"/>
    <s v="P1015001"/>
    <n v="11.945809107663001"/>
    <x v="2"/>
    <n v="498"/>
    <s v="Z3_CN4_5"/>
    <x v="4"/>
    <s v="CN4"/>
    <s v="Urbano"/>
    <n v="290.92764580909267"/>
    <n v="5000.2055884395959"/>
  </r>
  <r>
    <n v="2117"/>
    <n v="79"/>
    <x v="68"/>
    <s v="Metropolitana"/>
    <s v="Mixto"/>
    <s v="Desarrollo Orientado al Transporte - DOT"/>
    <m/>
    <s v="Redelimitada"/>
    <s v="Línea A. Línea B. Línea TA"/>
    <s v="Primer Orden "/>
    <x v="1"/>
    <s v="Río"/>
    <n v="6480"/>
    <s v="P1018017"/>
    <n v="9.3848148889694141"/>
    <x v="4"/>
    <n v="502"/>
    <s v="Z3_CN1_2"/>
    <x v="6"/>
    <s v="CN1"/>
    <s v="Urbano"/>
    <n v="290.16760691474173"/>
    <n v="5254.7076390926959"/>
  </r>
  <r>
    <n v="2118"/>
    <n v="79"/>
    <x v="68"/>
    <s v="Metropolitana"/>
    <s v="Mixto"/>
    <s v="Desarrollo Orientado al Transporte - DOT"/>
    <m/>
    <s v="Redelimitada"/>
    <s v="Línea A. Línea B. Línea TA"/>
    <s v="Primer Orden "/>
    <x v="1"/>
    <s v="Río"/>
    <n v="6501"/>
    <s v="P1103004"/>
    <n v="16.251549169688548"/>
    <x v="2"/>
    <n v="197"/>
    <s v="RIO_API_62C"/>
    <x v="5"/>
    <s v="API"/>
    <s v="Urbano"/>
    <n v="177.80956114915779"/>
    <n v="284.04017795297705"/>
  </r>
  <r>
    <n v="2119"/>
    <n v="79"/>
    <x v="68"/>
    <s v="Metropolitana"/>
    <s v="Mixto"/>
    <s v="Desarrollo Orientado al Transporte - DOT"/>
    <m/>
    <s v="Redelimitada"/>
    <s v="Línea A. Línea B. Línea TA"/>
    <s v="Primer Orden "/>
    <x v="1"/>
    <s v="Río"/>
    <n v="6501"/>
    <s v="P1103004"/>
    <n v="16.251549169688548"/>
    <x v="2"/>
    <n v="512"/>
    <s v="Z4_RED_37"/>
    <x v="9"/>
    <s v="RED"/>
    <s v="Urbano"/>
    <n v="786.48993008397019"/>
    <n v="16845.405267219179"/>
  </r>
  <r>
    <n v="2120"/>
    <n v="79"/>
    <x v="68"/>
    <s v="Metropolitana"/>
    <s v="Mixto"/>
    <s v="Desarrollo Orientado al Transporte - DOT"/>
    <m/>
    <s v="Redelimitada"/>
    <s v="Línea A. Línea B. Línea TA"/>
    <s v="Primer Orden "/>
    <x v="1"/>
    <s v="Río"/>
    <n v="6503"/>
    <s v="P1018021"/>
    <n v="11.555929039694931"/>
    <x v="2"/>
    <n v="491"/>
    <s v="Z3_C3_7"/>
    <x v="10"/>
    <s v="C3"/>
    <s v="Urbano"/>
    <n v="291.76917610615834"/>
    <n v="4387.5600511796647"/>
  </r>
  <r>
    <n v="2121"/>
    <n v="79"/>
    <x v="68"/>
    <s v="Metropolitana"/>
    <s v="Mixto"/>
    <s v="Desarrollo Orientado al Transporte - DOT"/>
    <m/>
    <s v="Redelimitada"/>
    <s v="Línea A. Línea B. Línea TA"/>
    <s v="Primer Orden "/>
    <x v="1"/>
    <s v="Río"/>
    <n v="6507"/>
    <s v="P1004007"/>
    <n v="9.0790073247102914"/>
    <x v="4"/>
    <n v="173"/>
    <s v="Z3_API_15"/>
    <x v="5"/>
    <s v="API"/>
    <s v="Urbano"/>
    <n v="293.80738147421664"/>
    <n v="5477.286512592289"/>
  </r>
  <r>
    <n v="2122"/>
    <n v="79"/>
    <x v="68"/>
    <s v="Metropolitana"/>
    <s v="Mixto"/>
    <s v="Desarrollo Orientado al Transporte - DOT"/>
    <m/>
    <s v="Redelimitada"/>
    <s v="Línea A. Línea B. Línea TA"/>
    <s v="Primer Orden "/>
    <x v="1"/>
    <s v="Río"/>
    <n v="6508"/>
    <s v="P1004005"/>
    <n v="4.0935095532599766"/>
    <x v="1"/>
    <n v="173"/>
    <s v="Z3_API_15"/>
    <x v="5"/>
    <s v="API"/>
    <s v="Urbano"/>
    <n v="191.8182603456969"/>
    <n v="1933.1386477237277"/>
  </r>
  <r>
    <n v="2123"/>
    <n v="79"/>
    <x v="68"/>
    <s v="Metropolitana"/>
    <s v="Mixto"/>
    <s v="Desarrollo Orientado al Transporte - DOT"/>
    <m/>
    <s v="Redelimitada"/>
    <s v="Línea A. Línea B. Línea TA"/>
    <s v="Primer Orden "/>
    <x v="1"/>
    <s v="Río"/>
    <n v="6508"/>
    <s v="P1004005"/>
    <n v="4.0935095532599766"/>
    <x v="1"/>
    <n v="197"/>
    <s v="RIO_API_62C"/>
    <x v="5"/>
    <s v="API"/>
    <s v="Urbano"/>
    <n v="161.07325222279601"/>
    <n v="772.56183754810752"/>
  </r>
  <r>
    <n v="2124"/>
    <n v="79"/>
    <x v="68"/>
    <s v="Metropolitana"/>
    <s v="Mixto"/>
    <s v="Desarrollo Orientado al Transporte - DOT"/>
    <m/>
    <s v="Redelimitada"/>
    <s v="Línea A. Línea B. Línea TA"/>
    <s v="Primer Orden "/>
    <x v="1"/>
    <s v="Río"/>
    <n v="6509"/>
    <s v="P1004001"/>
    <n v="11.670944474035339"/>
    <x v="2"/>
    <n v="173"/>
    <s v="Z3_API_15"/>
    <x v="5"/>
    <s v="API"/>
    <s v="Urbano"/>
    <n v="369.39075900257973"/>
    <n v="8035.5304169613173"/>
  </r>
  <r>
    <n v="2125"/>
    <n v="79"/>
    <x v="68"/>
    <s v="Metropolitana"/>
    <s v="Mixto"/>
    <s v="Desarrollo Orientado al Transporte - DOT"/>
    <m/>
    <s v="Redelimitada"/>
    <s v="Línea A. Línea B. Línea TA"/>
    <s v="Primer Orden "/>
    <x v="1"/>
    <s v="Río"/>
    <n v="6517"/>
    <s v="P1105048"/>
    <n v="3.8140304111795031"/>
    <x v="1"/>
    <n v="209"/>
    <s v="Z4_CN1_12"/>
    <x v="6"/>
    <s v="CN1"/>
    <s v="Urbano"/>
    <n v="235.53739800470865"/>
    <n v="3079.90629253831"/>
  </r>
  <r>
    <n v="2126"/>
    <n v="79"/>
    <x v="68"/>
    <s v="Metropolitana"/>
    <s v="Mixto"/>
    <s v="Desarrollo Orientado al Transporte - DOT"/>
    <m/>
    <s v="Redelimitada"/>
    <s v="Línea A. Línea B. Línea TA"/>
    <s v="Primer Orden "/>
    <x v="1"/>
    <s v="Río"/>
    <n v="6523"/>
    <s v="P1105017"/>
    <n v="6.4721004765086763"/>
    <x v="4"/>
    <n v="209"/>
    <s v="Z4_CN1_12"/>
    <x v="6"/>
    <s v="CN1"/>
    <s v="Urbano"/>
    <n v="451.1490440549328"/>
    <n v="8818.1258047696829"/>
  </r>
  <r>
    <n v="2127"/>
    <n v="79"/>
    <x v="68"/>
    <s v="Metropolitana"/>
    <s v="Mixto"/>
    <s v="Desarrollo Orientado al Transporte - DOT"/>
    <m/>
    <s v="Redelimitada"/>
    <s v="Línea A. Línea B. Línea TA"/>
    <s v="Primer Orden "/>
    <x v="1"/>
    <s v="Río"/>
    <n v="6524"/>
    <s v="P1105014"/>
    <n v="7.1669397372074863"/>
    <x v="4"/>
    <n v="209"/>
    <s v="Z4_CN1_12"/>
    <x v="6"/>
    <s v="CN1"/>
    <s v="Urbano"/>
    <n v="315.30858645120247"/>
    <n v="5382.0845372306294"/>
  </r>
  <r>
    <n v="2128"/>
    <n v="79"/>
    <x v="68"/>
    <s v="Metropolitana"/>
    <s v="Mixto"/>
    <s v="Desarrollo Orientado al Transporte - DOT"/>
    <m/>
    <s v="Redelimitada"/>
    <s v="Línea A. Línea B. Línea TA"/>
    <s v="Primer Orden "/>
    <x v="1"/>
    <s v="Río"/>
    <n v="6527"/>
    <s v="P1105031"/>
    <n v="4.3493275384658423"/>
    <x v="1"/>
    <n v="209"/>
    <s v="Z4_CN1_12"/>
    <x v="6"/>
    <s v="CN1"/>
    <s v="Urbano"/>
    <n v="316.56948435445258"/>
    <n v="5433.3957202935162"/>
  </r>
  <r>
    <n v="2129"/>
    <n v="79"/>
    <x v="68"/>
    <s v="Metropolitana"/>
    <s v="Mixto"/>
    <s v="Desarrollo Orientado al Transporte - DOT"/>
    <m/>
    <s v="Redelimitada"/>
    <s v="Línea A. Línea B. Línea TA"/>
    <s v="Primer Orden "/>
    <x v="1"/>
    <s v="Río"/>
    <n v="6534"/>
    <s v="P1101016"/>
    <n v="5.4926500185936096"/>
    <x v="4"/>
    <n v="401"/>
    <s v="Z4_CN5_43"/>
    <x v="7"/>
    <s v="CN5"/>
    <s v="Urbano"/>
    <n v="386.04752276032315"/>
    <n v="8175.0598758776359"/>
  </r>
  <r>
    <n v="2130"/>
    <n v="79"/>
    <x v="68"/>
    <s v="Metropolitana"/>
    <s v="Mixto"/>
    <s v="Desarrollo Orientado al Transporte - DOT"/>
    <m/>
    <s v="Redelimitada"/>
    <s v="Línea A. Línea B. Línea TA"/>
    <s v="Primer Orden "/>
    <x v="1"/>
    <s v="Río"/>
    <n v="6535"/>
    <s v="P1102012"/>
    <n v="17.97548972435321"/>
    <x v="2"/>
    <n v="219"/>
    <s v="Z4_CN1_27"/>
    <x v="6"/>
    <s v="CN1"/>
    <s v="Urbano"/>
    <n v="315.0194581667289"/>
    <n v="3257.1294209112411"/>
  </r>
  <r>
    <n v="2131"/>
    <n v="79"/>
    <x v="68"/>
    <s v="Metropolitana"/>
    <s v="Mixto"/>
    <s v="Desarrollo Orientado al Transporte - DOT"/>
    <m/>
    <s v="Redelimitada"/>
    <s v="Línea A. Línea B. Línea TA"/>
    <s v="Primer Orden "/>
    <x v="1"/>
    <s v="Río"/>
    <n v="6550"/>
    <s v="P1105036"/>
    <n v="6.1851137834297303"/>
    <x v="4"/>
    <n v="209"/>
    <s v="Z4_CN1_12"/>
    <x v="6"/>
    <s v="CN1"/>
    <s v="Urbano"/>
    <n v="325.19084563052166"/>
    <n v="5735.07301256347"/>
  </r>
  <r>
    <n v="2132"/>
    <n v="79"/>
    <x v="68"/>
    <s v="Metropolitana"/>
    <s v="Mixto"/>
    <s v="Desarrollo Orientado al Transporte - DOT"/>
    <m/>
    <s v="Redelimitada"/>
    <s v="Línea A. Línea B. Línea TA"/>
    <s v="Primer Orden "/>
    <x v="1"/>
    <s v="Río"/>
    <n v="6552"/>
    <s v="P1104031"/>
    <n v="23.741627829544559"/>
    <x v="2"/>
    <n v="512"/>
    <s v="Z4_RED_37"/>
    <x v="9"/>
    <s v="RED"/>
    <s v="Urbano"/>
    <n v="381.30223369673899"/>
    <n v="5316.3394873843818"/>
  </r>
  <r>
    <n v="2133"/>
    <n v="79"/>
    <x v="68"/>
    <s v="Metropolitana"/>
    <s v="Mixto"/>
    <s v="Desarrollo Orientado al Transporte - DOT"/>
    <m/>
    <s v="Redelimitada"/>
    <s v="Línea A. Línea B. Línea TA"/>
    <s v="Primer Orden "/>
    <x v="1"/>
    <s v="Río"/>
    <n v="6553"/>
    <s v="P1101004"/>
    <n v="3.7340073731335841"/>
    <x v="1"/>
    <n v="468"/>
    <s v="Z4_C2_5"/>
    <x v="8"/>
    <s v="C2"/>
    <s v="Urbano"/>
    <n v="215.46935062702505"/>
    <n v="2839.9958547150341"/>
  </r>
  <r>
    <n v="2134"/>
    <n v="79"/>
    <x v="68"/>
    <s v="Metropolitana"/>
    <s v="Mixto"/>
    <s v="Desarrollo Orientado al Transporte - DOT"/>
    <m/>
    <s v="Redelimitada"/>
    <s v="Línea A. Línea B. Línea TA"/>
    <s v="Primer Orden "/>
    <x v="1"/>
    <s v="Río"/>
    <n v="6555"/>
    <s v="P1105059"/>
    <n v="6.4729896420267323"/>
    <x v="4"/>
    <n v="209"/>
    <s v="Z4_CN1_12"/>
    <x v="6"/>
    <s v="CN1"/>
    <s v="Urbano"/>
    <n v="458.89084515220713"/>
    <n v="6846.1433557690743"/>
  </r>
  <r>
    <n v="2135"/>
    <n v="79"/>
    <x v="68"/>
    <s v="Metropolitana"/>
    <s v="Mixto"/>
    <s v="Desarrollo Orientado al Transporte - DOT"/>
    <m/>
    <s v="Redelimitada"/>
    <s v="Línea A. Línea B. Línea TA"/>
    <s v="Primer Orden "/>
    <x v="1"/>
    <s v="Río"/>
    <n v="6556"/>
    <s v="P1105056"/>
    <n v="11.49703189631437"/>
    <x v="2"/>
    <n v="209"/>
    <s v="Z4_CN1_12"/>
    <x v="6"/>
    <s v="CN1"/>
    <s v="Urbano"/>
    <n v="319.33765993069727"/>
    <n v="5079.2117298981793"/>
  </r>
  <r>
    <n v="2136"/>
    <n v="79"/>
    <x v="68"/>
    <s v="Metropolitana"/>
    <s v="Mixto"/>
    <s v="Desarrollo Orientado al Transporte - DOT"/>
    <m/>
    <s v="Redelimitada"/>
    <s v="Línea A. Línea B. Línea TA"/>
    <s v="Primer Orden "/>
    <x v="1"/>
    <s v="Río"/>
    <n v="6562"/>
    <s v="P1105060"/>
    <n v="8.6533758903603157"/>
    <x v="4"/>
    <n v="209"/>
    <s v="Z4_CN1_12"/>
    <x v="6"/>
    <s v="CN1"/>
    <s v="Urbano"/>
    <n v="467.68100764900669"/>
    <n v="7399.5125838522472"/>
  </r>
  <r>
    <n v="2137"/>
    <n v="79"/>
    <x v="68"/>
    <s v="Metropolitana"/>
    <s v="Mixto"/>
    <s v="Desarrollo Orientado al Transporte - DOT"/>
    <m/>
    <s v="Redelimitada"/>
    <s v="Línea A. Línea B. Línea TA"/>
    <s v="Primer Orden "/>
    <x v="1"/>
    <s v="Río"/>
    <n v="6571"/>
    <s v="P1020027"/>
    <n v="-0.87276900071938601"/>
    <x v="1"/>
    <n v="396"/>
    <s v="Z3_CN5_5"/>
    <x v="7"/>
    <s v="CN5"/>
    <s v="Urbano"/>
    <n v="162.63166162517814"/>
    <n v="144.92989148030151"/>
  </r>
  <r>
    <n v="2138"/>
    <n v="79"/>
    <x v="68"/>
    <s v="Metropolitana"/>
    <s v="Mixto"/>
    <s v="Desarrollo Orientado al Transporte - DOT"/>
    <m/>
    <s v="Redelimitada"/>
    <s v="Línea A. Línea B. Línea TA"/>
    <s v="Primer Orden "/>
    <x v="1"/>
    <s v="Río"/>
    <n v="6571"/>
    <s v="P1020027"/>
    <n v="-0.87276900071938601"/>
    <x v="1"/>
    <n v="449"/>
    <s v="Z3_REV_20"/>
    <x v="11"/>
    <s v="REV"/>
    <s v="Urbano"/>
    <n v="361.84760536465552"/>
    <n v="5111.2175332126417"/>
  </r>
  <r>
    <n v="2139"/>
    <n v="79"/>
    <x v="68"/>
    <s v="Metropolitana"/>
    <s v="Mixto"/>
    <s v="Desarrollo Orientado al Transporte - DOT"/>
    <m/>
    <s v="Redelimitada"/>
    <s v="Línea A. Línea B. Línea TA"/>
    <s v="Primer Orden "/>
    <x v="1"/>
    <s v="Río"/>
    <n v="6583"/>
    <s v="P1102009"/>
    <n v="16.018089280063311"/>
    <x v="2"/>
    <n v="219"/>
    <s v="Z4_CN1_27"/>
    <x v="6"/>
    <s v="CN1"/>
    <s v="Urbano"/>
    <n v="285.2071135478817"/>
    <n v="3765.4885471794023"/>
  </r>
  <r>
    <n v="2140"/>
    <n v="79"/>
    <x v="68"/>
    <s v="Metropolitana"/>
    <s v="Mixto"/>
    <s v="Desarrollo Orientado al Transporte - DOT"/>
    <m/>
    <s v="Redelimitada"/>
    <s v="Línea A. Línea B. Línea TA"/>
    <s v="Primer Orden "/>
    <x v="1"/>
    <s v="Río"/>
    <n v="6585"/>
    <s v="P1101021"/>
    <n v="0.57623274216296105"/>
    <x v="1"/>
    <n v="468"/>
    <s v="Z4_C2_5"/>
    <x v="8"/>
    <s v="C2"/>
    <s v="Urbano"/>
    <n v="924.90217561997383"/>
    <n v="24367.980497846733"/>
  </r>
  <r>
    <n v="2141"/>
    <n v="79"/>
    <x v="68"/>
    <s v="Metropolitana"/>
    <s v="Mixto"/>
    <s v="Desarrollo Orientado al Transporte - DOT"/>
    <m/>
    <s v="Redelimitada"/>
    <s v="Línea A. Línea B. Línea TA"/>
    <s v="Primer Orden "/>
    <x v="1"/>
    <s v="Río"/>
    <n v="6598"/>
    <s v="P1007012"/>
    <n v="17.11583933242672"/>
    <x v="2"/>
    <n v="504"/>
    <s v="Z3_REA_53"/>
    <x v="20"/>
    <s v="REA"/>
    <s v="Urbano"/>
    <n v="357.18005493880361"/>
    <n v="3961.5692707182798"/>
  </r>
  <r>
    <n v="2142"/>
    <n v="79"/>
    <x v="68"/>
    <s v="Metropolitana"/>
    <s v="Mixto"/>
    <s v="Desarrollo Orientado al Transporte - DOT"/>
    <m/>
    <s v="Redelimitada"/>
    <s v="Línea A. Línea B. Línea TA"/>
    <s v="Primer Orden "/>
    <x v="1"/>
    <s v="Río"/>
    <n v="6599"/>
    <s v="P1018012"/>
    <n v="9.1628352767477192"/>
    <x v="4"/>
    <n v="502"/>
    <s v="Z3_CN1_2"/>
    <x v="6"/>
    <s v="CN1"/>
    <s v="Urbano"/>
    <n v="293.59071585922027"/>
    <n v="5382.7029956689494"/>
  </r>
  <r>
    <n v="2143"/>
    <n v="79"/>
    <x v="68"/>
    <s v="Metropolitana"/>
    <s v="Mixto"/>
    <s v="Desarrollo Orientado al Transporte - DOT"/>
    <m/>
    <s v="Redelimitada"/>
    <s v="Línea A. Línea B. Línea TA"/>
    <s v="Primer Orden "/>
    <x v="1"/>
    <s v="Río"/>
    <n v="6600"/>
    <s v="P1008039"/>
    <n v="8.1158290555156416"/>
    <x v="4"/>
    <n v="294"/>
    <s v="Z3_REA_15"/>
    <x v="20"/>
    <s v="REA"/>
    <s v="Urbano"/>
    <n v="133.2923922362645"/>
    <n v="623.98963311827617"/>
  </r>
  <r>
    <n v="2144"/>
    <n v="79"/>
    <x v="68"/>
    <s v="Metropolitana"/>
    <s v="Mixto"/>
    <s v="Desarrollo Orientado al Transporte - DOT"/>
    <m/>
    <s v="Redelimitada"/>
    <s v="Línea A. Línea B. Línea TA"/>
    <s v="Primer Orden "/>
    <x v="1"/>
    <s v="Río"/>
    <n v="6601"/>
    <s v="P1001029"/>
    <n v="14.326012387109801"/>
    <x v="2"/>
    <n v="470"/>
    <s v="Z3_C1_1"/>
    <x v="21"/>
    <s v="C1"/>
    <s v="Urbano"/>
    <n v="293.4143093033245"/>
    <n v="5381.4928080100717"/>
  </r>
  <r>
    <n v="2145"/>
    <n v="79"/>
    <x v="68"/>
    <s v="Metropolitana"/>
    <s v="Mixto"/>
    <s v="Desarrollo Orientado al Transporte - DOT"/>
    <m/>
    <s v="Redelimitada"/>
    <s v="Línea A. Línea B. Línea TA"/>
    <s v="Primer Orden "/>
    <x v="1"/>
    <s v="Río"/>
    <n v="6602"/>
    <s v="P1019039"/>
    <n v="15.570926828738591"/>
    <x v="2"/>
    <n v="490"/>
    <s v="Z3_C3_8"/>
    <x v="10"/>
    <s v="C3"/>
    <s v="Urbano"/>
    <n v="331.86172153267307"/>
    <n v="6855.9903194979588"/>
  </r>
  <r>
    <n v="2146"/>
    <n v="79"/>
    <x v="68"/>
    <s v="Metropolitana"/>
    <s v="Mixto"/>
    <s v="Desarrollo Orientado al Transporte - DOT"/>
    <m/>
    <s v="Redelimitada"/>
    <s v="Línea A. Línea B. Línea TA"/>
    <s v="Primer Orden "/>
    <x v="1"/>
    <s v="Río"/>
    <n v="6603"/>
    <s v="P1001035"/>
    <n v="13.07362455356528"/>
    <x v="2"/>
    <n v="470"/>
    <s v="Z3_C1_1"/>
    <x v="21"/>
    <s v="C1"/>
    <s v="Urbano"/>
    <n v="325.86287726259928"/>
    <n v="4114.2924999568659"/>
  </r>
  <r>
    <n v="2147"/>
    <n v="79"/>
    <x v="68"/>
    <s v="Metropolitana"/>
    <s v="Mixto"/>
    <s v="Desarrollo Orientado al Transporte - DOT"/>
    <m/>
    <s v="Redelimitada"/>
    <s v="Línea A. Línea B. Línea TA"/>
    <s v="Primer Orden "/>
    <x v="1"/>
    <s v="Río"/>
    <n v="6633"/>
    <s v="P1007016"/>
    <n v="14.804971702114759"/>
    <x v="2"/>
    <n v="397"/>
    <s v="Z3_REA_52"/>
    <x v="20"/>
    <s v="REA"/>
    <s v="Urbano"/>
    <n v="327.57079311905733"/>
    <n v="5087.3000597359614"/>
  </r>
  <r>
    <n v="2148"/>
    <n v="79"/>
    <x v="68"/>
    <s v="Metropolitana"/>
    <s v="Mixto"/>
    <s v="Desarrollo Orientado al Transporte - DOT"/>
    <m/>
    <s v="Redelimitada"/>
    <s v="Línea A. Línea B. Línea TA"/>
    <s v="Primer Orden "/>
    <x v="1"/>
    <s v="Río"/>
    <n v="6633"/>
    <s v="P1007016"/>
    <n v="14.804971702114759"/>
    <x v="2"/>
    <n v="490"/>
    <s v="Z3_C3_8"/>
    <x v="10"/>
    <s v="C3"/>
    <s v="Urbano"/>
    <n v="160.12246556272501"/>
    <n v="1470.6724897863103"/>
  </r>
  <r>
    <n v="2149"/>
    <n v="79"/>
    <x v="68"/>
    <s v="Metropolitana"/>
    <s v="Mixto"/>
    <s v="Desarrollo Orientado al Transporte - DOT"/>
    <m/>
    <s v="Redelimitada"/>
    <s v="Línea A. Línea B. Línea TA"/>
    <s v="Primer Orden "/>
    <x v="1"/>
    <s v="Río"/>
    <n v="6666"/>
    <s v="P1103020"/>
    <n v="15.344146361695159"/>
    <x v="2"/>
    <n v="512"/>
    <s v="Z4_RED_37"/>
    <x v="9"/>
    <s v="RED"/>
    <s v="Urbano"/>
    <n v="287.04583377411473"/>
    <n v="4860.3958893011713"/>
  </r>
  <r>
    <n v="2150"/>
    <n v="79"/>
    <x v="68"/>
    <s v="Metropolitana"/>
    <s v="Mixto"/>
    <s v="Desarrollo Orientado al Transporte - DOT"/>
    <m/>
    <s v="Redelimitada"/>
    <s v="Línea A. Línea B. Línea TA"/>
    <s v="Primer Orden "/>
    <x v="1"/>
    <s v="Río"/>
    <n v="6671"/>
    <s v="P1103017"/>
    <n v="0"/>
    <x v="1"/>
    <n v="513"/>
    <s v="Z4_RED_38"/>
    <x v="9"/>
    <s v="RED"/>
    <s v="Urbano"/>
    <n v="1145.2218168588195"/>
    <n v="81264.588774606935"/>
  </r>
  <r>
    <n v="2151"/>
    <n v="79"/>
    <x v="68"/>
    <s v="Metropolitana"/>
    <s v="Mixto"/>
    <s v="Desarrollo Orientado al Transporte - DOT"/>
    <m/>
    <s v="Redelimitada"/>
    <s v="Línea A. Línea B. Línea TA"/>
    <s v="Primer Orden "/>
    <x v="1"/>
    <s v="Río"/>
    <n v="6703"/>
    <s v="P1105001"/>
    <n v="7.280268701073064"/>
    <x v="4"/>
    <n v="209"/>
    <s v="Z4_CN1_12"/>
    <x v="6"/>
    <s v="CN1"/>
    <s v="Urbano"/>
    <n v="541.65804799577199"/>
    <n v="8510.1593044358906"/>
  </r>
  <r>
    <n v="2152"/>
    <n v="79"/>
    <x v="68"/>
    <s v="Metropolitana"/>
    <s v="Mixto"/>
    <s v="Desarrollo Orientado al Transporte - DOT"/>
    <m/>
    <s v="Redelimitada"/>
    <s v="Línea A. Línea B. Línea TA"/>
    <s v="Primer Orden "/>
    <x v="1"/>
    <s v="Río"/>
    <n v="6704"/>
    <s v="P1105061"/>
    <n v="9.6306544000274812"/>
    <x v="4"/>
    <n v="209"/>
    <s v="Z4_CN1_12"/>
    <x v="6"/>
    <s v="CN1"/>
    <s v="Urbano"/>
    <n v="444.82016563341267"/>
    <n v="6810.4585386088665"/>
  </r>
  <r>
    <n v="2153"/>
    <n v="79"/>
    <x v="68"/>
    <s v="Metropolitana"/>
    <s v="Mixto"/>
    <s v="Desarrollo Orientado al Transporte - DOT"/>
    <m/>
    <s v="Redelimitada"/>
    <s v="Línea A. Línea B. Línea TA"/>
    <s v="Primer Orden "/>
    <x v="1"/>
    <s v="Río"/>
    <n v="6705"/>
    <s v="P1105034"/>
    <n v="9.0620547050635025"/>
    <x v="4"/>
    <n v="209"/>
    <s v="Z4_CN1_12"/>
    <x v="6"/>
    <s v="CN1"/>
    <s v="Urbano"/>
    <n v="281.23357631662907"/>
    <n v="4433.9330934470818"/>
  </r>
  <r>
    <n v="2154"/>
    <n v="79"/>
    <x v="68"/>
    <s v="Metropolitana"/>
    <s v="Mixto"/>
    <s v="Desarrollo Orientado al Transporte - DOT"/>
    <m/>
    <s v="Redelimitada"/>
    <s v="Línea A. Línea B. Línea TA"/>
    <s v="Primer Orden "/>
    <x v="1"/>
    <s v="Río"/>
    <n v="6709"/>
    <s v="P1008043"/>
    <n v="8.4317575977532275"/>
    <x v="4"/>
    <n v="294"/>
    <s v="Z3_REA_15"/>
    <x v="20"/>
    <s v="REA"/>
    <s v="Urbano"/>
    <n v="276.09388862715389"/>
    <n v="1697.1530841972435"/>
  </r>
  <r>
    <n v="2155"/>
    <n v="79"/>
    <x v="68"/>
    <s v="Metropolitana"/>
    <s v="Mixto"/>
    <s v="Desarrollo Orientado al Transporte - DOT"/>
    <m/>
    <s v="Redelimitada"/>
    <s v="Línea A. Línea B. Línea TA"/>
    <s v="Primer Orden "/>
    <x v="1"/>
    <s v="Río"/>
    <n v="6734"/>
    <s v="P1102032"/>
    <n v="17.75614747453541"/>
    <x v="2"/>
    <n v="219"/>
    <s v="Z4_CN1_27"/>
    <x v="6"/>
    <s v="CN1"/>
    <s v="Urbano"/>
    <n v="373.15186245238044"/>
    <n v="5759.5931019731361"/>
  </r>
  <r>
    <n v="2156"/>
    <n v="79"/>
    <x v="68"/>
    <s v="Metropolitana"/>
    <s v="Mixto"/>
    <s v="Desarrollo Orientado al Transporte - DOT"/>
    <m/>
    <s v="Redelimitada"/>
    <s v="Línea A. Línea B. Línea TA"/>
    <s v="Primer Orden "/>
    <x v="1"/>
    <s v="Río"/>
    <n v="6765"/>
    <s v="P1102030"/>
    <n v="27.719385918889241"/>
    <x v="2"/>
    <n v="219"/>
    <s v="Z4_CN1_27"/>
    <x v="6"/>
    <s v="CN1"/>
    <s v="Urbano"/>
    <n v="291.18113710515775"/>
    <n v="4378.4832858897371"/>
  </r>
  <r>
    <n v="2157"/>
    <n v="79"/>
    <x v="68"/>
    <s v="Metropolitana"/>
    <s v="Mixto"/>
    <s v="Desarrollo Orientado al Transporte - DOT"/>
    <m/>
    <s v="Redelimitada"/>
    <s v="Línea A. Línea B. Línea TA"/>
    <s v="Primer Orden "/>
    <x v="1"/>
    <s v="Río"/>
    <n v="6790"/>
    <s v="P1102027"/>
    <n v="23.645872474296471"/>
    <x v="2"/>
    <n v="219"/>
    <s v="Z4_CN1_27"/>
    <x v="6"/>
    <s v="CN1"/>
    <s v="Urbano"/>
    <n v="388.8485025375777"/>
    <n v="6720.7008575747313"/>
  </r>
  <r>
    <n v="2158"/>
    <n v="79"/>
    <x v="68"/>
    <s v="Metropolitana"/>
    <s v="Mixto"/>
    <s v="Desarrollo Orientado al Transporte - DOT"/>
    <m/>
    <s v="Redelimitada"/>
    <s v="Línea A. Línea B. Línea TA"/>
    <s v="Primer Orden "/>
    <x v="1"/>
    <s v="Río"/>
    <n v="6795"/>
    <s v="P1102007"/>
    <n v="11.665211051621799"/>
    <x v="2"/>
    <n v="219"/>
    <s v="Z4_CN1_27"/>
    <x v="6"/>
    <s v="CN1"/>
    <s v="Urbano"/>
    <n v="530.40572403739702"/>
    <n v="9970.4993313258838"/>
  </r>
  <r>
    <n v="2159"/>
    <n v="79"/>
    <x v="68"/>
    <s v="Metropolitana"/>
    <s v="Mixto"/>
    <s v="Desarrollo Orientado al Transporte - DOT"/>
    <m/>
    <s v="Redelimitada"/>
    <s v="Línea A. Línea B. Línea TA"/>
    <s v="Primer Orden "/>
    <x v="1"/>
    <s v="Río"/>
    <n v="6796"/>
    <s v="P1103028"/>
    <n v="9.4185327188755323"/>
    <x v="4"/>
    <n v="513"/>
    <s v="Z4_RED_38"/>
    <x v="9"/>
    <s v="RED"/>
    <s v="Urbano"/>
    <n v="502.66841666105262"/>
    <n v="7598.0553137381557"/>
  </r>
  <r>
    <n v="2160"/>
    <n v="79"/>
    <x v="68"/>
    <s v="Metropolitana"/>
    <s v="Mixto"/>
    <s v="Desarrollo Orientado al Transporte - DOT"/>
    <m/>
    <s v="Redelimitada"/>
    <s v="Línea A. Línea B. Línea TA"/>
    <s v="Primer Orden "/>
    <x v="1"/>
    <s v="Río"/>
    <n v="6945"/>
    <s v="P1019001"/>
    <n v="13.340068652121831"/>
    <x v="2"/>
    <n v="484"/>
    <s v="Z3_C3_12"/>
    <x v="10"/>
    <s v="C3"/>
    <s v="Urbano"/>
    <n v="477.50437152781961"/>
    <n v="13479.59232347225"/>
  </r>
  <r>
    <n v="2161"/>
    <n v="79"/>
    <x v="68"/>
    <s v="Metropolitana"/>
    <s v="Mixto"/>
    <s v="Desarrollo Orientado al Transporte - DOT"/>
    <m/>
    <s v="Redelimitada"/>
    <s v="Línea A. Línea B. Línea TA"/>
    <s v="Primer Orden "/>
    <x v="1"/>
    <s v="Río"/>
    <n v="6946"/>
    <s v="P1006008"/>
    <n v="17.61405419406832"/>
    <x v="2"/>
    <n v="397"/>
    <s v="Z3_REA_52"/>
    <x v="20"/>
    <s v="REA"/>
    <s v="Urbano"/>
    <n v="396.05641703959884"/>
    <n v="7679.9487560830094"/>
  </r>
  <r>
    <n v="2162"/>
    <n v="79"/>
    <x v="68"/>
    <s v="Metropolitana"/>
    <s v="Mixto"/>
    <s v="Desarrollo Orientado al Transporte - DOT"/>
    <m/>
    <s v="Redelimitada"/>
    <s v="Línea A. Línea B. Línea TA"/>
    <s v="Primer Orden "/>
    <x v="1"/>
    <s v="Río"/>
    <n v="6947"/>
    <s v="P1009005"/>
    <n v="0"/>
    <x v="1"/>
    <n v="171"/>
    <s v="Z3_API_17"/>
    <x v="5"/>
    <s v="API"/>
    <s v="Urbano"/>
    <n v="788.24325841591065"/>
    <n v="38421.687287517416"/>
  </r>
  <r>
    <n v="2163"/>
    <n v="79"/>
    <x v="68"/>
    <s v="Metropolitana"/>
    <s v="Mixto"/>
    <s v="Desarrollo Orientado al Transporte - DOT"/>
    <m/>
    <s v="Redelimitada"/>
    <s v="Línea A. Línea B. Línea TA"/>
    <s v="Primer Orden "/>
    <x v="1"/>
    <s v="Río"/>
    <n v="6947"/>
    <s v="P1009005"/>
    <n v="0"/>
    <x v="1"/>
    <n v="197"/>
    <s v="RIO_API_62C"/>
    <x v="5"/>
    <s v="API"/>
    <s v="Urbano"/>
    <n v="172.16927084312894"/>
    <n v="670.83600426590078"/>
  </r>
  <r>
    <n v="2164"/>
    <n v="79"/>
    <x v="68"/>
    <s v="Metropolitana"/>
    <s v="Mixto"/>
    <s v="Desarrollo Orientado al Transporte - DOT"/>
    <m/>
    <s v="Redelimitada"/>
    <s v="Línea A. Línea B. Línea TA"/>
    <s v="Primer Orden "/>
    <x v="1"/>
    <s v="Río"/>
    <n v="6948"/>
    <s v="P1009027"/>
    <n v="7.9320837851462436"/>
    <x v="4"/>
    <n v="171"/>
    <s v="Z3_API_17"/>
    <x v="5"/>
    <s v="API"/>
    <s v="Urbano"/>
    <n v="443.52186358587272"/>
    <n v="8765.1100016429336"/>
  </r>
  <r>
    <n v="2165"/>
    <n v="79"/>
    <x v="68"/>
    <s v="Metropolitana"/>
    <s v="Mixto"/>
    <s v="Desarrollo Orientado al Transporte - DOT"/>
    <m/>
    <s v="Redelimitada"/>
    <s v="Línea A. Línea B. Línea TA"/>
    <s v="Primer Orden "/>
    <x v="1"/>
    <s v="Río"/>
    <n v="6949"/>
    <s v="P1001019"/>
    <n v="14.13406568888389"/>
    <x v="2"/>
    <n v="470"/>
    <s v="Z3_C1_1"/>
    <x v="21"/>
    <s v="C1"/>
    <s v="Urbano"/>
    <n v="265.99977721316526"/>
    <n v="4254.1645656907067"/>
  </r>
  <r>
    <n v="2166"/>
    <n v="79"/>
    <x v="68"/>
    <s v="Metropolitana"/>
    <s v="Mixto"/>
    <s v="Desarrollo Orientado al Transporte - DOT"/>
    <m/>
    <s v="Redelimitada"/>
    <s v="Línea A. Línea B. Línea TA"/>
    <s v="Primer Orden "/>
    <x v="1"/>
    <s v="Río"/>
    <n v="6959"/>
    <s v="P1502011"/>
    <n v="4.2833937691142632"/>
    <x v="1"/>
    <n v="307"/>
    <s v="Z6_REA_35"/>
    <x v="20"/>
    <s v="REA"/>
    <s v="Urbano"/>
    <n v="866.03164655823548"/>
    <n v="37473.995545292855"/>
  </r>
  <r>
    <n v="2167"/>
    <n v="79"/>
    <x v="68"/>
    <s v="Metropolitana"/>
    <s v="Mixto"/>
    <s v="Desarrollo Orientado al Transporte - DOT"/>
    <m/>
    <s v="Redelimitada"/>
    <s v="Línea A. Línea B. Línea TA"/>
    <s v="Primer Orden "/>
    <x v="1"/>
    <s v="Río"/>
    <n v="6982"/>
    <s v="P1011023"/>
    <n v="11.170578552692019"/>
    <x v="2"/>
    <n v="293"/>
    <s v="Z3_REA_19"/>
    <x v="20"/>
    <s v="REA"/>
    <s v="Urbano"/>
    <n v="696.62466853286537"/>
    <n v="19524.504926964197"/>
  </r>
  <r>
    <n v="2168"/>
    <n v="79"/>
    <x v="68"/>
    <s v="Metropolitana"/>
    <s v="Mixto"/>
    <s v="Desarrollo Orientado al Transporte - DOT"/>
    <m/>
    <s v="Redelimitada"/>
    <s v="Línea A. Línea B. Línea TA"/>
    <s v="Primer Orden "/>
    <x v="1"/>
    <s v="Río"/>
    <n v="6983"/>
    <s v="P1013014"/>
    <n v="14.74594513591444"/>
    <x v="2"/>
    <n v="228"/>
    <s v="Z3_CN5_3"/>
    <x v="7"/>
    <s v="CN5"/>
    <s v="Urbano"/>
    <n v="320.82334638439852"/>
    <n v="6169.1230837109524"/>
  </r>
  <r>
    <n v="2169"/>
    <n v="79"/>
    <x v="68"/>
    <s v="Metropolitana"/>
    <s v="Mixto"/>
    <s v="Desarrollo Orientado al Transporte - DOT"/>
    <m/>
    <s v="Redelimitada"/>
    <s v="Línea A. Línea B. Línea TA"/>
    <s v="Primer Orden "/>
    <x v="1"/>
    <s v="Río"/>
    <n v="6983"/>
    <s v="P1013014"/>
    <n v="14.74594513591444"/>
    <x v="2"/>
    <n v="449"/>
    <s v="Z3_REV_20"/>
    <x v="11"/>
    <s v="REV"/>
    <s v="Urbano"/>
    <n v="432.17532675461956"/>
    <n v="71.723668598764021"/>
  </r>
  <r>
    <n v="2170"/>
    <n v="79"/>
    <x v="68"/>
    <s v="Metropolitana"/>
    <s v="Mixto"/>
    <s v="Desarrollo Orientado al Transporte - DOT"/>
    <m/>
    <s v="Redelimitada"/>
    <s v="Línea A. Línea B. Línea TA"/>
    <s v="Primer Orden "/>
    <x v="1"/>
    <s v="Río"/>
    <n v="6984"/>
    <s v="P1016004"/>
    <n v="18.155297708461049"/>
    <x v="2"/>
    <n v="501"/>
    <s v="Z3_CN1_30"/>
    <x v="6"/>
    <s v="CN1"/>
    <s v="Urbano"/>
    <n v="346.4986489001804"/>
    <n v="7281.8127550863592"/>
  </r>
  <r>
    <n v="2171"/>
    <n v="79"/>
    <x v="68"/>
    <s v="Metropolitana"/>
    <s v="Mixto"/>
    <s v="Desarrollo Orientado al Transporte - DOT"/>
    <m/>
    <s v="Redelimitada"/>
    <s v="Línea A. Línea B. Línea TA"/>
    <s v="Primer Orden "/>
    <x v="1"/>
    <s v="Río"/>
    <n v="6985"/>
    <s v="P1001018"/>
    <n v="12.54634063522497"/>
    <x v="2"/>
    <n v="470"/>
    <s v="Z3_C1_1"/>
    <x v="21"/>
    <s v="C1"/>
    <s v="Urbano"/>
    <n v="274.36331028197401"/>
    <n v="4609.4034229530334"/>
  </r>
  <r>
    <n v="2172"/>
    <n v="79"/>
    <x v="68"/>
    <s v="Metropolitana"/>
    <s v="Mixto"/>
    <s v="Desarrollo Orientado al Transporte - DOT"/>
    <m/>
    <s v="Redelimitada"/>
    <s v="Línea A. Línea B. Línea TA"/>
    <s v="Primer Orden "/>
    <x v="1"/>
    <s v="Río"/>
    <n v="6986"/>
    <s v="P1018008"/>
    <n v="14.25402144682332"/>
    <x v="2"/>
    <n v="502"/>
    <s v="Z3_CN1_2"/>
    <x v="6"/>
    <s v="CN1"/>
    <s v="Urbano"/>
    <n v="394.47243937199926"/>
    <n v="7139.4369422666587"/>
  </r>
  <r>
    <n v="2173"/>
    <n v="79"/>
    <x v="68"/>
    <s v="Metropolitana"/>
    <s v="Mixto"/>
    <s v="Desarrollo Orientado al Transporte - DOT"/>
    <m/>
    <s v="Redelimitada"/>
    <s v="Línea A. Línea B. Línea TA"/>
    <s v="Primer Orden "/>
    <x v="1"/>
    <s v="Río"/>
    <n v="6987"/>
    <s v="P1004032"/>
    <n v="15.50563411616467"/>
    <x v="2"/>
    <n v="285"/>
    <s v="Z3_CN5_1"/>
    <x v="7"/>
    <s v="CN5"/>
    <s v="Urbano"/>
    <n v="350.56977870946821"/>
    <n v="6431.4469570866022"/>
  </r>
  <r>
    <n v="2174"/>
    <n v="79"/>
    <x v="68"/>
    <s v="Metropolitana"/>
    <s v="Mixto"/>
    <s v="Desarrollo Orientado al Transporte - DOT"/>
    <m/>
    <s v="Redelimitada"/>
    <s v="Línea A. Línea B. Línea TA"/>
    <s v="Primer Orden "/>
    <x v="1"/>
    <s v="Río"/>
    <n v="6987"/>
    <s v="P1004032"/>
    <n v="15.50563411616467"/>
    <x v="2"/>
    <n v="392"/>
    <s v="Z3_REA_11"/>
    <x v="20"/>
    <s v="REA"/>
    <s v="Urbano"/>
    <n v="76.42717314677131"/>
    <n v="11.984592633247434"/>
  </r>
  <r>
    <n v="2175"/>
    <n v="79"/>
    <x v="68"/>
    <s v="Metropolitana"/>
    <s v="Mixto"/>
    <s v="Desarrollo Orientado al Transporte - DOT"/>
    <m/>
    <s v="Redelimitada"/>
    <s v="Línea A. Línea B. Línea TA"/>
    <s v="Primer Orden "/>
    <x v="1"/>
    <s v="Río"/>
    <n v="6988"/>
    <s v="P1004028"/>
    <n v="2.7030210084215631"/>
    <x v="1"/>
    <n v="392"/>
    <s v="Z3_REA_11"/>
    <x v="20"/>
    <s v="REA"/>
    <s v="Urbano"/>
    <n v="587.23372143777669"/>
    <n v="17910.281288248483"/>
  </r>
  <r>
    <n v="2176"/>
    <n v="79"/>
    <x v="68"/>
    <s v="Metropolitana"/>
    <s v="Mixto"/>
    <s v="Desarrollo Orientado al Transporte - DOT"/>
    <m/>
    <s v="Redelimitada"/>
    <s v="Línea A. Línea B. Línea TA"/>
    <s v="Primer Orden "/>
    <x v="1"/>
    <s v="Río"/>
    <n v="7018"/>
    <s v="P1001072"/>
    <n v="10.62241291546068"/>
    <x v="2"/>
    <n v="470"/>
    <s v="Z3_C1_1"/>
    <x v="21"/>
    <s v="C1"/>
    <s v="Urbano"/>
    <n v="177.43979489641987"/>
    <n v="1857.1007197610672"/>
  </r>
  <r>
    <n v="2177"/>
    <n v="79"/>
    <x v="68"/>
    <s v="Metropolitana"/>
    <s v="Mixto"/>
    <s v="Desarrollo Orientado al Transporte - DOT"/>
    <m/>
    <s v="Redelimitada"/>
    <s v="Línea A. Línea B. Línea TA"/>
    <s v="Primer Orden "/>
    <x v="1"/>
    <s v="Río"/>
    <n v="7021"/>
    <s v="P1004031"/>
    <n v="7.7475744948136116"/>
    <x v="4"/>
    <n v="285"/>
    <s v="Z3_CN5_1"/>
    <x v="7"/>
    <s v="CN5"/>
    <s v="Urbano"/>
    <n v="448.91770192223288"/>
    <n v="9509.5974380643638"/>
  </r>
  <r>
    <n v="2178"/>
    <n v="79"/>
    <x v="68"/>
    <s v="Metropolitana"/>
    <s v="Mixto"/>
    <s v="Desarrollo Orientado al Transporte - DOT"/>
    <m/>
    <s v="Redelimitada"/>
    <s v="Línea A. Línea B. Línea TA"/>
    <s v="Primer Orden "/>
    <x v="1"/>
    <s v="Río"/>
    <n v="7021"/>
    <s v="P1004031"/>
    <n v="7.7475744948136116"/>
    <x v="4"/>
    <n v="392"/>
    <s v="Z3_REA_11"/>
    <x v="20"/>
    <s v="REA"/>
    <s v="Urbano"/>
    <n v="284.99105665066907"/>
    <n v="3939.1562546204191"/>
  </r>
  <r>
    <n v="2179"/>
    <n v="79"/>
    <x v="68"/>
    <s v="Metropolitana"/>
    <s v="Mixto"/>
    <s v="Desarrollo Orientado al Transporte - DOT"/>
    <m/>
    <s v="Redelimitada"/>
    <s v="Línea A. Línea B. Línea TA"/>
    <s v="Primer Orden "/>
    <x v="1"/>
    <s v="Río"/>
    <n v="7022"/>
    <s v="P1009014"/>
    <n v="8.1024723131735783"/>
    <x v="4"/>
    <n v="171"/>
    <s v="Z3_API_17"/>
    <x v="5"/>
    <s v="API"/>
    <s v="Urbano"/>
    <n v="400.95376251179539"/>
    <n v="5367.8589505902664"/>
  </r>
  <r>
    <n v="2180"/>
    <n v="79"/>
    <x v="68"/>
    <s v="Metropolitana"/>
    <s v="Mixto"/>
    <s v="Desarrollo Orientado al Transporte - DOT"/>
    <m/>
    <s v="Redelimitada"/>
    <s v="Línea A. Línea B. Línea TA"/>
    <s v="Primer Orden "/>
    <x v="1"/>
    <s v="Río"/>
    <n v="7023"/>
    <s v="P1004019"/>
    <n v="-0.16715176034611801"/>
    <x v="1"/>
    <n v="392"/>
    <s v="Z3_REA_11"/>
    <x v="20"/>
    <s v="REA"/>
    <s v="Urbano"/>
    <n v="295.70677654736403"/>
    <n v="4863.3691492594353"/>
  </r>
  <r>
    <n v="2181"/>
    <n v="79"/>
    <x v="68"/>
    <s v="Metropolitana"/>
    <s v="Mixto"/>
    <s v="Desarrollo Orientado al Transporte - DOT"/>
    <m/>
    <s v="Redelimitada"/>
    <s v="Línea A. Línea B. Línea TA"/>
    <s v="Primer Orden "/>
    <x v="1"/>
    <s v="Río"/>
    <n v="7024"/>
    <s v="P1015019"/>
    <n v="22.284840719480194"/>
    <x v="2"/>
    <n v="501"/>
    <s v="Z3_CN1_30"/>
    <x v="6"/>
    <s v="CN1"/>
    <s v="Urbano"/>
    <n v="374.05866629320957"/>
    <n v="8729.4900832260355"/>
  </r>
  <r>
    <n v="2182"/>
    <n v="79"/>
    <x v="68"/>
    <s v="Metropolitana"/>
    <s v="Mixto"/>
    <s v="Desarrollo Orientado al Transporte - DOT"/>
    <m/>
    <s v="Redelimitada"/>
    <s v="Línea A. Línea B. Línea TA"/>
    <s v="Primer Orden "/>
    <x v="1"/>
    <s v="Río"/>
    <n v="7025"/>
    <s v="P1016014"/>
    <n v="19.419150105898279"/>
    <x v="2"/>
    <n v="501"/>
    <s v="Z3_CN1_30"/>
    <x v="6"/>
    <s v="CN1"/>
    <s v="Urbano"/>
    <n v="976.76799276386305"/>
    <n v="24412.346874294788"/>
  </r>
  <r>
    <n v="2183"/>
    <n v="79"/>
    <x v="68"/>
    <s v="Metropolitana"/>
    <s v="Mixto"/>
    <s v="Desarrollo Orientado al Transporte - DOT"/>
    <m/>
    <s v="Redelimitada"/>
    <s v="Línea A. Línea B. Línea TA"/>
    <s v="Primer Orden "/>
    <x v="1"/>
    <s v="Río"/>
    <n v="7026"/>
    <s v="P1008035"/>
    <n v="0.44587077762646399"/>
    <x v="1"/>
    <n v="197"/>
    <s v="RIO_API_62C"/>
    <x v="5"/>
    <s v="API"/>
    <s v="Urbano"/>
    <n v="305.56100727658088"/>
    <n v="1713.2899018340629"/>
  </r>
  <r>
    <n v="2184"/>
    <n v="79"/>
    <x v="68"/>
    <s v="Metropolitana"/>
    <s v="Mixto"/>
    <s v="Desarrollo Orientado al Transporte - DOT"/>
    <m/>
    <s v="Redelimitada"/>
    <s v="Línea A. Línea B. Línea TA"/>
    <s v="Primer Orden "/>
    <x v="1"/>
    <s v="Río"/>
    <n v="7026"/>
    <s v="P1008035"/>
    <n v="0.44587077762646399"/>
    <x v="1"/>
    <n v="294"/>
    <s v="Z3_REA_15"/>
    <x v="20"/>
    <s v="REA"/>
    <s v="Urbano"/>
    <n v="451.77029857077457"/>
    <n v="12374.272027418916"/>
  </r>
  <r>
    <n v="2185"/>
    <n v="79"/>
    <x v="68"/>
    <s v="Metropolitana"/>
    <s v="Mixto"/>
    <s v="Desarrollo Orientado al Transporte - DOT"/>
    <m/>
    <s v="Redelimitada"/>
    <s v="Línea A. Línea B. Línea TA"/>
    <s v="Primer Orden "/>
    <x v="1"/>
    <s v="Río"/>
    <n v="7055"/>
    <s v="P1019033"/>
    <n v="14.12422472258419"/>
    <x v="2"/>
    <n v="504"/>
    <s v="Z3_REA_53"/>
    <x v="20"/>
    <s v="REA"/>
    <s v="Urbano"/>
    <n v="223.59074109450967"/>
    <n v="2112.6759476653551"/>
  </r>
  <r>
    <n v="2186"/>
    <n v="79"/>
    <x v="68"/>
    <s v="Metropolitana"/>
    <s v="Mixto"/>
    <s v="Desarrollo Orientado al Transporte - DOT"/>
    <m/>
    <s v="Redelimitada"/>
    <s v="Línea A. Línea B. Línea TA"/>
    <s v="Primer Orden "/>
    <x v="1"/>
    <s v="Río"/>
    <n v="7056"/>
    <s v="P1003029"/>
    <n v="22.746426790960271"/>
    <x v="2"/>
    <n v="301"/>
    <s v="Z3_REV_12"/>
    <x v="11"/>
    <s v="REV"/>
    <s v="Urbano"/>
    <n v="606.47498782599212"/>
    <n v="13093.020386319295"/>
  </r>
  <r>
    <n v="2187"/>
    <n v="79"/>
    <x v="68"/>
    <s v="Metropolitana"/>
    <s v="Mixto"/>
    <s v="Desarrollo Orientado al Transporte - DOT"/>
    <m/>
    <s v="Redelimitada"/>
    <s v="Línea A. Línea B. Línea TA"/>
    <s v="Primer Orden "/>
    <x v="1"/>
    <s v="Río"/>
    <n v="7057"/>
    <s v="P1004013"/>
    <n v="4.5230218344229316"/>
    <x v="1"/>
    <n v="392"/>
    <s v="Z3_REA_11"/>
    <x v="20"/>
    <s v="REA"/>
    <s v="Urbano"/>
    <n v="259.03782281221191"/>
    <n v="4112.3256736962885"/>
  </r>
  <r>
    <n v="2188"/>
    <n v="79"/>
    <x v="68"/>
    <s v="Metropolitana"/>
    <s v="Mixto"/>
    <s v="Desarrollo Orientado al Transporte - DOT"/>
    <m/>
    <s v="Redelimitada"/>
    <s v="Línea A. Línea B. Línea TA"/>
    <s v="Primer Orden "/>
    <x v="1"/>
    <s v="Río"/>
    <n v="7058"/>
    <s v="P1019023"/>
    <n v="18.897125546110999"/>
    <x v="2"/>
    <n v="504"/>
    <s v="Z3_REA_53"/>
    <x v="20"/>
    <s v="REA"/>
    <s v="Urbano"/>
    <n v="369.09010311451095"/>
    <n v="8398.024029581069"/>
  </r>
  <r>
    <n v="2189"/>
    <n v="79"/>
    <x v="68"/>
    <s v="Metropolitana"/>
    <s v="Mixto"/>
    <s v="Desarrollo Orientado al Transporte - DOT"/>
    <m/>
    <s v="Redelimitada"/>
    <s v="Línea A. Línea B. Línea TA"/>
    <s v="Primer Orden "/>
    <x v="1"/>
    <s v="Río"/>
    <n v="7059"/>
    <s v="P1001052"/>
    <n v="11.96260756431896"/>
    <x v="2"/>
    <n v="470"/>
    <s v="Z3_C1_1"/>
    <x v="21"/>
    <s v="C1"/>
    <s v="Urbano"/>
    <n v="280.91275916424365"/>
    <n v="4692.2891805008439"/>
  </r>
  <r>
    <n v="2190"/>
    <n v="79"/>
    <x v="68"/>
    <s v="Metropolitana"/>
    <s v="Mixto"/>
    <s v="Desarrollo Orientado al Transporte - DOT"/>
    <m/>
    <s v="Redelimitada"/>
    <s v="Línea A. Línea B. Línea TA"/>
    <s v="Primer Orden "/>
    <x v="1"/>
    <s v="Río"/>
    <n v="7087"/>
    <s v="P1019004"/>
    <n v="13.2789633345462"/>
    <x v="2"/>
    <n v="504"/>
    <s v="Z3_REA_53"/>
    <x v="20"/>
    <s v="REA"/>
    <s v="Urbano"/>
    <n v="239.55621965447659"/>
    <n v="2846.2628923792145"/>
  </r>
  <r>
    <n v="2191"/>
    <n v="79"/>
    <x v="68"/>
    <s v="Metropolitana"/>
    <s v="Mixto"/>
    <s v="Desarrollo Orientado al Transporte - DOT"/>
    <m/>
    <s v="Redelimitada"/>
    <s v="Línea A. Línea B. Línea TA"/>
    <s v="Primer Orden "/>
    <x v="1"/>
    <s v="Río"/>
    <n v="7088"/>
    <s v="P1019066"/>
    <n v="26.885233852289566"/>
    <x v="2"/>
    <n v="296"/>
    <s v="Z3_REV_13"/>
    <x v="11"/>
    <s v="REV"/>
    <s v="Urbano"/>
    <n v="329.12160528354218"/>
    <n v="6566.4414622128315"/>
  </r>
  <r>
    <n v="2192"/>
    <n v="79"/>
    <x v="68"/>
    <s v="Metropolitana"/>
    <s v="Mixto"/>
    <s v="Desarrollo Orientado al Transporte - DOT"/>
    <m/>
    <s v="Redelimitada"/>
    <s v="Línea A. Línea B. Línea TA"/>
    <s v="Primer Orden "/>
    <x v="1"/>
    <s v="Río"/>
    <n v="7088"/>
    <s v="P1019066"/>
    <n v="26.885233852289566"/>
    <x v="2"/>
    <n v="490"/>
    <s v="Z3_C3_8"/>
    <x v="10"/>
    <s v="C3"/>
    <s v="Urbano"/>
    <n v="150.70329472759607"/>
    <n v="1381.0223343904615"/>
  </r>
  <r>
    <n v="2193"/>
    <n v="79"/>
    <x v="68"/>
    <s v="Metropolitana"/>
    <s v="Mixto"/>
    <s v="Desarrollo Orientado al Transporte - DOT"/>
    <m/>
    <s v="Redelimitada"/>
    <s v="Línea A. Línea B. Línea TA"/>
    <s v="Primer Orden "/>
    <x v="1"/>
    <s v="Río"/>
    <n v="7849"/>
    <s v="P1621004"/>
    <n v="0.84285004088953897"/>
    <x v="1"/>
    <n v="307"/>
    <s v="Z6_REA_35"/>
    <x v="20"/>
    <s v="REA"/>
    <s v="Urbano"/>
    <n v="477.03954471511895"/>
    <n v="14148.989280793146"/>
  </r>
  <r>
    <n v="2194"/>
    <n v="79"/>
    <x v="68"/>
    <s v="Metropolitana"/>
    <s v="Mixto"/>
    <s v="Desarrollo Orientado al Transporte - DOT"/>
    <m/>
    <s v="Redelimitada"/>
    <s v="Línea A. Línea B. Línea TA"/>
    <s v="Primer Orden "/>
    <x v="1"/>
    <s v="Río"/>
    <n v="8176"/>
    <s v="P1621012"/>
    <n v="2.8508796093212379"/>
    <x v="1"/>
    <n v="464"/>
    <s v="Z6_CN4_11"/>
    <x v="4"/>
    <s v="CN4"/>
    <s v="Urbano"/>
    <n v="409.85280347041379"/>
    <n v="5902.13011698636"/>
  </r>
  <r>
    <n v="2195"/>
    <n v="79"/>
    <x v="68"/>
    <s v="Metropolitana"/>
    <s v="Mixto"/>
    <s v="Desarrollo Orientado al Transporte - DOT"/>
    <m/>
    <s v="Redelimitada"/>
    <s v="Línea A. Línea B. Línea TA"/>
    <s v="Primer Orden "/>
    <x v="1"/>
    <s v="Río"/>
    <n v="8230"/>
    <s v="P1502014"/>
    <n v="1.079797529092672"/>
    <x v="1"/>
    <n v="197"/>
    <s v="RIO_API_62C"/>
    <x v="5"/>
    <s v="API"/>
    <s v="Urbano"/>
    <n v="218.83308903774261"/>
    <n v="1853.2112365067971"/>
  </r>
  <r>
    <n v="2196"/>
    <n v="79"/>
    <x v="68"/>
    <s v="Metropolitana"/>
    <s v="Mixto"/>
    <s v="Desarrollo Orientado al Transporte - DOT"/>
    <m/>
    <s v="Redelimitada"/>
    <s v="Línea A. Línea B. Línea TA"/>
    <s v="Primer Orden "/>
    <x v="1"/>
    <s v="Río"/>
    <n v="8287"/>
    <s v="P1502012"/>
    <n v="3.2006850538669438"/>
    <x v="1"/>
    <n v="307"/>
    <s v="Z6_REA_35"/>
    <x v="20"/>
    <s v="REA"/>
    <s v="Urbano"/>
    <n v="499.13805145230788"/>
    <n v="13123.604000391862"/>
  </r>
  <r>
    <n v="2197"/>
    <n v="79"/>
    <x v="68"/>
    <s v="Metropolitana"/>
    <s v="Mixto"/>
    <s v="Desarrollo Orientado al Transporte - DOT"/>
    <m/>
    <s v="Redelimitada"/>
    <s v="Línea A. Línea B. Línea TA"/>
    <s v="Primer Orden "/>
    <x v="1"/>
    <s v="Río"/>
    <n v="8378"/>
    <s v="P1502010"/>
    <n v="5.1745471192281256"/>
    <x v="1"/>
    <n v="307"/>
    <s v="Z6_REA_35"/>
    <x v="20"/>
    <s v="REA"/>
    <s v="Urbano"/>
    <n v="491.76988983267574"/>
    <n v="1574.364565966212"/>
  </r>
  <r>
    <n v="2198"/>
    <n v="79"/>
    <x v="68"/>
    <s v="Metropolitana"/>
    <s v="Mixto"/>
    <s v="Desarrollo Orientado al Transporte - DOT"/>
    <m/>
    <s v="Redelimitada"/>
    <s v="Línea A. Línea B. Línea TA"/>
    <s v="Primer Orden "/>
    <x v="1"/>
    <s v="Río"/>
    <n v="8381"/>
    <s v="P1502013"/>
    <n v="2.7445462160030392"/>
    <x v="1"/>
    <n v="307"/>
    <s v="Z6_REA_35"/>
    <x v="20"/>
    <s v="REA"/>
    <s v="Urbano"/>
    <n v="125.79118251942187"/>
    <n v="524.04642168960561"/>
  </r>
  <r>
    <n v="2199"/>
    <n v="79"/>
    <x v="68"/>
    <s v="Metropolitana"/>
    <s v="Mixto"/>
    <s v="Desarrollo Orientado al Transporte - DOT"/>
    <m/>
    <s v="Redelimitada"/>
    <s v="Línea A. Línea B. Línea TA"/>
    <s v="Primer Orden "/>
    <x v="1"/>
    <s v="Río"/>
    <n v="8401"/>
    <s v="P1621010"/>
    <n v="5.4880878718972941"/>
    <x v="4"/>
    <n v="209"/>
    <s v="Z4_CN1_12"/>
    <x v="6"/>
    <s v="CN1"/>
    <s v="Urbano"/>
    <n v="591.00582042947724"/>
    <n v="8538.3039654183594"/>
  </r>
  <r>
    <n v="2200"/>
    <n v="79"/>
    <x v="68"/>
    <s v="Metropolitana"/>
    <s v="Mixto"/>
    <s v="Desarrollo Orientado al Transporte - DOT"/>
    <m/>
    <s v="Redelimitada"/>
    <s v="Línea A. Línea B. Línea TA"/>
    <s v="Primer Orden "/>
    <x v="1"/>
    <s v="Río"/>
    <n v="8401"/>
    <s v="P1621010"/>
    <n v="5.4880878718972941"/>
    <x v="4"/>
    <n v="419"/>
    <s v="Z6_API_35"/>
    <x v="5"/>
    <s v="API"/>
    <s v="Urbano"/>
    <n v="78.70986924886148"/>
    <n v="6.2022476805481892"/>
  </r>
  <r>
    <n v="2201"/>
    <n v="79"/>
    <x v="68"/>
    <s v="Metropolitana"/>
    <s v="Mixto"/>
    <s v="Desarrollo Orientado al Transporte - DOT"/>
    <m/>
    <s v="Redelimitada"/>
    <s v="Línea A. Línea B. Línea TA"/>
    <s v="Primer Orden "/>
    <x v="1"/>
    <s v="Río"/>
    <n v="8601"/>
    <s v="P1621007"/>
    <n v="1.7547338575000491"/>
    <x v="1"/>
    <n v="307"/>
    <s v="Z6_REA_35"/>
    <x v="20"/>
    <s v="REA"/>
    <s v="Urbano"/>
    <n v="238.54621977867518"/>
    <n v="3166.7974222755829"/>
  </r>
  <r>
    <n v="2202"/>
    <n v="79"/>
    <x v="68"/>
    <s v="Metropolitana"/>
    <s v="Mixto"/>
    <s v="Desarrollo Orientado al Transporte - DOT"/>
    <m/>
    <s v="Redelimitada"/>
    <s v="Línea A. Línea B. Línea TA"/>
    <s v="Primer Orden "/>
    <x v="1"/>
    <s v="Río"/>
    <n v="8601"/>
    <s v="P1621007"/>
    <n v="1.7547338575000491"/>
    <x v="1"/>
    <n v="419"/>
    <s v="Z6_API_35"/>
    <x v="5"/>
    <s v="API"/>
    <s v="Urbano"/>
    <n v="179.47463231543358"/>
    <n v="9.9903708467505048"/>
  </r>
  <r>
    <n v="2203"/>
    <n v="79"/>
    <x v="68"/>
    <s v="Metropolitana"/>
    <s v="Mixto"/>
    <s v="Desarrollo Orientado al Transporte - DOT"/>
    <m/>
    <s v="Redelimitada"/>
    <s v="Línea A. Línea B. Línea TA"/>
    <s v="Primer Orden "/>
    <x v="1"/>
    <s v="Río"/>
    <n v="8602"/>
    <s v="P1621009"/>
    <n v="9.0268342607747005"/>
    <x v="4"/>
    <n v="209"/>
    <s v="Z4_CN1_12"/>
    <x v="6"/>
    <s v="CN1"/>
    <s v="Urbano"/>
    <n v="418.38593554424523"/>
    <n v="7725.4155468751651"/>
  </r>
  <r>
    <n v="2204"/>
    <n v="79"/>
    <x v="68"/>
    <s v="Metropolitana"/>
    <s v="Mixto"/>
    <s v="Desarrollo Orientado al Transporte - DOT"/>
    <m/>
    <s v="Redelimitada"/>
    <s v="Línea A. Línea B. Línea TA"/>
    <s v="Primer Orden "/>
    <x v="1"/>
    <s v="Río"/>
    <n v="8602"/>
    <s v="P1621009"/>
    <n v="9.0268342607747005"/>
    <x v="4"/>
    <n v="419"/>
    <s v="Z6_API_35"/>
    <x v="5"/>
    <s v="API"/>
    <s v="Urbano"/>
    <n v="198.60298845491099"/>
    <n v="370.59506494319515"/>
  </r>
  <r>
    <n v="2205"/>
    <n v="79"/>
    <x v="68"/>
    <s v="Metropolitana"/>
    <s v="Mixto"/>
    <s v="Desarrollo Orientado al Transporte - DOT"/>
    <m/>
    <s v="Redelimitada"/>
    <s v="Línea A. Línea B. Línea TA"/>
    <s v="Primer Orden "/>
    <x v="1"/>
    <s v="Río"/>
    <n v="8604"/>
    <s v="P1621011"/>
    <n v="4.5517916191840024"/>
    <x v="1"/>
    <n v="419"/>
    <s v="Z6_API_35"/>
    <x v="5"/>
    <s v="API"/>
    <s v="Urbano"/>
    <n v="12.559144797273349"/>
    <n v="0.81277836342143117"/>
  </r>
  <r>
    <n v="2206"/>
    <n v="79"/>
    <x v="68"/>
    <s v="Metropolitana"/>
    <s v="Mixto"/>
    <s v="Desarrollo Orientado al Transporte - DOT"/>
    <m/>
    <s v="Redelimitada"/>
    <s v="Línea A. Línea B. Línea TA"/>
    <s v="Primer Orden "/>
    <x v="1"/>
    <s v="Río"/>
    <n v="8604"/>
    <s v="P1621011"/>
    <n v="4.5517916191840024"/>
    <x v="1"/>
    <n v="464"/>
    <s v="Z6_CN4_11"/>
    <x v="4"/>
    <s v="CN4"/>
    <s v="Urbano"/>
    <n v="392.91187761447674"/>
    <n v="4692.9263335340584"/>
  </r>
  <r>
    <n v="2207"/>
    <n v="79"/>
    <x v="68"/>
    <s v="Metropolitana"/>
    <s v="Mixto"/>
    <s v="Desarrollo Orientado al Transporte - DOT"/>
    <m/>
    <s v="Redelimitada"/>
    <s v="Línea A. Línea B. Línea TA"/>
    <s v="Primer Orden "/>
    <x v="1"/>
    <s v="Río"/>
    <n v="8624"/>
    <s v="P1621015"/>
    <n v="4.9288045581035682"/>
    <x v="1"/>
    <n v="419"/>
    <s v="Z6_API_35"/>
    <x v="5"/>
    <s v="API"/>
    <s v="Urbano"/>
    <n v="40.118965165588719"/>
    <n v="6.4430810492111208"/>
  </r>
  <r>
    <n v="2208"/>
    <n v="79"/>
    <x v="68"/>
    <s v="Metropolitana"/>
    <s v="Mixto"/>
    <s v="Desarrollo Orientado al Transporte - DOT"/>
    <m/>
    <s v="Redelimitada"/>
    <s v="Línea A. Línea B. Línea TA"/>
    <s v="Primer Orden "/>
    <x v="1"/>
    <s v="Río"/>
    <n v="8624"/>
    <s v="P1621015"/>
    <n v="4.9288045581035682"/>
    <x v="1"/>
    <n v="464"/>
    <s v="Z6_CN4_11"/>
    <x v="4"/>
    <s v="CN4"/>
    <s v="Urbano"/>
    <n v="622.9444107962571"/>
    <n v="8339.6617629358625"/>
  </r>
  <r>
    <n v="2209"/>
    <n v="79"/>
    <x v="68"/>
    <s v="Metropolitana"/>
    <s v="Mixto"/>
    <s v="Desarrollo Orientado al Transporte - DOT"/>
    <m/>
    <s v="Redelimitada"/>
    <s v="Línea A. Línea B. Línea TA"/>
    <s v="Primer Orden "/>
    <x v="1"/>
    <s v="Río"/>
    <n v="8715"/>
    <s v="P1621006"/>
    <n v="0"/>
    <x v="1"/>
    <n v="197"/>
    <s v="RIO_API_62C"/>
    <x v="5"/>
    <s v="API"/>
    <s v="Urbano"/>
    <n v="788.06093587692499"/>
    <n v="1286.9683297355575"/>
  </r>
  <r>
    <n v="2210"/>
    <n v="79"/>
    <x v="68"/>
    <s v="Metropolitana"/>
    <s v="Mixto"/>
    <s v="Desarrollo Orientado al Transporte - DOT"/>
    <m/>
    <s v="Redelimitada"/>
    <s v="Línea A. Línea B. Línea TA"/>
    <s v="Primer Orden "/>
    <x v="1"/>
    <s v="Río"/>
    <n v="8715"/>
    <s v="P1621006"/>
    <n v="0"/>
    <x v="1"/>
    <n v="209"/>
    <s v="Z4_CN1_12"/>
    <x v="6"/>
    <s v="CN1"/>
    <s v="Urbano"/>
    <n v="336.02591703100205"/>
    <n v="94.571019811991121"/>
  </r>
  <r>
    <n v="2211"/>
    <n v="79"/>
    <x v="68"/>
    <s v="Metropolitana"/>
    <s v="Mixto"/>
    <s v="Desarrollo Orientado al Transporte - DOT"/>
    <m/>
    <s v="Redelimitada"/>
    <s v="Línea A. Línea B. Línea TA"/>
    <s v="Primer Orden "/>
    <x v="1"/>
    <s v="Río"/>
    <n v="8715"/>
    <s v="P1621006"/>
    <n v="0"/>
    <x v="1"/>
    <n v="307"/>
    <s v="Z6_REA_35"/>
    <x v="20"/>
    <s v="REA"/>
    <s v="Urbano"/>
    <n v="806.00021176315397"/>
    <n v="1363.1442443688161"/>
  </r>
  <r>
    <n v="2212"/>
    <n v="79"/>
    <x v="68"/>
    <s v="Metropolitana"/>
    <s v="Mixto"/>
    <s v="Desarrollo Orientado al Transporte - DOT"/>
    <m/>
    <s v="Redelimitada"/>
    <s v="Línea A. Línea B. Línea TA"/>
    <s v="Primer Orden "/>
    <x v="1"/>
    <s v="Río"/>
    <n v="8715"/>
    <s v="P1621006"/>
    <n v="0"/>
    <x v="1"/>
    <n v="419"/>
    <s v="Z6_API_35"/>
    <x v="5"/>
    <s v="API"/>
    <s v="Urbano"/>
    <n v="2734.3702876594703"/>
    <n v="293501.40900072287"/>
  </r>
  <r>
    <n v="2213"/>
    <n v="79"/>
    <x v="68"/>
    <s v="Metropolitana"/>
    <s v="Mixto"/>
    <s v="Desarrollo Orientado al Transporte - DOT"/>
    <m/>
    <s v="Redelimitada"/>
    <s v="Línea A. Línea B. Línea TA"/>
    <s v="Primer Orden "/>
    <x v="1"/>
    <s v="Río"/>
    <n v="8715"/>
    <s v="P1621006"/>
    <n v="0"/>
    <x v="1"/>
    <n v="464"/>
    <s v="Z6_CN4_11"/>
    <x v="4"/>
    <s v="CN4"/>
    <s v="Urbano"/>
    <n v="1008.1554080214388"/>
    <n v="2659.8918322236759"/>
  </r>
  <r>
    <n v="2214"/>
    <n v="79"/>
    <x v="68"/>
    <s v="Metropolitana"/>
    <s v="Mixto"/>
    <s v="Desarrollo Orientado al Transporte - DOT"/>
    <m/>
    <s v="Redelimitada"/>
    <s v="Línea A. Línea B. Línea TA"/>
    <s v="Primer Orden "/>
    <x v="1"/>
    <s v="Río"/>
    <n v="8745"/>
    <s v="P1621013"/>
    <n v="4.9065326799199598"/>
    <x v="1"/>
    <n v="464"/>
    <s v="Z6_CN4_11"/>
    <x v="4"/>
    <s v="CN4"/>
    <s v="Urbano"/>
    <n v="480.66111449699656"/>
    <n v="9450.0014692117384"/>
  </r>
  <r>
    <n v="2215"/>
    <n v="79"/>
    <x v="68"/>
    <s v="Metropolitana"/>
    <s v="Mixto"/>
    <s v="Desarrollo Orientado al Transporte - DOT"/>
    <m/>
    <s v="Redelimitada"/>
    <s v="Línea A. Línea B. Línea TA"/>
    <s v="Primer Orden "/>
    <x v="1"/>
    <s v="Río"/>
    <n v="9101"/>
    <s v="P1621003"/>
    <n v="2.124436611683429"/>
    <x v="1"/>
    <n v="197"/>
    <s v="RIO_API_62C"/>
    <x v="5"/>
    <s v="API"/>
    <s v="Urbano"/>
    <n v="611.69625101733641"/>
    <n v="16482.539915018293"/>
  </r>
  <r>
    <n v="2216"/>
    <n v="79"/>
    <x v="68"/>
    <s v="Metropolitana"/>
    <s v="Mixto"/>
    <s v="Desarrollo Orientado al Transporte - DOT"/>
    <m/>
    <s v="Redelimitada"/>
    <s v="Línea A. Línea B. Línea TA"/>
    <s v="Primer Orden "/>
    <x v="1"/>
    <s v="Río"/>
    <n v="9567"/>
    <s v="P0702001"/>
    <n v="6.1839783950466582"/>
    <x v="4"/>
    <n v="162"/>
    <s v="Z2_API_49"/>
    <x v="5"/>
    <s v="API"/>
    <s v="Urbano"/>
    <n v="5136.5417146659365"/>
    <n v="1033589.4606410036"/>
  </r>
  <r>
    <n v="2217"/>
    <n v="79"/>
    <x v="68"/>
    <s v="Metropolitana"/>
    <s v="Mixto"/>
    <s v="Desarrollo Orientado al Transporte - DOT"/>
    <m/>
    <s v="Redelimitada"/>
    <s v="Línea A. Línea B. Línea TA"/>
    <s v="Primer Orden "/>
    <x v="1"/>
    <s v="Río"/>
    <n v="9567"/>
    <s v="P0702001"/>
    <n v="6.1839783950466582"/>
    <x v="4"/>
    <n v="166"/>
    <s v="Z2_API_50"/>
    <x v="5"/>
    <s v="API"/>
    <s v="Urbano"/>
    <n v="148.39723974492063"/>
    <n v="151.84460052522036"/>
  </r>
  <r>
    <n v="2218"/>
    <n v="79"/>
    <x v="68"/>
    <s v="Metropolitana"/>
    <s v="Mixto"/>
    <s v="Desarrollo Orientado al Transporte - DOT"/>
    <m/>
    <s v="Redelimitada"/>
    <s v="Línea A. Línea B. Línea TA"/>
    <s v="Primer Orden "/>
    <x v="1"/>
    <s v="Río"/>
    <n v="9567"/>
    <s v="P0702001"/>
    <n v="6.1839783950466582"/>
    <x v="4"/>
    <n v="168"/>
    <s v="Z2_API_48"/>
    <x v="5"/>
    <s v="API"/>
    <s v="Urbano"/>
    <n v="13.197054874564277"/>
    <n v="7.1559137664554573"/>
  </r>
  <r>
    <n v="2219"/>
    <n v="79"/>
    <x v="68"/>
    <s v="Metropolitana"/>
    <s v="Mixto"/>
    <s v="Desarrollo Orientado al Transporte - DOT"/>
    <m/>
    <s v="Redelimitada"/>
    <s v="Línea A. Línea B. Línea TA"/>
    <s v="Primer Orden "/>
    <x v="1"/>
    <s v="Río"/>
    <n v="9567"/>
    <s v="P0702001"/>
    <n v="6.1839783950466582"/>
    <x v="4"/>
    <n v="303"/>
    <s v="Z2_RED_41"/>
    <x v="9"/>
    <s v="RED"/>
    <s v="Urbano"/>
    <n v="397.27444678841533"/>
    <n v="543.59363675197199"/>
  </r>
  <r>
    <n v="2220"/>
    <n v="79"/>
    <x v="68"/>
    <s v="Metropolitana"/>
    <s v="Mixto"/>
    <s v="Desarrollo Orientado al Transporte - DOT"/>
    <m/>
    <s v="Redelimitada"/>
    <s v="Línea A. Línea B. Línea TA"/>
    <s v="Primer Orden "/>
    <x v="1"/>
    <s v="Río"/>
    <n v="9567"/>
    <s v="P0702001"/>
    <n v="6.1839783950466582"/>
    <x v="4"/>
    <n v="466"/>
    <s v="Z2_CN4_14"/>
    <x v="4"/>
    <s v="CN4"/>
    <s v="Urbano"/>
    <n v="1503.9039594938995"/>
    <n v="1694.7629792601133"/>
  </r>
  <r>
    <n v="2221"/>
    <n v="79"/>
    <x v="68"/>
    <s v="Metropolitana"/>
    <s v="Mixto"/>
    <s v="Desarrollo Orientado al Transporte - DOT"/>
    <m/>
    <s v="Redelimitada"/>
    <s v="Línea A. Línea B. Línea TA"/>
    <s v="Primer Orden "/>
    <x v="1"/>
    <s v="Río"/>
    <n v="9567"/>
    <s v="P0702001"/>
    <n v="6.1839783950466582"/>
    <x v="4"/>
    <n v="510"/>
    <s v="Z2_CN3_46"/>
    <x v="3"/>
    <s v="CN3"/>
    <s v="Urbano"/>
    <n v="728.19265436653484"/>
    <n v="9047.3037539658108"/>
  </r>
  <r>
    <n v="2222"/>
    <n v="85"/>
    <x v="69"/>
    <s v="Zonal"/>
    <s v="Mixto"/>
    <s v="Innovación para la cultura, la creatividad y los saberes"/>
    <m/>
    <s v="Nueva"/>
    <s v="No"/>
    <s v="Segundo Orden"/>
    <x v="1"/>
    <s v="Media Ladera"/>
    <n v="5346"/>
    <s v="P1107023"/>
    <n v="11.40801578879587"/>
    <x v="2"/>
    <n v="465"/>
    <s v="Z4_CN4_12"/>
    <x v="4"/>
    <s v="CN4"/>
    <s v="Urbano"/>
    <n v="279.86154411116684"/>
    <n v="4544.6794378669338"/>
  </r>
  <r>
    <n v="2223"/>
    <n v="85"/>
    <x v="69"/>
    <s v="Zonal"/>
    <s v="Mixto"/>
    <s v="Innovación para la cultura, la creatividad y los saberes"/>
    <m/>
    <s v="Nueva"/>
    <s v="No"/>
    <s v="Segundo Orden"/>
    <x v="1"/>
    <s v="Media Ladera"/>
    <n v="5351"/>
    <s v="P1107021"/>
    <n v="11.38043346559504"/>
    <x v="2"/>
    <n v="465"/>
    <s v="Z4_CN4_12"/>
    <x v="4"/>
    <s v="CN4"/>
    <s v="Urbano"/>
    <n v="310.91277361305282"/>
    <n v="5303.2015524542567"/>
  </r>
  <r>
    <n v="2224"/>
    <n v="85"/>
    <x v="69"/>
    <s v="Zonal"/>
    <s v="Mixto"/>
    <s v="Innovación para la cultura, la creatividad y los saberes"/>
    <m/>
    <s v="Nueva"/>
    <s v="No"/>
    <s v="Segundo Orden"/>
    <x v="1"/>
    <s v="Media Ladera"/>
    <n v="5587"/>
    <s v="P1107016"/>
    <n v="11.31877602361668"/>
    <x v="2"/>
    <n v="465"/>
    <s v="Z4_CN4_12"/>
    <x v="4"/>
    <s v="CN4"/>
    <s v="Urbano"/>
    <n v="270.31076946176864"/>
    <n v="4210.0579519635812"/>
  </r>
  <r>
    <n v="2225"/>
    <n v="85"/>
    <x v="69"/>
    <s v="Zonal"/>
    <s v="Mixto"/>
    <s v="Innovación para la cultura, la creatividad y los saberes"/>
    <m/>
    <s v="Nueva"/>
    <s v="No"/>
    <s v="Segundo Orden"/>
    <x v="1"/>
    <s v="Media Ladera"/>
    <n v="5588"/>
    <s v="P1107020"/>
    <n v="9.9386969452323815"/>
    <x v="4"/>
    <n v="465"/>
    <s v="Z4_CN4_12"/>
    <x v="4"/>
    <s v="CN4"/>
    <s v="Urbano"/>
    <n v="254.31909778351647"/>
    <n v="3904.5523991157806"/>
  </r>
  <r>
    <n v="2226"/>
    <n v="85"/>
    <x v="69"/>
    <s v="Zonal"/>
    <s v="Mixto"/>
    <s v="Innovación para la cultura, la creatividad y los saberes"/>
    <m/>
    <s v="Nueva"/>
    <s v="No"/>
    <s v="Segundo Orden"/>
    <x v="1"/>
    <s v="Media Ladera"/>
    <n v="6084"/>
    <s v="P1107017"/>
    <n v="10.37222239962964"/>
    <x v="2"/>
    <n v="465"/>
    <s v="Z4_CN4_12"/>
    <x v="4"/>
    <s v="CN4"/>
    <s v="Urbano"/>
    <n v="281.40402462546513"/>
    <n v="4620.6933556901331"/>
  </r>
  <r>
    <n v="2227"/>
    <n v="85"/>
    <x v="69"/>
    <s v="Zonal"/>
    <s v="Mixto"/>
    <s v="Innovación para la cultura, la creatividad y los saberes"/>
    <m/>
    <s v="Nueva"/>
    <s v="No"/>
    <s v="Segundo Orden"/>
    <x v="1"/>
    <s v="Media Ladera"/>
    <n v="6094"/>
    <s v="P1104003"/>
    <n v="11.19030804259001"/>
    <x v="2"/>
    <n v="413"/>
    <s v="Z4_CN1_14"/>
    <x v="6"/>
    <s v="CN1"/>
    <s v="Urbano"/>
    <n v="290.12868457788909"/>
    <n v="4822.6338742862554"/>
  </r>
  <r>
    <n v="2228"/>
    <n v="85"/>
    <x v="69"/>
    <s v="Zonal"/>
    <s v="Mixto"/>
    <s v="Innovación para la cultura, la creatividad y los saberes"/>
    <m/>
    <s v="Nueva"/>
    <s v="No"/>
    <s v="Segundo Orden"/>
    <x v="1"/>
    <s v="Media Ladera"/>
    <n v="6099"/>
    <s v="P1104011"/>
    <n v="8.06135068289678"/>
    <x v="4"/>
    <n v="465"/>
    <s v="Z4_CN4_12"/>
    <x v="4"/>
    <s v="CN4"/>
    <s v="Urbano"/>
    <n v="326.16593666485971"/>
    <n v="4384.8646560316665"/>
  </r>
  <r>
    <n v="2229"/>
    <n v="85"/>
    <x v="69"/>
    <s v="Zonal"/>
    <s v="Mixto"/>
    <s v="Innovación para la cultura, la creatividad y los saberes"/>
    <m/>
    <s v="Nueva"/>
    <s v="No"/>
    <s v="Segundo Orden"/>
    <x v="1"/>
    <s v="Media Ladera"/>
    <n v="6100"/>
    <s v="P1104012"/>
    <n v="8.5240157227722708"/>
    <x v="4"/>
    <n v="465"/>
    <s v="Z4_CN4_12"/>
    <x v="4"/>
    <s v="CN4"/>
    <s v="Urbano"/>
    <n v="327.65708377199758"/>
    <n v="4378.3664567827873"/>
  </r>
  <r>
    <n v="2230"/>
    <n v="85"/>
    <x v="69"/>
    <s v="Zonal"/>
    <s v="Mixto"/>
    <s v="Innovación para la cultura, la creatividad y los saberes"/>
    <m/>
    <s v="Nueva"/>
    <s v="No"/>
    <s v="Segundo Orden"/>
    <x v="1"/>
    <s v="Media Ladera"/>
    <n v="6101"/>
    <s v="P1104013"/>
    <n v="9.4871895135587447"/>
    <x v="4"/>
    <n v="465"/>
    <s v="Z4_CN4_12"/>
    <x v="4"/>
    <s v="CN4"/>
    <s v="Urbano"/>
    <n v="326.18568099486708"/>
    <n v="4344.5241277475234"/>
  </r>
  <r>
    <n v="2231"/>
    <n v="85"/>
    <x v="69"/>
    <s v="Zonal"/>
    <s v="Mixto"/>
    <s v="Innovación para la cultura, la creatividad y los saberes"/>
    <m/>
    <s v="Nueva"/>
    <s v="No"/>
    <s v="Segundo Orden"/>
    <x v="1"/>
    <s v="Media Ladera"/>
    <n v="6140"/>
    <s v="P1104014"/>
    <n v="10.232587170510159"/>
    <x v="2"/>
    <n v="465"/>
    <s v="Z4_CN4_12"/>
    <x v="4"/>
    <s v="CN4"/>
    <s v="Urbano"/>
    <n v="324.39264182726583"/>
    <n v="4315.8292070741236"/>
  </r>
  <r>
    <n v="2232"/>
    <n v="85"/>
    <x v="69"/>
    <s v="Zonal"/>
    <s v="Mixto"/>
    <s v="Innovación para la cultura, la creatividad y los saberes"/>
    <m/>
    <s v="Nueva"/>
    <s v="No"/>
    <s v="Segundo Orden"/>
    <x v="1"/>
    <s v="Media Ladera"/>
    <n v="6143"/>
    <s v="P1104006"/>
    <n v="11.189697146931721"/>
    <x v="2"/>
    <n v="465"/>
    <s v="Z4_CN4_12"/>
    <x v="4"/>
    <s v="CN4"/>
    <s v="Urbano"/>
    <n v="377.12888355954209"/>
    <n v="7297.585355075842"/>
  </r>
  <r>
    <n v="2233"/>
    <n v="85"/>
    <x v="69"/>
    <s v="Zonal"/>
    <s v="Mixto"/>
    <s v="Innovación para la cultura, la creatividad y los saberes"/>
    <m/>
    <s v="Nueva"/>
    <s v="No"/>
    <s v="Segundo Orden"/>
    <x v="1"/>
    <s v="Media Ladera"/>
    <n v="6152"/>
    <s v="P1104005"/>
    <n v="8.6500867009771216"/>
    <x v="4"/>
    <n v="465"/>
    <s v="Z4_CN4_12"/>
    <x v="4"/>
    <s v="CN4"/>
    <s v="Urbano"/>
    <n v="404.34891591039479"/>
    <n v="9051.9740100858035"/>
  </r>
  <r>
    <n v="2234"/>
    <n v="85"/>
    <x v="69"/>
    <s v="Zonal"/>
    <s v="Mixto"/>
    <s v="Innovación para la cultura, la creatividad y los saberes"/>
    <m/>
    <s v="Nueva"/>
    <s v="No"/>
    <s v="Segundo Orden"/>
    <x v="1"/>
    <s v="Media Ladera"/>
    <n v="6170"/>
    <s v="P1107007"/>
    <n v="5.8693675662088296"/>
    <x v="4"/>
    <n v="465"/>
    <s v="Z4_CN4_12"/>
    <x v="4"/>
    <s v="CN4"/>
    <s v="Urbano"/>
    <n v="148.70923198889821"/>
    <n v="699.10636378772983"/>
  </r>
  <r>
    <n v="2235"/>
    <n v="85"/>
    <x v="69"/>
    <s v="Zonal"/>
    <s v="Mixto"/>
    <s v="Innovación para la cultura, la creatividad y los saberes"/>
    <m/>
    <s v="Nueva"/>
    <s v="No"/>
    <s v="Segundo Orden"/>
    <x v="1"/>
    <s v="Media Ladera"/>
    <n v="6193"/>
    <s v="P1107019"/>
    <n v="7.8881554433665881"/>
    <x v="4"/>
    <n v="465"/>
    <s v="Z4_CN4_12"/>
    <x v="4"/>
    <s v="CN4"/>
    <s v="Urbano"/>
    <n v="326.78075531010882"/>
    <n v="5639.6833151951469"/>
  </r>
  <r>
    <n v="2236"/>
    <n v="85"/>
    <x v="69"/>
    <s v="Zonal"/>
    <s v="Mixto"/>
    <s v="Innovación para la cultura, la creatividad y los saberes"/>
    <m/>
    <s v="Nueva"/>
    <s v="No"/>
    <s v="Segundo Orden"/>
    <x v="1"/>
    <s v="Media Ladera"/>
    <n v="6202"/>
    <s v="P1108060"/>
    <n v="9.5523393308006632"/>
    <x v="4"/>
    <n v="465"/>
    <s v="Z4_CN4_12"/>
    <x v="4"/>
    <s v="CN4"/>
    <s v="Urbano"/>
    <n v="459.2829256578982"/>
    <n v="7211.3428549133068"/>
  </r>
  <r>
    <n v="2237"/>
    <n v="85"/>
    <x v="69"/>
    <s v="Zonal"/>
    <s v="Mixto"/>
    <s v="Innovación para la cultura, la creatividad y los saberes"/>
    <m/>
    <s v="Nueva"/>
    <s v="No"/>
    <s v="Segundo Orden"/>
    <x v="1"/>
    <s v="Media Ladera"/>
    <n v="6205"/>
    <s v="P1107011"/>
    <n v="11.810472499165829"/>
    <x v="2"/>
    <n v="465"/>
    <s v="Z4_CN4_12"/>
    <x v="4"/>
    <s v="CN4"/>
    <s v="Urbano"/>
    <n v="237.85844104557327"/>
    <n v="3450.444889247231"/>
  </r>
  <r>
    <n v="2238"/>
    <n v="85"/>
    <x v="69"/>
    <s v="Zonal"/>
    <s v="Mixto"/>
    <s v="Innovación para la cultura, la creatividad y los saberes"/>
    <m/>
    <s v="Nueva"/>
    <s v="No"/>
    <s v="Segundo Orden"/>
    <x v="1"/>
    <s v="Media Ladera"/>
    <n v="6220"/>
    <s v="P1108044"/>
    <n v="6.1018111753166124"/>
    <x v="4"/>
    <n v="465"/>
    <s v="Z4_CN4_12"/>
    <x v="4"/>
    <s v="CN4"/>
    <s v="Urbano"/>
    <n v="312.59477586985747"/>
    <n v="4752.9483524100488"/>
  </r>
  <r>
    <n v="2239"/>
    <n v="85"/>
    <x v="69"/>
    <s v="Zonal"/>
    <s v="Mixto"/>
    <s v="Innovación para la cultura, la creatividad y los saberes"/>
    <m/>
    <s v="Nueva"/>
    <s v="No"/>
    <s v="Segundo Orden"/>
    <x v="1"/>
    <s v="Media Ladera"/>
    <n v="6306"/>
    <s v="P1104010"/>
    <n v="9.5362544330433199"/>
    <x v="4"/>
    <n v="413"/>
    <s v="Z4_CN1_14"/>
    <x v="6"/>
    <s v="CN1"/>
    <s v="Urbano"/>
    <n v="502.92143770260481"/>
    <n v="10537.800434173387"/>
  </r>
  <r>
    <n v="2240"/>
    <n v="85"/>
    <x v="69"/>
    <s v="Zonal"/>
    <s v="Mixto"/>
    <s v="Innovación para la cultura, la creatividad y los saberes"/>
    <m/>
    <s v="Nueva"/>
    <s v="No"/>
    <s v="Segundo Orden"/>
    <x v="1"/>
    <s v="Media Ladera"/>
    <n v="6306"/>
    <s v="P1104010"/>
    <n v="9.5362544330433199"/>
    <x v="4"/>
    <n v="465"/>
    <s v="Z4_CN4_12"/>
    <x v="4"/>
    <s v="CN4"/>
    <s v="Urbano"/>
    <n v="309.07271891285149"/>
    <n v="3375.4979487726996"/>
  </r>
  <r>
    <n v="2241"/>
    <n v="85"/>
    <x v="69"/>
    <s v="Zonal"/>
    <s v="Mixto"/>
    <s v="Innovación para la cultura, la creatividad y los saberes"/>
    <m/>
    <s v="Nueva"/>
    <s v="No"/>
    <s v="Segundo Orden"/>
    <x v="1"/>
    <s v="Media Ladera"/>
    <n v="6307"/>
    <s v="P1107009"/>
    <n v="11.900924847332981"/>
    <x v="2"/>
    <n v="465"/>
    <s v="Z4_CN4_12"/>
    <x v="4"/>
    <s v="CN4"/>
    <s v="Urbano"/>
    <n v="350.96578413145102"/>
    <n v="6427.7551403609687"/>
  </r>
  <r>
    <n v="2242"/>
    <n v="85"/>
    <x v="69"/>
    <s v="Zonal"/>
    <s v="Mixto"/>
    <s v="Innovación para la cultura, la creatividad y los saberes"/>
    <m/>
    <s v="Nueva"/>
    <s v="No"/>
    <s v="Segundo Orden"/>
    <x v="1"/>
    <s v="Media Ladera"/>
    <n v="6349"/>
    <s v="P1104009"/>
    <n v="12.86176104654535"/>
    <x v="2"/>
    <n v="413"/>
    <s v="Z4_CN1_14"/>
    <x v="6"/>
    <s v="CN1"/>
    <s v="Urbano"/>
    <n v="473.24368490389708"/>
    <n v="10320.346911783767"/>
  </r>
  <r>
    <n v="2243"/>
    <n v="85"/>
    <x v="69"/>
    <s v="Zonal"/>
    <s v="Mixto"/>
    <s v="Innovación para la cultura, la creatividad y los saberes"/>
    <m/>
    <s v="Nueva"/>
    <s v="No"/>
    <s v="Segundo Orden"/>
    <x v="1"/>
    <s v="Media Ladera"/>
    <n v="6379"/>
    <s v="P1107015"/>
    <n v="11.67522903560431"/>
    <x v="2"/>
    <n v="465"/>
    <s v="Z4_CN4_12"/>
    <x v="4"/>
    <s v="CN4"/>
    <s v="Urbano"/>
    <n v="312.45945102040906"/>
    <n v="5503.348488714194"/>
  </r>
  <r>
    <n v="2244"/>
    <n v="85"/>
    <x v="69"/>
    <s v="Zonal"/>
    <s v="Mixto"/>
    <s v="Innovación para la cultura, la creatividad y los saberes"/>
    <m/>
    <s v="Nueva"/>
    <s v="No"/>
    <s v="Segundo Orden"/>
    <x v="1"/>
    <s v="Media Ladera"/>
    <n v="6393"/>
    <s v="P1108042"/>
    <n v="3.1594182329601872"/>
    <x v="1"/>
    <n v="465"/>
    <s v="Z4_CN4_12"/>
    <x v="4"/>
    <s v="CN4"/>
    <s v="Urbano"/>
    <n v="407.37320084644762"/>
    <n v="9924.8568572391468"/>
  </r>
  <r>
    <n v="2245"/>
    <n v="85"/>
    <x v="69"/>
    <s v="Zonal"/>
    <s v="Mixto"/>
    <s v="Innovación para la cultura, la creatividad y los saberes"/>
    <m/>
    <s v="Nueva"/>
    <s v="No"/>
    <s v="Segundo Orden"/>
    <x v="1"/>
    <s v="Media Ladera"/>
    <n v="6422"/>
    <s v="P1107018"/>
    <n v="10.151197659275191"/>
    <x v="2"/>
    <n v="465"/>
    <s v="Z4_CN4_12"/>
    <x v="4"/>
    <s v="CN4"/>
    <s v="Urbano"/>
    <n v="359.96465997707639"/>
    <n v="6680.5883234830244"/>
  </r>
  <r>
    <n v="2246"/>
    <n v="85"/>
    <x v="69"/>
    <s v="Zonal"/>
    <s v="Mixto"/>
    <s v="Innovación para la cultura, la creatividad y los saberes"/>
    <m/>
    <s v="Nueva"/>
    <s v="No"/>
    <s v="Segundo Orden"/>
    <x v="1"/>
    <s v="Media Ladera"/>
    <n v="6428"/>
    <s v="P1108043"/>
    <n v="8.04786185491891"/>
    <x v="4"/>
    <n v="465"/>
    <s v="Z4_CN4_12"/>
    <x v="4"/>
    <s v="CN4"/>
    <s v="Urbano"/>
    <n v="368.92220437496621"/>
    <n v="6336.9706285555949"/>
  </r>
  <r>
    <n v="2247"/>
    <n v="85"/>
    <x v="69"/>
    <s v="Zonal"/>
    <s v="Mixto"/>
    <s v="Innovación para la cultura, la creatividad y los saberes"/>
    <m/>
    <s v="Nueva"/>
    <s v="No"/>
    <s v="Segundo Orden"/>
    <x v="1"/>
    <s v="Media Ladera"/>
    <n v="6472"/>
    <s v="P1107002"/>
    <n v="8.5353508146488153"/>
    <x v="4"/>
    <n v="465"/>
    <s v="Z4_CN4_12"/>
    <x v="4"/>
    <s v="CN4"/>
    <s v="Urbano"/>
    <n v="222.22455775540507"/>
    <n v="3032.1965174081793"/>
  </r>
  <r>
    <n v="2248"/>
    <n v="85"/>
    <x v="69"/>
    <s v="Zonal"/>
    <s v="Mixto"/>
    <s v="Innovación para la cultura, la creatividad y los saberes"/>
    <m/>
    <s v="Nueva"/>
    <s v="No"/>
    <s v="Segundo Orden"/>
    <x v="1"/>
    <s v="Media Ladera"/>
    <n v="6473"/>
    <s v="P1107001"/>
    <n v="8.5455227008357166"/>
    <x v="4"/>
    <n v="465"/>
    <s v="Z4_CN4_12"/>
    <x v="4"/>
    <s v="CN4"/>
    <s v="Urbano"/>
    <n v="127.0718371020571"/>
    <n v="563.04497648384097"/>
  </r>
  <r>
    <n v="2249"/>
    <n v="85"/>
    <x v="69"/>
    <s v="Zonal"/>
    <s v="Mixto"/>
    <s v="Innovación para la cultura, la creatividad y los saberes"/>
    <m/>
    <s v="Nueva"/>
    <s v="No"/>
    <s v="Segundo Orden"/>
    <x v="1"/>
    <s v="Media Ladera"/>
    <n v="6475"/>
    <s v="P1106001"/>
    <n v="0"/>
    <x v="1"/>
    <n v="177"/>
    <s v="Z4_API_45"/>
    <x v="5"/>
    <s v="API"/>
    <s v="Urbano"/>
    <n v="1676.0749290563092"/>
    <n v="182472.07133155433"/>
  </r>
  <r>
    <n v="2250"/>
    <n v="85"/>
    <x v="69"/>
    <s v="Zonal"/>
    <s v="Mixto"/>
    <s v="Innovación para la cultura, la creatividad y los saberes"/>
    <m/>
    <s v="Nueva"/>
    <s v="No"/>
    <s v="Segundo Orden"/>
    <x v="1"/>
    <s v="Media Ladera"/>
    <n v="6486"/>
    <s v="P1104002"/>
    <n v="11.950244532528551"/>
    <x v="2"/>
    <n v="413"/>
    <s v="Z4_CN1_14"/>
    <x v="6"/>
    <s v="CN1"/>
    <s v="Urbano"/>
    <n v="141.96319155592562"/>
    <n v="494.45710671549199"/>
  </r>
  <r>
    <n v="2251"/>
    <n v="85"/>
    <x v="69"/>
    <s v="Zonal"/>
    <s v="Mixto"/>
    <s v="Innovación para la cultura, la creatividad y los saberes"/>
    <m/>
    <s v="Nueva"/>
    <s v="No"/>
    <s v="Segundo Orden"/>
    <x v="1"/>
    <s v="Media Ladera"/>
    <n v="6548"/>
    <s v="P1108045"/>
    <n v="2.481096330843632"/>
    <x v="1"/>
    <n v="465"/>
    <s v="Z4_CN4_12"/>
    <x v="4"/>
    <s v="CN4"/>
    <s v="Urbano"/>
    <n v="378.90074271424606"/>
    <n v="8497.2920858816124"/>
  </r>
  <r>
    <n v="2252"/>
    <n v="85"/>
    <x v="69"/>
    <s v="Zonal"/>
    <s v="Mixto"/>
    <s v="Innovación para la cultura, la creatividad y los saberes"/>
    <m/>
    <s v="Nueva"/>
    <s v="No"/>
    <s v="Segundo Orden"/>
    <x v="1"/>
    <s v="Media Ladera"/>
    <n v="6665"/>
    <s v="P1107003"/>
    <n v="9.9843716425496272"/>
    <x v="4"/>
    <n v="465"/>
    <s v="Z4_CN4_12"/>
    <x v="4"/>
    <s v="CN4"/>
    <s v="Urbano"/>
    <n v="200.71325723439514"/>
    <n v="2478.1152068022911"/>
  </r>
  <r>
    <n v="2253"/>
    <n v="85"/>
    <x v="69"/>
    <s v="Zonal"/>
    <s v="Mixto"/>
    <s v="Innovación para la cultura, la creatividad y los saberes"/>
    <m/>
    <s v="Nueva"/>
    <s v="No"/>
    <s v="Segundo Orden"/>
    <x v="1"/>
    <s v="Media Ladera"/>
    <n v="6668"/>
    <s v="P1107004"/>
    <n v="10.52698797583194"/>
    <x v="2"/>
    <n v="465"/>
    <s v="Z4_CN4_12"/>
    <x v="4"/>
    <s v="CN4"/>
    <s v="Urbano"/>
    <n v="201.639185069935"/>
    <n v="2518.9179476359477"/>
  </r>
  <r>
    <n v="2254"/>
    <n v="85"/>
    <x v="69"/>
    <s v="Zonal"/>
    <s v="Mixto"/>
    <s v="Innovación para la cultura, la creatividad y los saberes"/>
    <m/>
    <s v="Nueva"/>
    <s v="No"/>
    <s v="Segundo Orden"/>
    <x v="1"/>
    <s v="Media Ladera"/>
    <n v="6672"/>
    <s v="P1107006"/>
    <n v="8.3655480893503427"/>
    <x v="4"/>
    <n v="465"/>
    <s v="Z4_CN4_12"/>
    <x v="4"/>
    <s v="CN4"/>
    <s v="Urbano"/>
    <n v="372.40925364258158"/>
    <n v="6245.098099232895"/>
  </r>
  <r>
    <n v="2255"/>
    <n v="85"/>
    <x v="69"/>
    <s v="Zonal"/>
    <s v="Mixto"/>
    <s v="Innovación para la cultura, la creatividad y los saberes"/>
    <m/>
    <s v="Nueva"/>
    <s v="No"/>
    <s v="Segundo Orden"/>
    <x v="1"/>
    <s v="Media Ladera"/>
    <n v="6797"/>
    <s v="P1107022"/>
    <n v="11.234194491472239"/>
    <x v="2"/>
    <n v="465"/>
    <s v="Z4_CN4_12"/>
    <x v="4"/>
    <s v="CN4"/>
    <s v="Urbano"/>
    <n v="359.66023379385803"/>
    <n v="6858.0404710542116"/>
  </r>
  <r>
    <n v="2256"/>
    <n v="85"/>
    <x v="69"/>
    <s v="Zonal"/>
    <s v="Mixto"/>
    <s v="Innovación para la cultura, la creatividad y los saberes"/>
    <m/>
    <s v="Nueva"/>
    <s v="No"/>
    <s v="Segundo Orden"/>
    <x v="1"/>
    <s v="Media Ladera"/>
    <n v="6823"/>
    <s v="P1104008"/>
    <n v="14.065112900400701"/>
    <x v="2"/>
    <n v="413"/>
    <s v="Z4_CN1_14"/>
    <x v="6"/>
    <s v="CN1"/>
    <s v="Urbano"/>
    <n v="470.29636122408311"/>
    <n v="10027.640494392908"/>
  </r>
  <r>
    <n v="2257"/>
    <n v="85"/>
    <x v="69"/>
    <s v="Zonal"/>
    <s v="Mixto"/>
    <s v="Innovación para la cultura, la creatividad y los saberes"/>
    <m/>
    <s v="Nueva"/>
    <s v="No"/>
    <s v="Segundo Orden"/>
    <x v="1"/>
    <s v="Media Ladera"/>
    <n v="6827"/>
    <s v="P1107008"/>
    <n v="10.195491232311429"/>
    <x v="2"/>
    <n v="465"/>
    <s v="Z4_CN4_12"/>
    <x v="4"/>
    <s v="CN4"/>
    <s v="Urbano"/>
    <n v="348.49772360522877"/>
    <n v="5858.8924260931417"/>
  </r>
  <r>
    <n v="2258"/>
    <n v="85"/>
    <x v="69"/>
    <s v="Zonal"/>
    <s v="Mixto"/>
    <s v="Innovación para la cultura, la creatividad y los saberes"/>
    <m/>
    <s v="Nueva"/>
    <s v="No"/>
    <s v="Segundo Orden"/>
    <x v="1"/>
    <s v="Media Ladera"/>
    <n v="6828"/>
    <s v="P1107010"/>
    <n v="12.60962408218969"/>
    <x v="2"/>
    <n v="465"/>
    <s v="Z4_CN4_12"/>
    <x v="4"/>
    <s v="CN4"/>
    <s v="Urbano"/>
    <n v="231.33346044350594"/>
    <n v="3238.4149243690918"/>
  </r>
  <r>
    <n v="2259"/>
    <n v="85"/>
    <x v="69"/>
    <s v="Zonal"/>
    <s v="Mixto"/>
    <s v="Innovación para la cultura, la creatividad y los saberes"/>
    <m/>
    <s v="Nueva"/>
    <s v="No"/>
    <s v="Segundo Orden"/>
    <x v="1"/>
    <s v="Media Ladera"/>
    <n v="6829"/>
    <s v="P1107005"/>
    <n v="10.872921528311711"/>
    <x v="2"/>
    <n v="465"/>
    <s v="Z4_CN4_12"/>
    <x v="4"/>
    <s v="CN4"/>
    <s v="Urbano"/>
    <n v="341.04111050310092"/>
    <n v="6007.039432659546"/>
  </r>
  <r>
    <n v="2260"/>
    <n v="85"/>
    <x v="69"/>
    <s v="Zonal"/>
    <s v="Mixto"/>
    <s v="Innovación para la cultura, la creatividad y los saberes"/>
    <m/>
    <s v="Nueva"/>
    <s v="No"/>
    <s v="Segundo Orden"/>
    <x v="1"/>
    <s v="Media Ladera"/>
    <n v="6940"/>
    <s v="P1107014"/>
    <n v="11.427570929418639"/>
    <x v="2"/>
    <n v="465"/>
    <s v="Z4_CN4_12"/>
    <x v="4"/>
    <s v="CN4"/>
    <s v="Urbano"/>
    <n v="235.67235524860052"/>
    <n v="3369.0667001642728"/>
  </r>
  <r>
    <n v="2261"/>
    <n v="85"/>
    <x v="69"/>
    <s v="Zonal"/>
    <s v="Mixto"/>
    <s v="Innovación para la cultura, la creatividad y los saberes"/>
    <m/>
    <s v="Nueva"/>
    <s v="No"/>
    <s v="Segundo Orden"/>
    <x v="1"/>
    <s v="Media Ladera"/>
    <n v="7547"/>
    <s v="P1107012"/>
    <n v="10.54133465746701"/>
    <x v="2"/>
    <n v="465"/>
    <s v="Z4_CN4_12"/>
    <x v="4"/>
    <s v="CN4"/>
    <s v="Urbano"/>
    <n v="263.54313662314877"/>
    <n v="4118.6082501755236"/>
  </r>
  <r>
    <n v="2262"/>
    <n v="85"/>
    <x v="69"/>
    <s v="Zonal"/>
    <s v="Mixto"/>
    <s v="Innovación para la cultura, la creatividad y los saberes"/>
    <m/>
    <s v="Nueva"/>
    <s v="No"/>
    <s v="Segundo Orden"/>
    <x v="1"/>
    <s v="Media Ladera"/>
    <n v="7549"/>
    <s v="P1107013"/>
    <n v="10.871729250458239"/>
    <x v="2"/>
    <n v="465"/>
    <s v="Z4_CN4_12"/>
    <x v="4"/>
    <s v="CN4"/>
    <s v="Urbano"/>
    <n v="181.09588798617148"/>
    <n v="1997.1008715809548"/>
  </r>
  <r>
    <n v="2263"/>
    <n v="90"/>
    <x v="70"/>
    <s v="Zonal"/>
    <s v="Mixto"/>
    <s v="Innovación para la cultura, la creatividad y los saberes"/>
    <m/>
    <s v="Nueva"/>
    <s v="Aguacatala - Línea A"/>
    <s v="Segundo Orden"/>
    <x v="1"/>
    <s v="Río"/>
    <n v="5189"/>
    <s v="P1423016"/>
    <n v="0.50702842673882698"/>
    <x v="1"/>
    <n v="316"/>
    <s v="Z5_REA_27"/>
    <x v="20"/>
    <s v="REA"/>
    <s v="Urbano"/>
    <n v="679.0784523959062"/>
    <n v="30167.003448164491"/>
  </r>
  <r>
    <n v="2264"/>
    <n v="90"/>
    <x v="70"/>
    <s v="Zonal"/>
    <s v="Mixto"/>
    <s v="Innovación para la cultura, la creatividad y los saberes"/>
    <m/>
    <s v="Nueva"/>
    <s v="Aguacatala - Línea A"/>
    <s v="Segundo Orden"/>
    <x v="1"/>
    <s v="Río"/>
    <n v="5189"/>
    <s v="P1423016"/>
    <n v="0.50702842673882698"/>
    <x v="1"/>
    <n v="519"/>
    <s v="RIO_API_62S"/>
    <x v="5"/>
    <s v="API"/>
    <s v="Urbano"/>
    <n v="184.06026410383362"/>
    <n v="1180.9095724526326"/>
  </r>
  <r>
    <n v="2265"/>
    <n v="90"/>
    <x v="70"/>
    <s v="Zonal"/>
    <s v="Mixto"/>
    <s v="Innovación para la cultura, la creatividad y los saberes"/>
    <m/>
    <s v="Nueva"/>
    <s v="Aguacatala - Línea A"/>
    <s v="Segundo Orden"/>
    <x v="1"/>
    <s v="Río"/>
    <n v="5863"/>
    <s v="P1422025"/>
    <n v="0.54269571171943398"/>
    <x v="1"/>
    <n v="153"/>
    <s v="Z5_API_28"/>
    <x v="5"/>
    <s v="API"/>
    <s v="Urbano"/>
    <n v="1575.4628372736745"/>
    <n v="110028.46241649501"/>
  </r>
  <r>
    <n v="2266"/>
    <n v="90"/>
    <x v="70"/>
    <s v="Zonal"/>
    <s v="Mixto"/>
    <s v="Innovación para la cultura, la creatividad y los saberes"/>
    <m/>
    <s v="Nueva"/>
    <s v="Aguacatala - Línea A"/>
    <s v="Segundo Orden"/>
    <x v="1"/>
    <s v="Río"/>
    <n v="5863"/>
    <s v="P1422025"/>
    <n v="0.54269571171943398"/>
    <x v="1"/>
    <n v="316"/>
    <s v="Z5_REA_27"/>
    <x v="20"/>
    <s v="REA"/>
    <s v="Urbano"/>
    <n v="379.53156357113693"/>
    <n v="4322.5121458996737"/>
  </r>
  <r>
    <n v="2267"/>
    <n v="90"/>
    <x v="70"/>
    <s v="Zonal"/>
    <s v="Mixto"/>
    <s v="Innovación para la cultura, la creatividad y los saberes"/>
    <m/>
    <s v="Nueva"/>
    <s v="Aguacatala - Línea A"/>
    <s v="Segundo Orden"/>
    <x v="1"/>
    <s v="Río"/>
    <n v="6330"/>
    <s v="P1423014"/>
    <n v="4.7708838459335317"/>
    <x v="1"/>
    <n v="316"/>
    <s v="Z5_REA_27"/>
    <x v="20"/>
    <s v="REA"/>
    <s v="Urbano"/>
    <n v="333.80534549131858"/>
    <n v="5495.7982544489505"/>
  </r>
  <r>
    <n v="2268"/>
    <n v="90"/>
    <x v="70"/>
    <s v="Zonal"/>
    <s v="Mixto"/>
    <s v="Innovación para la cultura, la creatividad y los saberes"/>
    <m/>
    <s v="Nueva"/>
    <s v="Aguacatala - Línea A"/>
    <s v="Segundo Orden"/>
    <x v="1"/>
    <s v="Río"/>
    <n v="7407"/>
    <s v="P1422009"/>
    <n v="4.7169942741150281"/>
    <x v="1"/>
    <n v="316"/>
    <s v="Z5_REA_27"/>
    <x v="20"/>
    <s v="REA"/>
    <s v="Urbano"/>
    <n v="361.39527127140286"/>
    <n v="3973.2658839609335"/>
  </r>
  <r>
    <n v="2269"/>
    <n v="90"/>
    <x v="70"/>
    <s v="Zonal"/>
    <s v="Mixto"/>
    <s v="Innovación para la cultura, la creatividad y los saberes"/>
    <m/>
    <s v="Nueva"/>
    <s v="Aguacatala - Línea A"/>
    <s v="Segundo Orden"/>
    <x v="1"/>
    <s v="Río"/>
    <n v="7407"/>
    <s v="P1422009"/>
    <n v="4.7169942741150281"/>
    <x v="1"/>
    <n v="519"/>
    <s v="RIO_API_62S"/>
    <x v="5"/>
    <s v="API"/>
    <s v="Urbano"/>
    <n v="160.8314020114459"/>
    <n v="643.29504138845493"/>
  </r>
  <r>
    <n v="2270"/>
    <n v="90"/>
    <x v="70"/>
    <s v="Zonal"/>
    <s v="Mixto"/>
    <s v="Innovación para la cultura, la creatividad y los saberes"/>
    <m/>
    <s v="Nueva"/>
    <s v="Aguacatala - Línea A"/>
    <s v="Segundo Orden"/>
    <x v="1"/>
    <s v="Río"/>
    <n v="7419"/>
    <s v="P1423012"/>
    <n v="3.9095114139712401"/>
    <x v="1"/>
    <n v="316"/>
    <s v="Z5_REA_27"/>
    <x v="20"/>
    <s v="REA"/>
    <s v="Urbano"/>
    <n v="297.50758918755548"/>
    <n v="4930.5675892679355"/>
  </r>
  <r>
    <n v="2271"/>
    <n v="90"/>
    <x v="70"/>
    <s v="Zonal"/>
    <s v="Mixto"/>
    <s v="Innovación para la cultura, la creatividad y los saberes"/>
    <m/>
    <s v="Nueva"/>
    <s v="Aguacatala - Línea A"/>
    <s v="Segundo Orden"/>
    <x v="1"/>
    <s v="Río"/>
    <n v="7435"/>
    <s v="P1423013"/>
    <n v="4.8997423744844442"/>
    <x v="1"/>
    <n v="316"/>
    <s v="Z5_REA_27"/>
    <x v="20"/>
    <s v="REA"/>
    <s v="Urbano"/>
    <n v="309.24223300015865"/>
    <n v="5006.0457272754047"/>
  </r>
  <r>
    <n v="2272"/>
    <n v="90"/>
    <x v="70"/>
    <s v="Zonal"/>
    <s v="Mixto"/>
    <s v="Innovación para la cultura, la creatividad y los saberes"/>
    <m/>
    <s v="Nueva"/>
    <s v="Aguacatala - Línea A"/>
    <s v="Segundo Orden"/>
    <x v="1"/>
    <s v="Río"/>
    <n v="7462"/>
    <s v="P1422017"/>
    <n v="8.3452481396010523"/>
    <x v="4"/>
    <n v="316"/>
    <s v="Z5_REA_27"/>
    <x v="20"/>
    <s v="REA"/>
    <s v="Urbano"/>
    <n v="460.25903680245574"/>
    <n v="8945.0580315003335"/>
  </r>
  <r>
    <n v="2273"/>
    <n v="90"/>
    <x v="70"/>
    <s v="Zonal"/>
    <s v="Mixto"/>
    <s v="Innovación para la cultura, la creatividad y los saberes"/>
    <m/>
    <s v="Nueva"/>
    <s v="Aguacatala - Línea A"/>
    <s v="Segundo Orden"/>
    <x v="1"/>
    <s v="Río"/>
    <n v="7536"/>
    <s v="P1423003"/>
    <n v="4.1958829448396777"/>
    <x v="1"/>
    <n v="519"/>
    <s v="RIO_API_62S"/>
    <x v="5"/>
    <s v="API"/>
    <s v="Urbano"/>
    <n v="751.37251314298328"/>
    <n v="9646.5459156025736"/>
  </r>
  <r>
    <n v="2274"/>
    <n v="90"/>
    <x v="70"/>
    <s v="Zonal"/>
    <s v="Mixto"/>
    <s v="Innovación para la cultura, la creatividad y los saberes"/>
    <m/>
    <s v="Nueva"/>
    <s v="Aguacatala - Línea A"/>
    <s v="Segundo Orden"/>
    <x v="1"/>
    <s v="Río"/>
    <n v="7538"/>
    <s v="P1422018"/>
    <n v="7.1188510430823442"/>
    <x v="4"/>
    <n v="316"/>
    <s v="Z5_REA_27"/>
    <x v="20"/>
    <s v="REA"/>
    <s v="Urbano"/>
    <n v="423.98064184719414"/>
    <n v="8375.4708790428613"/>
  </r>
  <r>
    <n v="2275"/>
    <n v="90"/>
    <x v="70"/>
    <s v="Zonal"/>
    <s v="Mixto"/>
    <s v="Innovación para la cultura, la creatividad y los saberes"/>
    <m/>
    <s v="Nueva"/>
    <s v="Aguacatala - Línea A"/>
    <s v="Segundo Orden"/>
    <x v="1"/>
    <s v="Río"/>
    <n v="7566"/>
    <s v="P1422004"/>
    <n v="3.0401682436722188"/>
    <x v="1"/>
    <n v="316"/>
    <s v="Z5_REA_27"/>
    <x v="20"/>
    <s v="REA"/>
    <s v="Urbano"/>
    <n v="244.6985824472857"/>
    <n v="3374.6501165418058"/>
  </r>
  <r>
    <n v="2276"/>
    <n v="90"/>
    <x v="70"/>
    <s v="Zonal"/>
    <s v="Mixto"/>
    <s v="Innovación para la cultura, la creatividad y los saberes"/>
    <m/>
    <s v="Nueva"/>
    <s v="Aguacatala - Línea A"/>
    <s v="Segundo Orden"/>
    <x v="1"/>
    <s v="Río"/>
    <n v="7566"/>
    <s v="P1422004"/>
    <n v="3.0401682436722188"/>
    <x v="1"/>
    <n v="458"/>
    <s v="Z5_CN5_19"/>
    <x v="7"/>
    <s v="CN5"/>
    <s v="Urbano"/>
    <n v="171.73582034866493"/>
    <n v="1799.9449211828151"/>
  </r>
  <r>
    <n v="2277"/>
    <n v="90"/>
    <x v="70"/>
    <s v="Zonal"/>
    <s v="Mixto"/>
    <s v="Innovación para la cultura, la creatividad y los saberes"/>
    <m/>
    <s v="Nueva"/>
    <s v="Aguacatala - Línea A"/>
    <s v="Segundo Orden"/>
    <x v="1"/>
    <s v="Río"/>
    <n v="7584"/>
    <s v="P1422015"/>
    <n v="6.8597292897920124"/>
    <x v="4"/>
    <n v="458"/>
    <s v="Z5_CN5_19"/>
    <x v="7"/>
    <s v="CN5"/>
    <s v="Urbano"/>
    <n v="356.92969612028992"/>
    <n v="5052.1779284353906"/>
  </r>
  <r>
    <n v="2278"/>
    <n v="90"/>
    <x v="70"/>
    <s v="Zonal"/>
    <s v="Mixto"/>
    <s v="Innovación para la cultura, la creatividad y los saberes"/>
    <m/>
    <s v="Nueva"/>
    <s v="Aguacatala - Línea A"/>
    <s v="Segundo Orden"/>
    <x v="1"/>
    <s v="Río"/>
    <n v="7585"/>
    <s v="P1422016"/>
    <n v="9.4722855217481712"/>
    <x v="4"/>
    <n v="316"/>
    <s v="Z5_REA_27"/>
    <x v="20"/>
    <s v="REA"/>
    <s v="Urbano"/>
    <n v="440.17327723882181"/>
    <n v="3363.0400311220674"/>
  </r>
  <r>
    <n v="2279"/>
    <n v="90"/>
    <x v="70"/>
    <s v="Zonal"/>
    <s v="Mixto"/>
    <s v="Innovación para la cultura, la creatividad y los saberes"/>
    <m/>
    <s v="Nueva"/>
    <s v="Aguacatala - Línea A"/>
    <s v="Segundo Orden"/>
    <x v="1"/>
    <s v="Río"/>
    <n v="7631"/>
    <s v="P1422011"/>
    <n v="6.4134131646488983"/>
    <x v="4"/>
    <n v="458"/>
    <s v="Z5_CN5_19"/>
    <x v="7"/>
    <s v="CN5"/>
    <s v="Urbano"/>
    <n v="157.2868205488513"/>
    <n v="1609.5096835289692"/>
  </r>
  <r>
    <n v="2280"/>
    <n v="90"/>
    <x v="70"/>
    <s v="Zonal"/>
    <s v="Mixto"/>
    <s v="Innovación para la cultura, la creatividad y los saberes"/>
    <m/>
    <s v="Nueva"/>
    <s v="Aguacatala - Línea A"/>
    <s v="Segundo Orden"/>
    <x v="1"/>
    <s v="Río"/>
    <n v="9483"/>
    <s v="P1422024"/>
    <n v="3.8650623112754459"/>
    <x v="1"/>
    <n v="153"/>
    <s v="Z5_API_28"/>
    <x v="5"/>
    <s v="API"/>
    <s v="Urbano"/>
    <n v="1541.154708463024"/>
    <n v="53750.296495987321"/>
  </r>
  <r>
    <n v="2281"/>
    <n v="90"/>
    <x v="70"/>
    <s v="Zonal"/>
    <s v="Mixto"/>
    <s v="Innovación para la cultura, la creatividad y los saberes"/>
    <m/>
    <s v="Nueva"/>
    <s v="Aguacatala - Línea A"/>
    <s v="Segundo Orden"/>
    <x v="1"/>
    <s v="Río"/>
    <n v="9483"/>
    <s v="P1422024"/>
    <n v="3.8650623112754459"/>
    <x v="1"/>
    <n v="458"/>
    <s v="Z5_CN5_19"/>
    <x v="7"/>
    <s v="CN5"/>
    <s v="Urbano"/>
    <n v="1855.1798452062924"/>
    <n v="39760.553530368823"/>
  </r>
  <r>
    <n v="2282"/>
    <n v="91"/>
    <x v="71"/>
    <s v="Barrial"/>
    <s v="Dotacional"/>
    <s v="Servicios de proximidad y cuidado"/>
    <m/>
    <s v="Nueva"/>
    <s v="Guayabal - Línea E. Apolo  - Línea E"/>
    <s v="Segundo Orden"/>
    <x v="1"/>
    <s v="Río"/>
    <n v="1650"/>
    <s v="P1509005"/>
    <n v="7.2797799491352704"/>
    <x v="4"/>
    <n v="217"/>
    <s v="Z6_CN1_5"/>
    <x v="6"/>
    <s v="CN1"/>
    <s v="Urbano"/>
    <n v="467.96944763103807"/>
    <n v="5649.4267096794447"/>
  </r>
  <r>
    <n v="2283"/>
    <n v="91"/>
    <x v="71"/>
    <s v="Barrial"/>
    <s v="Dotacional"/>
    <s v="Servicios de proximidad y cuidado"/>
    <m/>
    <s v="Nueva"/>
    <s v="Guayabal - Línea E. Apolo  - Línea E"/>
    <s v="Segundo Orden"/>
    <x v="1"/>
    <s v="Río"/>
    <n v="7842"/>
    <s v="P1510050"/>
    <n v="-0.54300761856684499"/>
    <x v="1"/>
    <n v="452"/>
    <s v="Z6_REA_47"/>
    <x v="20"/>
    <s v="REA"/>
    <s v="Urbano"/>
    <n v="423.3857998542768"/>
    <n v="10792.433136037107"/>
  </r>
  <r>
    <n v="2284"/>
    <n v="91"/>
    <x v="71"/>
    <s v="Barrial"/>
    <s v="Dotacional"/>
    <s v="Servicios de proximidad y cuidado"/>
    <m/>
    <s v="Nueva"/>
    <s v="Guayabal - Línea E. Apolo  - Línea E"/>
    <s v="Segundo Orden"/>
    <x v="1"/>
    <s v="Río"/>
    <n v="8012"/>
    <s v="P1510049"/>
    <n v="2.747045290309015"/>
    <x v="1"/>
    <n v="452"/>
    <s v="Z6_REA_47"/>
    <x v="20"/>
    <s v="REA"/>
    <s v="Urbano"/>
    <n v="437.8241714715229"/>
    <n v="11129.22483301532"/>
  </r>
  <r>
    <n v="2285"/>
    <n v="91"/>
    <x v="71"/>
    <s v="Barrial"/>
    <s v="Dotacional"/>
    <s v="Servicios de proximidad y cuidado"/>
    <m/>
    <s v="Nueva"/>
    <s v="Guayabal - Línea E. Apolo  - Línea E"/>
    <s v="Segundo Orden"/>
    <x v="1"/>
    <s v="Río"/>
    <n v="8046"/>
    <s v="P1510047"/>
    <n v="2.1938647405200369"/>
    <x v="1"/>
    <n v="314"/>
    <s v="Z6_RED_28"/>
    <x v="9"/>
    <s v="RED"/>
    <s v="Urbano"/>
    <n v="112.7980191360715"/>
    <n v="7.4440140599993736"/>
  </r>
  <r>
    <n v="2286"/>
    <n v="91"/>
    <x v="71"/>
    <s v="Barrial"/>
    <s v="Dotacional"/>
    <s v="Servicios de proximidad y cuidado"/>
    <m/>
    <s v="Nueva"/>
    <s v="Guayabal - Línea E. Apolo  - Línea E"/>
    <s v="Segundo Orden"/>
    <x v="1"/>
    <s v="Río"/>
    <n v="8253"/>
    <s v="P1510040"/>
    <n v="0.23060463985355001"/>
    <x v="1"/>
    <n v="452"/>
    <s v="Z6_REA_47"/>
    <x v="20"/>
    <s v="REA"/>
    <s v="Urbano"/>
    <n v="222.38820982301613"/>
    <n v="2989.3040411689735"/>
  </r>
  <r>
    <n v="2287"/>
    <n v="91"/>
    <x v="71"/>
    <s v="Barrial"/>
    <s v="Dotacional"/>
    <s v="Servicios de proximidad y cuidado"/>
    <m/>
    <s v="Nueva"/>
    <s v="Guayabal - Línea E. Apolo  - Línea E"/>
    <s v="Segundo Orden"/>
    <x v="1"/>
    <s v="Río"/>
    <n v="8292"/>
    <s v="P1510026"/>
    <n v="1.0976623013840729"/>
    <x v="1"/>
    <n v="452"/>
    <s v="Z6_REA_47"/>
    <x v="20"/>
    <s v="REA"/>
    <s v="Urbano"/>
    <n v="385.08683179784089"/>
    <n v="8851.2708669162566"/>
  </r>
  <r>
    <n v="2288"/>
    <n v="91"/>
    <x v="71"/>
    <s v="Barrial"/>
    <s v="Dotacional"/>
    <s v="Servicios de proximidad y cuidado"/>
    <m/>
    <s v="Nueva"/>
    <s v="Guayabal - Línea E. Apolo  - Línea E"/>
    <s v="Segundo Orden"/>
    <x v="1"/>
    <s v="Río"/>
    <n v="8491"/>
    <s v="P1510028"/>
    <n v="-2.8839167100444238"/>
    <x v="5"/>
    <n v="452"/>
    <s v="Z6_REA_47"/>
    <x v="20"/>
    <s v="REA"/>
    <s v="Urbano"/>
    <n v="520.05322892191873"/>
    <n v="8437.9004886042458"/>
  </r>
  <r>
    <n v="2289"/>
    <n v="91"/>
    <x v="71"/>
    <s v="Barrial"/>
    <s v="Dotacional"/>
    <s v="Servicios de proximidad y cuidado"/>
    <m/>
    <s v="Nueva"/>
    <s v="Guayabal - Línea E. Apolo  - Línea E"/>
    <s v="Segundo Orden"/>
    <x v="1"/>
    <s v="Río"/>
    <n v="8517"/>
    <s v="P1509019"/>
    <n v="8.5847571721078992"/>
    <x v="4"/>
    <n v="217"/>
    <s v="Z6_CN1_5"/>
    <x v="6"/>
    <s v="CN1"/>
    <s v="Urbano"/>
    <n v="287.49264464635127"/>
    <n v="3968.0343391107476"/>
  </r>
  <r>
    <n v="2290"/>
    <n v="91"/>
    <x v="71"/>
    <s v="Barrial"/>
    <s v="Dotacional"/>
    <s v="Servicios de proximidad y cuidado"/>
    <m/>
    <s v="Nueva"/>
    <s v="Guayabal - Línea E. Apolo  - Línea E"/>
    <s v="Segundo Orden"/>
    <x v="1"/>
    <s v="Río"/>
    <n v="8634"/>
    <s v="P1510041"/>
    <n v="1.755928395328477"/>
    <x v="1"/>
    <n v="314"/>
    <s v="Z6_RED_28"/>
    <x v="9"/>
    <s v="RED"/>
    <s v="Urbano"/>
    <n v="467.20235339048901"/>
    <n v="8001.3682875736331"/>
  </r>
  <r>
    <n v="2291"/>
    <n v="91"/>
    <x v="71"/>
    <s v="Barrial"/>
    <s v="Dotacional"/>
    <s v="Servicios de proximidad y cuidado"/>
    <m/>
    <s v="Nueva"/>
    <s v="Guayabal - Línea E. Apolo  - Línea E"/>
    <s v="Segundo Orden"/>
    <x v="1"/>
    <s v="Río"/>
    <n v="8708"/>
    <s v="P1509006"/>
    <n v="5.7295068382529424"/>
    <x v="4"/>
    <n v="217"/>
    <s v="Z6_CN1_5"/>
    <x v="6"/>
    <s v="CN1"/>
    <s v="Urbano"/>
    <n v="351.48091122303242"/>
    <n v="6652.1062475189146"/>
  </r>
  <r>
    <n v="2292"/>
    <n v="92"/>
    <x v="72"/>
    <s v="Barrial"/>
    <s v="Dotacional"/>
    <s v="Servicios de proximidad y cuidado"/>
    <m/>
    <s v="Nueva"/>
    <s v="Floresta - Línea B"/>
    <s v="Segundo Orden"/>
    <x v="1"/>
    <s v="Media Ladera"/>
    <n v="679"/>
    <s v="P1206002"/>
    <n v="18.859694935643599"/>
    <x v="2"/>
    <n v="461"/>
    <s v="Z4_CN2_39"/>
    <x v="2"/>
    <s v="CN2"/>
    <s v="Urbano"/>
    <n v="1.5191022898645328"/>
    <n v="9.8056305057694831E-2"/>
  </r>
  <r>
    <n v="2293"/>
    <n v="92"/>
    <x v="72"/>
    <s v="Barrial"/>
    <s v="Dotacional"/>
    <s v="Servicios de proximidad y cuidado"/>
    <m/>
    <s v="Nueva"/>
    <s v="Floresta - Línea B"/>
    <s v="Segundo Orden"/>
    <x v="1"/>
    <s v="Media Ladera"/>
    <n v="1982"/>
    <s v="P1112046"/>
    <n v="11.16475850185922"/>
    <x v="2"/>
    <n v="240"/>
    <s v="Z4_CN1_18"/>
    <x v="6"/>
    <s v="CN1"/>
    <s v="Urbano"/>
    <n v="363.239135447335"/>
    <n v="7703.8963929827632"/>
  </r>
  <r>
    <n v="2294"/>
    <n v="92"/>
    <x v="72"/>
    <s v="Barrial"/>
    <s v="Dotacional"/>
    <s v="Servicios de proximidad y cuidado"/>
    <m/>
    <s v="Nueva"/>
    <s v="Floresta - Línea B"/>
    <s v="Segundo Orden"/>
    <x v="1"/>
    <s v="Media Ladera"/>
    <n v="5360"/>
    <s v="P1113004"/>
    <n v="11.26040927246509"/>
    <x v="2"/>
    <n v="240"/>
    <s v="Z4_CN1_18"/>
    <x v="6"/>
    <s v="CN1"/>
    <s v="Urbano"/>
    <n v="356.8101685692522"/>
    <n v="7444.9953118313697"/>
  </r>
  <r>
    <n v="2295"/>
    <n v="92"/>
    <x v="72"/>
    <s v="Barrial"/>
    <s v="Dotacional"/>
    <s v="Servicios de proximidad y cuidado"/>
    <m/>
    <s v="Nueva"/>
    <s v="Floresta - Línea B"/>
    <s v="Segundo Orden"/>
    <x v="1"/>
    <s v="Media Ladera"/>
    <n v="6046"/>
    <s v="P1202001"/>
    <n v="14.23840058438196"/>
    <x v="2"/>
    <n v="240"/>
    <s v="Z4_CN1_18"/>
    <x v="6"/>
    <s v="CN1"/>
    <s v="Urbano"/>
    <n v="624.41165599811598"/>
    <n v="5499.027593962528"/>
  </r>
  <r>
    <n v="2296"/>
    <n v="92"/>
    <x v="72"/>
    <s v="Barrial"/>
    <s v="Dotacional"/>
    <s v="Servicios de proximidad y cuidado"/>
    <m/>
    <s v="Nueva"/>
    <s v="Floresta - Línea B"/>
    <s v="Segundo Orden"/>
    <x v="1"/>
    <s v="Media Ladera"/>
    <n v="6690"/>
    <s v="P1205052"/>
    <n v="10.93042315546198"/>
    <x v="2"/>
    <n v="461"/>
    <s v="Z4_CN2_39"/>
    <x v="2"/>
    <s v="CN2"/>
    <s v="Urbano"/>
    <n v="338.2817493939271"/>
    <n v="4393.200187242388"/>
  </r>
  <r>
    <n v="2297"/>
    <n v="92"/>
    <x v="72"/>
    <s v="Barrial"/>
    <s v="Dotacional"/>
    <s v="Servicios de proximidad y cuidado"/>
    <m/>
    <s v="Nueva"/>
    <s v="Floresta - Línea B"/>
    <s v="Segundo Orden"/>
    <x v="1"/>
    <s v="Media Ladera"/>
    <n v="6729"/>
    <s v="P1206032"/>
    <n v="18.377550311066109"/>
    <x v="2"/>
    <n v="461"/>
    <s v="Z4_CN2_39"/>
    <x v="2"/>
    <s v="CN2"/>
    <s v="Urbano"/>
    <n v="300.89819298066482"/>
    <n v="5133.9503767787101"/>
  </r>
  <r>
    <n v="2298"/>
    <n v="92"/>
    <x v="72"/>
    <s v="Barrial"/>
    <s v="Dotacional"/>
    <s v="Servicios de proximidad y cuidado"/>
    <m/>
    <s v="Nueva"/>
    <s v="Floresta - Línea B"/>
    <s v="Segundo Orden"/>
    <x v="1"/>
    <s v="Media Ladera"/>
    <n v="6743"/>
    <s v="P1205051"/>
    <n v="10.391897402831891"/>
    <x v="2"/>
    <n v="461"/>
    <s v="Z4_CN2_39"/>
    <x v="2"/>
    <s v="CN2"/>
    <s v="Urbano"/>
    <n v="826.48448318860096"/>
    <n v="5887.31582972052"/>
  </r>
  <r>
    <n v="2299"/>
    <n v="92"/>
    <x v="72"/>
    <s v="Barrial"/>
    <s v="Dotacional"/>
    <s v="Servicios de proximidad y cuidado"/>
    <m/>
    <s v="Nueva"/>
    <s v="Floresta - Línea B"/>
    <s v="Segundo Orden"/>
    <x v="1"/>
    <s v="Media Ladera"/>
    <n v="6753"/>
    <s v="P1202004"/>
    <n v="16.049918082856781"/>
    <x v="2"/>
    <n v="240"/>
    <s v="Z4_CN1_18"/>
    <x v="6"/>
    <s v="CN1"/>
    <s v="Urbano"/>
    <n v="310.76418372101989"/>
    <n v="5945.9594593730417"/>
  </r>
  <r>
    <n v="2300"/>
    <n v="92"/>
    <x v="72"/>
    <s v="Barrial"/>
    <s v="Dotacional"/>
    <s v="Servicios de proximidad y cuidado"/>
    <m/>
    <s v="Nueva"/>
    <s v="Floresta - Línea B"/>
    <s v="Segundo Orden"/>
    <x v="1"/>
    <s v="Media Ladera"/>
    <n v="6870"/>
    <s v="P1206001"/>
    <n v="11.540133416669759"/>
    <x v="2"/>
    <n v="461"/>
    <s v="Z4_CN2_39"/>
    <x v="2"/>
    <s v="CN2"/>
    <s v="Urbano"/>
    <n v="845.2766446135563"/>
    <n v="3128.7955206308052"/>
  </r>
  <r>
    <n v="2301"/>
    <n v="92"/>
    <x v="72"/>
    <s v="Barrial"/>
    <s v="Dotacional"/>
    <s v="Servicios de proximidad y cuidado"/>
    <m/>
    <s v="Nueva"/>
    <s v="Floresta - Línea B"/>
    <s v="Segundo Orden"/>
    <x v="1"/>
    <s v="Media Ladera"/>
    <n v="6876"/>
    <s v="P1205050"/>
    <n v="22.857268199448139"/>
    <x v="2"/>
    <n v="461"/>
    <s v="Z4_CN2_39"/>
    <x v="2"/>
    <s v="CN2"/>
    <s v="Urbano"/>
    <n v="191.23503732634316"/>
    <n v="1495.4715484166397"/>
  </r>
  <r>
    <n v="2302"/>
    <n v="92"/>
    <x v="72"/>
    <s v="Barrial"/>
    <s v="Dotacional"/>
    <s v="Servicios de proximidad y cuidado"/>
    <m/>
    <s v="Nueva"/>
    <s v="Floresta - Línea B"/>
    <s v="Segundo Orden"/>
    <x v="1"/>
    <s v="Media Ladera"/>
    <n v="6939"/>
    <s v="P1205046"/>
    <n v="11.442304782629961"/>
    <x v="2"/>
    <n v="461"/>
    <s v="Z4_CN2_39"/>
    <x v="2"/>
    <s v="CN2"/>
    <s v="Urbano"/>
    <n v="374.05746206900454"/>
    <n v="5811.0731721958928"/>
  </r>
  <r>
    <n v="2303"/>
    <n v="92"/>
    <x v="72"/>
    <s v="Barrial"/>
    <s v="Dotacional"/>
    <s v="Servicios de proximidad y cuidado"/>
    <m/>
    <s v="Nueva"/>
    <s v="Floresta - Línea B"/>
    <s v="Segundo Orden"/>
    <x v="1"/>
    <s v="Media Ladera"/>
    <n v="7008"/>
    <s v="P1205040"/>
    <n v="13.068254120457251"/>
    <x v="2"/>
    <n v="240"/>
    <s v="Z4_CN1_18"/>
    <x v="6"/>
    <s v="CN1"/>
    <s v="Urbano"/>
    <n v="464.42608718240706"/>
    <n v="9925.8122110976474"/>
  </r>
  <r>
    <n v="2304"/>
    <n v="92"/>
    <x v="72"/>
    <s v="Barrial"/>
    <s v="Dotacional"/>
    <s v="Servicios de proximidad y cuidado"/>
    <m/>
    <s v="Nueva"/>
    <s v="Floresta - Línea B"/>
    <s v="Segundo Orden"/>
    <x v="1"/>
    <s v="Media Ladera"/>
    <n v="7014"/>
    <s v="P1205044"/>
    <n v="14.18576774376872"/>
    <x v="2"/>
    <n v="461"/>
    <s v="Z4_CN2_39"/>
    <x v="2"/>
    <s v="CN2"/>
    <s v="Urbano"/>
    <n v="346.43353227404742"/>
    <n v="4411.977486633743"/>
  </r>
  <r>
    <n v="2305"/>
    <n v="92"/>
    <x v="72"/>
    <s v="Barrial"/>
    <s v="Dotacional"/>
    <s v="Servicios de proximidad y cuidado"/>
    <m/>
    <s v="Nueva"/>
    <s v="Floresta - Línea B"/>
    <s v="Segundo Orden"/>
    <x v="1"/>
    <s v="Media Ladera"/>
    <n v="7029"/>
    <s v="P1202002"/>
    <n v="13.73112147944539"/>
    <x v="2"/>
    <n v="240"/>
    <s v="Z4_CN1_18"/>
    <x v="6"/>
    <s v="CN1"/>
    <s v="Urbano"/>
    <n v="353.94980998165045"/>
    <n v="7360.2736298818363"/>
  </r>
  <r>
    <n v="2306"/>
    <n v="92"/>
    <x v="72"/>
    <s v="Barrial"/>
    <s v="Dotacional"/>
    <s v="Servicios de proximidad y cuidado"/>
    <m/>
    <s v="Nueva"/>
    <s v="Floresta - Línea B"/>
    <s v="Segundo Orden"/>
    <x v="1"/>
    <s v="Media Ladera"/>
    <n v="7031"/>
    <s v="P1205049"/>
    <n v="21.539222089119551"/>
    <x v="2"/>
    <n v="461"/>
    <s v="Z4_CN2_39"/>
    <x v="2"/>
    <s v="CN2"/>
    <s v="Urbano"/>
    <n v="193.40524041991557"/>
    <n v="2091.6899023869378"/>
  </r>
  <r>
    <n v="2307"/>
    <n v="92"/>
    <x v="72"/>
    <s v="Barrial"/>
    <s v="Dotacional"/>
    <s v="Servicios de proximidad y cuidado"/>
    <m/>
    <s v="Nueva"/>
    <s v="Floresta - Línea B"/>
    <s v="Segundo Orden"/>
    <x v="1"/>
    <s v="Media Ladera"/>
    <n v="7036"/>
    <s v="P1205042"/>
    <n v="10.19176074905627"/>
    <x v="2"/>
    <n v="240"/>
    <s v="Z4_CN1_18"/>
    <x v="6"/>
    <s v="CN1"/>
    <s v="Urbano"/>
    <n v="365.55775357957691"/>
    <n v="7748.0611237684734"/>
  </r>
  <r>
    <n v="2308"/>
    <n v="92"/>
    <x v="72"/>
    <s v="Barrial"/>
    <s v="Dotacional"/>
    <s v="Servicios de proximidad y cuidado"/>
    <m/>
    <s v="Nueva"/>
    <s v="Floresta - Línea B"/>
    <s v="Segundo Orden"/>
    <x v="1"/>
    <s v="Media Ladera"/>
    <n v="7037"/>
    <s v="P1202003"/>
    <n v="14.099270149774631"/>
    <x v="2"/>
    <n v="240"/>
    <s v="Z4_CN1_18"/>
    <x v="6"/>
    <s v="CN1"/>
    <s v="Urbano"/>
    <n v="498.33008638674073"/>
    <n v="7009.7258702977215"/>
  </r>
  <r>
    <n v="2309"/>
    <n v="92"/>
    <x v="72"/>
    <s v="Barrial"/>
    <s v="Dotacional"/>
    <s v="Servicios de proximidad y cuidado"/>
    <m/>
    <s v="Nueva"/>
    <s v="Floresta - Línea B"/>
    <s v="Segundo Orden"/>
    <x v="1"/>
    <s v="Media Ladera"/>
    <n v="7042"/>
    <s v="P1205045"/>
    <n v="11.74490655669303"/>
    <x v="2"/>
    <n v="461"/>
    <s v="Z4_CN2_39"/>
    <x v="2"/>
    <s v="CN2"/>
    <s v="Urbano"/>
    <n v="444.81717542342608"/>
    <n v="10729.627058089813"/>
  </r>
  <r>
    <n v="2310"/>
    <n v="92"/>
    <x v="72"/>
    <s v="Barrial"/>
    <s v="Dotacional"/>
    <s v="Servicios de proximidad y cuidado"/>
    <m/>
    <s v="Nueva"/>
    <s v="Floresta - Línea B"/>
    <s v="Segundo Orden"/>
    <x v="1"/>
    <s v="Media Ladera"/>
    <n v="7060"/>
    <s v="P1206031"/>
    <n v="22.630952879497009"/>
    <x v="2"/>
    <n v="461"/>
    <s v="Z4_CN2_39"/>
    <x v="2"/>
    <s v="CN2"/>
    <s v="Urbano"/>
    <n v="373.25442966759931"/>
    <n v="5908.1442746389248"/>
  </r>
  <r>
    <n v="2311"/>
    <n v="92"/>
    <x v="72"/>
    <s v="Barrial"/>
    <s v="Dotacional"/>
    <s v="Servicios de proximidad y cuidado"/>
    <m/>
    <s v="Nueva"/>
    <s v="Floresta - Línea B"/>
    <s v="Segundo Orden"/>
    <x v="1"/>
    <s v="Media Ladera"/>
    <n v="7072"/>
    <s v="P1205048"/>
    <n v="18.308296665251721"/>
    <x v="2"/>
    <n v="461"/>
    <s v="Z4_CN2_39"/>
    <x v="2"/>
    <s v="CN2"/>
    <s v="Urbano"/>
    <n v="290.1384958799091"/>
    <n v="3741.4087278028423"/>
  </r>
  <r>
    <n v="2312"/>
    <n v="92"/>
    <x v="72"/>
    <s v="Barrial"/>
    <s v="Dotacional"/>
    <s v="Servicios de proximidad y cuidado"/>
    <m/>
    <s v="Nueva"/>
    <s v="Floresta - Línea B"/>
    <s v="Segundo Orden"/>
    <x v="1"/>
    <s v="Media Ladera"/>
    <n v="7075"/>
    <s v="P1206033"/>
    <n v="8.2595658999028227"/>
    <x v="4"/>
    <n v="461"/>
    <s v="Z4_CN2_39"/>
    <x v="2"/>
    <s v="CN2"/>
    <s v="Urbano"/>
    <n v="257.95396200617586"/>
    <n v="3885.4814940853566"/>
  </r>
  <r>
    <n v="2313"/>
    <n v="92"/>
    <x v="72"/>
    <s v="Barrial"/>
    <s v="Dotacional"/>
    <s v="Servicios de proximidad y cuidado"/>
    <m/>
    <s v="Nueva"/>
    <s v="Floresta - Línea B"/>
    <s v="Segundo Orden"/>
    <x v="1"/>
    <s v="Media Ladera"/>
    <n v="7076"/>
    <s v="P1205041"/>
    <n v="12.172586778472001"/>
    <x v="2"/>
    <n v="240"/>
    <s v="Z4_CN1_18"/>
    <x v="6"/>
    <s v="CN1"/>
    <s v="Urbano"/>
    <n v="242.9659535250241"/>
    <n v="3514.0727521329513"/>
  </r>
  <r>
    <n v="2314"/>
    <n v="92"/>
    <x v="72"/>
    <s v="Barrial"/>
    <s v="Dotacional"/>
    <s v="Servicios de proximidad y cuidado"/>
    <m/>
    <s v="Nueva"/>
    <s v="Floresta - Línea B"/>
    <s v="Segundo Orden"/>
    <x v="1"/>
    <s v="Media Ladera"/>
    <n v="7105"/>
    <s v="P1205043"/>
    <n v="12.633273957875931"/>
    <x v="2"/>
    <n v="240"/>
    <s v="Z4_CN1_18"/>
    <x v="6"/>
    <s v="CN1"/>
    <s v="Urbano"/>
    <n v="292.26202063589869"/>
    <n v="5310.0946513620802"/>
  </r>
  <r>
    <n v="2315"/>
    <n v="92"/>
    <x v="72"/>
    <s v="Barrial"/>
    <s v="Dotacional"/>
    <s v="Servicios de proximidad y cuidado"/>
    <m/>
    <s v="Nueva"/>
    <s v="Floresta - Línea B"/>
    <s v="Segundo Orden"/>
    <x v="1"/>
    <s v="Media Ladera"/>
    <n v="7106"/>
    <s v="P1205047"/>
    <n v="14.49605604628227"/>
    <x v="2"/>
    <n v="461"/>
    <s v="Z4_CN2_39"/>
    <x v="2"/>
    <s v="CN2"/>
    <s v="Urbano"/>
    <n v="349.6194978961214"/>
    <n v="5259.0174846853115"/>
  </r>
  <r>
    <n v="2316"/>
    <n v="92"/>
    <x v="72"/>
    <s v="Barrial"/>
    <s v="Dotacional"/>
    <s v="Servicios de proximidad y cuidado"/>
    <m/>
    <s v="Nueva"/>
    <s v="Floresta - Línea B"/>
    <s v="Segundo Orden"/>
    <x v="1"/>
    <s v="Media Ladera"/>
    <n v="7406"/>
    <s v="P1208019"/>
    <n v="10.356143516135599"/>
    <x v="2"/>
    <n v="461"/>
    <s v="Z4_CN2_39"/>
    <x v="2"/>
    <s v="CN2"/>
    <s v="Urbano"/>
    <n v="236.5678136926737"/>
    <n v="1217.463701269942"/>
  </r>
  <r>
    <n v="2317"/>
    <n v="93"/>
    <x v="73"/>
    <s v="Barrial"/>
    <s v="Dotacional"/>
    <s v="Servicios de proximidad y cuidado"/>
    <m/>
    <s v="Nueva"/>
    <s v="Los Pinos - Línea E"/>
    <s v="Segundo Orden"/>
    <x v="1"/>
    <s v="Borde Urbano"/>
    <n v="4808"/>
    <s v="P1203006"/>
    <n v="11.1248919019292"/>
    <x v="2"/>
    <n v="388"/>
    <s v="Z4_CN1_25"/>
    <x v="6"/>
    <s v="CN1"/>
    <s v="Urbano"/>
    <n v="320.39054073372364"/>
    <n v="2668.6523636497836"/>
  </r>
  <r>
    <n v="2318"/>
    <n v="93"/>
    <x v="73"/>
    <s v="Barrial"/>
    <s v="Dotacional"/>
    <s v="Servicios de proximidad y cuidado"/>
    <m/>
    <s v="Nueva"/>
    <s v="Los Pinos - Línea E"/>
    <s v="Segundo Orden"/>
    <x v="1"/>
    <s v="Borde Urbano"/>
    <n v="6597"/>
    <s v="P1204014"/>
    <n v="7.2590800923391381"/>
    <x v="4"/>
    <n v="240"/>
    <s v="Z4_CN1_18"/>
    <x v="6"/>
    <s v="CN1"/>
    <s v="Urbano"/>
    <n v="1201.3041246853682"/>
    <n v="17211.217619582716"/>
  </r>
  <r>
    <n v="2319"/>
    <n v="93"/>
    <x v="73"/>
    <s v="Barrial"/>
    <s v="Dotacional"/>
    <s v="Servicios de proximidad y cuidado"/>
    <m/>
    <s v="Nueva"/>
    <s v="Los Pinos - Línea E"/>
    <s v="Segundo Orden"/>
    <x v="1"/>
    <s v="Borde Urbano"/>
    <n v="6606"/>
    <s v="P1203002"/>
    <n v="16.360580693267899"/>
    <x v="2"/>
    <n v="413"/>
    <s v="Z4_CN1_14"/>
    <x v="6"/>
    <s v="CN1"/>
    <s v="Urbano"/>
    <n v="505.29861896770427"/>
    <n v="7077.5371311020917"/>
  </r>
  <r>
    <n v="2320"/>
    <n v="93"/>
    <x v="73"/>
    <s v="Barrial"/>
    <s v="Dotacional"/>
    <s v="Servicios de proximidad y cuidado"/>
    <m/>
    <s v="Nueva"/>
    <s v="Los Pinos - Línea E"/>
    <s v="Segundo Orden"/>
    <x v="1"/>
    <s v="Borde Urbano"/>
    <n v="6725"/>
    <s v="P1203008"/>
    <n v="10.792214651852831"/>
    <x v="2"/>
    <n v="413"/>
    <s v="Z4_CN1_14"/>
    <x v="6"/>
    <s v="CN1"/>
    <s v="Urbano"/>
    <n v="569.6297878670249"/>
    <n v="12740.717246242355"/>
  </r>
  <r>
    <n v="2321"/>
    <n v="93"/>
    <x v="73"/>
    <s v="Barrial"/>
    <s v="Dotacional"/>
    <s v="Servicios de proximidad y cuidado"/>
    <m/>
    <s v="Nueva"/>
    <s v="Los Pinos - Línea E"/>
    <s v="Segundo Orden"/>
    <x v="1"/>
    <s v="Borde Urbano"/>
    <n v="6757"/>
    <s v="P1203012"/>
    <n v="8.1061918537670934"/>
    <x v="4"/>
    <n v="413"/>
    <s v="Z4_CN1_14"/>
    <x v="6"/>
    <s v="CN1"/>
    <s v="Urbano"/>
    <n v="227.8323157466167"/>
    <n v="3199.4032358781633"/>
  </r>
  <r>
    <n v="2322"/>
    <n v="93"/>
    <x v="73"/>
    <s v="Barrial"/>
    <s v="Dotacional"/>
    <s v="Servicios de proximidad y cuidado"/>
    <m/>
    <s v="Nueva"/>
    <s v="Los Pinos - Línea E"/>
    <s v="Segundo Orden"/>
    <x v="1"/>
    <s v="Borde Urbano"/>
    <n v="6805"/>
    <s v="P1203017"/>
    <n v="6.3303966054745624"/>
    <x v="4"/>
    <n v="388"/>
    <s v="Z4_CN1_25"/>
    <x v="6"/>
    <s v="CN1"/>
    <s v="Urbano"/>
    <n v="173.74585292107406"/>
    <n v="1277.3897601476674"/>
  </r>
  <r>
    <n v="2323"/>
    <n v="93"/>
    <x v="73"/>
    <s v="Barrial"/>
    <s v="Dotacional"/>
    <s v="Servicios de proximidad y cuidado"/>
    <m/>
    <s v="Nueva"/>
    <s v="Los Pinos - Línea E"/>
    <s v="Segundo Orden"/>
    <x v="1"/>
    <s v="Borde Urbano"/>
    <n v="6814"/>
    <s v="P1203027"/>
    <n v="1.618865753692077"/>
    <x v="1"/>
    <n v="413"/>
    <s v="Z4_CN1_14"/>
    <x v="6"/>
    <s v="CN1"/>
    <s v="Urbano"/>
    <n v="450.79364175048306"/>
    <n v="7625.2832600716229"/>
  </r>
  <r>
    <n v="2324"/>
    <n v="93"/>
    <x v="73"/>
    <s v="Barrial"/>
    <s v="Dotacional"/>
    <s v="Servicios de proximidad y cuidado"/>
    <m/>
    <s v="Nueva"/>
    <s v="Los Pinos - Línea E"/>
    <s v="Segundo Orden"/>
    <x v="1"/>
    <s v="Borde Urbano"/>
    <n v="6860"/>
    <s v="P1203011"/>
    <n v="13.232694334635941"/>
    <x v="2"/>
    <n v="413"/>
    <s v="Z4_CN1_14"/>
    <x v="6"/>
    <s v="CN1"/>
    <s v="Urbano"/>
    <n v="242.09280483514061"/>
    <n v="3618.5468180305861"/>
  </r>
  <r>
    <n v="2325"/>
    <n v="93"/>
    <x v="73"/>
    <s v="Barrial"/>
    <s v="Dotacional"/>
    <s v="Servicios de proximidad y cuidado"/>
    <m/>
    <s v="Nueva"/>
    <s v="Los Pinos - Línea E"/>
    <s v="Segundo Orden"/>
    <x v="1"/>
    <s v="Borde Urbano"/>
    <n v="6885"/>
    <s v="P1203004"/>
    <n v="10.85516322840045"/>
    <x v="2"/>
    <n v="388"/>
    <s v="Z4_CN1_25"/>
    <x v="6"/>
    <s v="CN1"/>
    <s v="Urbano"/>
    <n v="384.15206304132403"/>
    <n v="9203.331176924954"/>
  </r>
  <r>
    <n v="2326"/>
    <n v="93"/>
    <x v="73"/>
    <s v="Barrial"/>
    <s v="Dotacional"/>
    <s v="Servicios de proximidad y cuidado"/>
    <m/>
    <s v="Nueva"/>
    <s v="Los Pinos - Línea E"/>
    <s v="Segundo Orden"/>
    <x v="1"/>
    <s v="Borde Urbano"/>
    <n v="6967"/>
    <s v="P1203014"/>
    <n v="1.433142324601868"/>
    <x v="1"/>
    <n v="240"/>
    <s v="Z4_CN1_18"/>
    <x v="6"/>
    <s v="CN1"/>
    <s v="Urbano"/>
    <n v="76.088712350754804"/>
    <n v="63.114274079636644"/>
  </r>
  <r>
    <n v="2327"/>
    <n v="93"/>
    <x v="73"/>
    <s v="Barrial"/>
    <s v="Dotacional"/>
    <s v="Servicios de proximidad y cuidado"/>
    <m/>
    <s v="Nueva"/>
    <s v="Los Pinos - Línea E"/>
    <s v="Segundo Orden"/>
    <x v="1"/>
    <s v="Borde Urbano"/>
    <n v="6967"/>
    <s v="P1203014"/>
    <n v="1.433142324601868"/>
    <x v="1"/>
    <n v="500"/>
    <s v="Z4_C2_10"/>
    <x v="8"/>
    <s v="C2"/>
    <s v="Urbano"/>
    <n v="954.00788147824005"/>
    <n v="30899.850892812905"/>
  </r>
  <r>
    <n v="2328"/>
    <n v="93"/>
    <x v="73"/>
    <s v="Barrial"/>
    <s v="Dotacional"/>
    <s v="Servicios de proximidad y cuidado"/>
    <m/>
    <s v="Nueva"/>
    <s v="Los Pinos - Línea E"/>
    <s v="Segundo Orden"/>
    <x v="1"/>
    <s v="Borde Urbano"/>
    <n v="7003"/>
    <s v="P1203007"/>
    <n v="7.6699178630557956"/>
    <x v="4"/>
    <n v="388"/>
    <s v="Z4_CN1_25"/>
    <x v="6"/>
    <s v="CN1"/>
    <s v="Urbano"/>
    <n v="254.5757049763464"/>
    <n v="3705.3083104222501"/>
  </r>
  <r>
    <n v="2329"/>
    <n v="93"/>
    <x v="73"/>
    <s v="Barrial"/>
    <s v="Dotacional"/>
    <s v="Servicios de proximidad y cuidado"/>
    <m/>
    <s v="Nueva"/>
    <s v="Los Pinos - Línea E"/>
    <s v="Segundo Orden"/>
    <x v="1"/>
    <s v="Borde Urbano"/>
    <n v="7007"/>
    <s v="P1203037"/>
    <n v="2.5194584608730479"/>
    <x v="1"/>
    <n v="413"/>
    <s v="Z4_CN1_14"/>
    <x v="6"/>
    <s v="CN1"/>
    <s v="Urbano"/>
    <n v="1220.2761647978325"/>
    <n v="1958.8336044264481"/>
  </r>
  <r>
    <n v="2330"/>
    <n v="93"/>
    <x v="73"/>
    <s v="Barrial"/>
    <s v="Dotacional"/>
    <s v="Servicios de proximidad y cuidado"/>
    <m/>
    <s v="Nueva"/>
    <s v="Los Pinos - Línea E"/>
    <s v="Segundo Orden"/>
    <x v="1"/>
    <s v="Borde Urbano"/>
    <n v="7007"/>
    <s v="P1203037"/>
    <n v="2.5194584608730479"/>
    <x v="1"/>
    <n v="500"/>
    <s v="Z4_C2_10"/>
    <x v="8"/>
    <s v="C2"/>
    <s v="Urbano"/>
    <n v="51.723733370610688"/>
    <n v="6.4861560077751399"/>
  </r>
  <r>
    <n v="2331"/>
    <n v="93"/>
    <x v="73"/>
    <s v="Barrial"/>
    <s v="Dotacional"/>
    <s v="Servicios de proximidad y cuidado"/>
    <m/>
    <s v="Nueva"/>
    <s v="Los Pinos - Línea E"/>
    <s v="Segundo Orden"/>
    <x v="1"/>
    <s v="Borde Urbano"/>
    <n v="7013"/>
    <s v="P1203013"/>
    <n v="4.0352863664612162"/>
    <x v="1"/>
    <n v="413"/>
    <s v="Z4_CN1_14"/>
    <x v="6"/>
    <s v="CN1"/>
    <s v="Urbano"/>
    <n v="514.38135276980734"/>
    <n v="15224.633119683771"/>
  </r>
  <r>
    <n v="2332"/>
    <n v="93"/>
    <x v="73"/>
    <s v="Barrial"/>
    <s v="Dotacional"/>
    <s v="Servicios de proximidad y cuidado"/>
    <m/>
    <s v="Nueva"/>
    <s v="Los Pinos - Línea E"/>
    <s v="Segundo Orden"/>
    <x v="1"/>
    <s v="Borde Urbano"/>
    <n v="7069"/>
    <s v="P1203003"/>
    <n v="9.1534022661158438"/>
    <x v="4"/>
    <n v="413"/>
    <s v="Z4_CN1_14"/>
    <x v="6"/>
    <s v="CN1"/>
    <s v="Urbano"/>
    <n v="290.71821480690363"/>
    <n v="4046.2413469563285"/>
  </r>
  <r>
    <n v="2333"/>
    <n v="93"/>
    <x v="73"/>
    <s v="Barrial"/>
    <s v="Dotacional"/>
    <s v="Servicios de proximidad y cuidado"/>
    <m/>
    <s v="Nueva"/>
    <s v="Los Pinos - Línea E"/>
    <s v="Segundo Orden"/>
    <x v="1"/>
    <s v="Borde Urbano"/>
    <n v="7115"/>
    <s v="P1203026"/>
    <n v="2.091191916782607"/>
    <x v="1"/>
    <n v="413"/>
    <s v="Z4_CN1_14"/>
    <x v="6"/>
    <s v="CN1"/>
    <s v="Urbano"/>
    <n v="332.72384730904867"/>
    <n v="3301.6072194995108"/>
  </r>
  <r>
    <n v="2334"/>
    <n v="94"/>
    <x v="74"/>
    <s v="Distrital"/>
    <s v="Mixto"/>
    <s v="Desarrollo Orientado al Transporte - DOT"/>
    <m/>
    <s v="Redelimitada"/>
    <s v="No"/>
    <s v="Primer Orden "/>
    <x v="1"/>
    <s v="Media Ladera"/>
    <n v="692"/>
    <s v="P1506001"/>
    <n v="0.243751925605281"/>
    <x v="1"/>
    <n v="409"/>
    <s v="Z6_API_33"/>
    <x v="5"/>
    <s v="API"/>
    <s v="Urbano"/>
    <n v="674.27161066064423"/>
    <n v="992.68381301800162"/>
  </r>
  <r>
    <n v="2335"/>
    <n v="94"/>
    <x v="74"/>
    <s v="Distrital"/>
    <s v="Mixto"/>
    <s v="Desarrollo Orientado al Transporte - DOT"/>
    <m/>
    <s v="Redelimitada"/>
    <s v="No"/>
    <s v="Primer Orden "/>
    <x v="1"/>
    <s v="Media Ladera"/>
    <n v="692"/>
    <s v="P1506001"/>
    <n v="0.243751925605281"/>
    <x v="1"/>
    <n v="475"/>
    <s v="Z6_C3_16"/>
    <x v="10"/>
    <s v="C3"/>
    <s v="Urbano"/>
    <n v="1043.0797897664959"/>
    <n v="49654.514339263973"/>
  </r>
  <r>
    <n v="2336"/>
    <n v="94"/>
    <x v="74"/>
    <s v="Distrital"/>
    <s v="Mixto"/>
    <s v="Desarrollo Orientado al Transporte - DOT"/>
    <m/>
    <s v="Redelimitada"/>
    <s v="No"/>
    <s v="Primer Orden "/>
    <x v="1"/>
    <s v="Media Ladera"/>
    <n v="7897"/>
    <s v="P1504005"/>
    <n v="2.7960351280050562"/>
    <x v="1"/>
    <n v="475"/>
    <s v="Z6_C3_16"/>
    <x v="10"/>
    <s v="C3"/>
    <s v="Urbano"/>
    <n v="209.44222223406854"/>
    <n v="1140.5240968397134"/>
  </r>
  <r>
    <n v="2337"/>
    <n v="94"/>
    <x v="74"/>
    <s v="Distrital"/>
    <s v="Mixto"/>
    <s v="Desarrollo Orientado al Transporte - DOT"/>
    <m/>
    <s v="Redelimitada"/>
    <s v="No"/>
    <s v="Primer Orden "/>
    <x v="1"/>
    <s v="Media Ladera"/>
    <n v="7933"/>
    <s v="P1504063"/>
    <n v="4.9916963085383701"/>
    <x v="1"/>
    <n v="315"/>
    <s v="Z6_CN2_31"/>
    <x v="2"/>
    <s v="CN2"/>
    <s v="Urbano"/>
    <n v="294.48009270400951"/>
    <n v="2883.9011601762318"/>
  </r>
  <r>
    <n v="2338"/>
    <n v="94"/>
    <x v="74"/>
    <s v="Distrital"/>
    <s v="Mixto"/>
    <s v="Desarrollo Orientado al Transporte - DOT"/>
    <m/>
    <s v="Redelimitada"/>
    <s v="No"/>
    <s v="Primer Orden "/>
    <x v="1"/>
    <s v="Media Ladera"/>
    <n v="8108"/>
    <s v="P1504006"/>
    <n v="4.083377451955819"/>
    <x v="1"/>
    <n v="475"/>
    <s v="Z6_C3_16"/>
    <x v="10"/>
    <s v="C3"/>
    <s v="Urbano"/>
    <n v="100.50100321076155"/>
    <n v="392.26412942722595"/>
  </r>
  <r>
    <n v="2339"/>
    <n v="94"/>
    <x v="74"/>
    <s v="Distrital"/>
    <s v="Mixto"/>
    <s v="Desarrollo Orientado al Transporte - DOT"/>
    <m/>
    <s v="Redelimitada"/>
    <s v="No"/>
    <s v="Primer Orden "/>
    <x v="1"/>
    <s v="Media Ladera"/>
    <n v="8110"/>
    <s v="P1503001"/>
    <n v="6.2560163169801903"/>
    <x v="4"/>
    <n v="231"/>
    <s v="Z6_CN2_30"/>
    <x v="2"/>
    <s v="CN2"/>
    <s v="Urbano"/>
    <n v="532.48218954303331"/>
    <n v="6808.7452092766052"/>
  </r>
  <r>
    <n v="2340"/>
    <n v="94"/>
    <x v="74"/>
    <s v="Distrital"/>
    <s v="Mixto"/>
    <s v="Desarrollo Orientado al Transporte - DOT"/>
    <m/>
    <s v="Redelimitada"/>
    <s v="No"/>
    <s v="Primer Orden "/>
    <x v="1"/>
    <s v="Media Ladera"/>
    <n v="8110"/>
    <s v="P1503001"/>
    <n v="6.2560163169801903"/>
    <x v="4"/>
    <n v="315"/>
    <s v="Z6_CN2_31"/>
    <x v="2"/>
    <s v="CN2"/>
    <s v="Urbano"/>
    <n v="176.40611500374433"/>
    <n v="298.74576415320666"/>
  </r>
  <r>
    <n v="2341"/>
    <n v="94"/>
    <x v="74"/>
    <s v="Distrital"/>
    <s v="Mixto"/>
    <s v="Desarrollo Orientado al Transporte - DOT"/>
    <m/>
    <s v="Redelimitada"/>
    <s v="No"/>
    <s v="Primer Orden "/>
    <x v="1"/>
    <s v="Media Ladera"/>
    <n v="8114"/>
    <s v="P1504043"/>
    <n v="4.0560969513246778"/>
    <x v="1"/>
    <n v="315"/>
    <s v="Z6_CN2_31"/>
    <x v="2"/>
    <s v="CN2"/>
    <s v="Urbano"/>
    <n v="312.09585650309737"/>
    <n v="5278.7239935968619"/>
  </r>
  <r>
    <n v="2342"/>
    <n v="94"/>
    <x v="74"/>
    <s v="Distrital"/>
    <s v="Mixto"/>
    <s v="Desarrollo Orientado al Transporte - DOT"/>
    <m/>
    <s v="Redelimitada"/>
    <s v="No"/>
    <s v="Primer Orden "/>
    <x v="1"/>
    <s v="Media Ladera"/>
    <n v="8159"/>
    <s v="P1506003"/>
    <n v="0.70643108880710304"/>
    <x v="1"/>
    <n v="409"/>
    <s v="Z6_API_33"/>
    <x v="5"/>
    <s v="API"/>
    <s v="Urbano"/>
    <n v="839.91390771089038"/>
    <n v="43530.293047398227"/>
  </r>
  <r>
    <n v="2343"/>
    <n v="94"/>
    <x v="74"/>
    <s v="Distrital"/>
    <s v="Mixto"/>
    <s v="Desarrollo Orientado al Transporte - DOT"/>
    <m/>
    <s v="Redelimitada"/>
    <s v="No"/>
    <s v="Primer Orden "/>
    <x v="1"/>
    <s v="Media Ladera"/>
    <n v="8164"/>
    <s v="P1504007"/>
    <n v="4.8659814474098244"/>
    <x v="1"/>
    <n v="475"/>
    <s v="Z6_C3_16"/>
    <x v="10"/>
    <s v="C3"/>
    <s v="Urbano"/>
    <n v="108.11565001116534"/>
    <n v="453.23273065446494"/>
  </r>
  <r>
    <n v="2344"/>
    <n v="94"/>
    <x v="74"/>
    <s v="Distrital"/>
    <s v="Mixto"/>
    <s v="Desarrollo Orientado al Transporte - DOT"/>
    <m/>
    <s v="Redelimitada"/>
    <s v="No"/>
    <s v="Primer Orden "/>
    <x v="1"/>
    <s v="Media Ladera"/>
    <n v="8225"/>
    <s v="P1504015"/>
    <n v="3.8917447372782248"/>
    <x v="1"/>
    <n v="315"/>
    <s v="Z6_CN2_31"/>
    <x v="2"/>
    <s v="CN2"/>
    <s v="Urbano"/>
    <n v="321.47027564892414"/>
    <n v="5534.2674278216955"/>
  </r>
  <r>
    <n v="2345"/>
    <n v="94"/>
    <x v="74"/>
    <s v="Distrital"/>
    <s v="Mixto"/>
    <s v="Desarrollo Orientado al Transporte - DOT"/>
    <m/>
    <s v="Redelimitada"/>
    <s v="No"/>
    <s v="Primer Orden "/>
    <x v="1"/>
    <s v="Media Ladera"/>
    <n v="8233"/>
    <s v="P1504012"/>
    <n v="6.2915804313156798"/>
    <x v="4"/>
    <n v="231"/>
    <s v="Z6_CN2_30"/>
    <x v="2"/>
    <s v="CN2"/>
    <s v="Urbano"/>
    <n v="263.96061456046453"/>
    <n v="3149.7678856106127"/>
  </r>
  <r>
    <n v="2346"/>
    <n v="94"/>
    <x v="74"/>
    <s v="Distrital"/>
    <s v="Mixto"/>
    <s v="Desarrollo Orientado al Transporte - DOT"/>
    <m/>
    <s v="Redelimitada"/>
    <s v="No"/>
    <s v="Primer Orden "/>
    <x v="1"/>
    <s v="Media Ladera"/>
    <n v="8254"/>
    <s v="P1504003"/>
    <n v="6.2280149883208944"/>
    <x v="4"/>
    <n v="409"/>
    <s v="Z6_API_33"/>
    <x v="5"/>
    <s v="API"/>
    <s v="Urbano"/>
    <n v="574.64437992899366"/>
    <n v="17259.179134608261"/>
  </r>
  <r>
    <n v="2347"/>
    <n v="94"/>
    <x v="74"/>
    <s v="Distrital"/>
    <s v="Mixto"/>
    <s v="Desarrollo Orientado al Transporte - DOT"/>
    <m/>
    <s v="Redelimitada"/>
    <s v="No"/>
    <s v="Primer Orden "/>
    <x v="1"/>
    <s v="Media Ladera"/>
    <n v="8257"/>
    <s v="P1504061"/>
    <n v="5.2168267980535639"/>
    <x v="1"/>
    <n v="315"/>
    <s v="Z6_CN2_31"/>
    <x v="2"/>
    <s v="CN2"/>
    <s v="Urbano"/>
    <n v="417.85434933621258"/>
    <n v="1850.5459536202857"/>
  </r>
  <r>
    <n v="2348"/>
    <n v="94"/>
    <x v="74"/>
    <s v="Distrital"/>
    <s v="Mixto"/>
    <s v="Desarrollo Orientado al Transporte - DOT"/>
    <m/>
    <s v="Redelimitada"/>
    <s v="No"/>
    <s v="Primer Orden "/>
    <x v="1"/>
    <s v="Media Ladera"/>
    <n v="8411"/>
    <s v="P1504062"/>
    <n v="3.877508930412084"/>
    <x v="1"/>
    <n v="315"/>
    <s v="Z6_CN2_31"/>
    <x v="2"/>
    <s v="CN2"/>
    <s v="Urbano"/>
    <n v="302.18518953354902"/>
    <n v="4859.1154858391692"/>
  </r>
  <r>
    <n v="2349"/>
    <n v="94"/>
    <x v="74"/>
    <s v="Distrital"/>
    <s v="Mixto"/>
    <s v="Desarrollo Orientado al Transporte - DOT"/>
    <m/>
    <s v="Redelimitada"/>
    <s v="No"/>
    <s v="Primer Orden "/>
    <x v="1"/>
    <s v="Media Ladera"/>
    <n v="8514"/>
    <s v="P1504044"/>
    <n v="2.904722867123922"/>
    <x v="1"/>
    <n v="315"/>
    <s v="Z6_CN2_31"/>
    <x v="2"/>
    <s v="CN2"/>
    <s v="Urbano"/>
    <n v="273.72307545992072"/>
    <n v="3263.6260612246356"/>
  </r>
  <r>
    <n v="2350"/>
    <n v="94"/>
    <x v="74"/>
    <s v="Distrital"/>
    <s v="Mixto"/>
    <s v="Desarrollo Orientado al Transporte - DOT"/>
    <m/>
    <s v="Redelimitada"/>
    <s v="No"/>
    <s v="Primer Orden "/>
    <x v="1"/>
    <s v="Media Ladera"/>
    <n v="8515"/>
    <s v="P1504014"/>
    <n v="5.1395745049037904"/>
    <x v="1"/>
    <n v="315"/>
    <s v="Z6_CN2_31"/>
    <x v="2"/>
    <s v="CN2"/>
    <s v="Urbano"/>
    <n v="287.61121376014432"/>
    <n v="3515.5813155178976"/>
  </r>
  <r>
    <n v="2351"/>
    <n v="94"/>
    <x v="74"/>
    <s v="Distrital"/>
    <s v="Mixto"/>
    <s v="Desarrollo Orientado al Transporte - DOT"/>
    <m/>
    <s v="Redelimitada"/>
    <s v="No"/>
    <s v="Primer Orden "/>
    <x v="1"/>
    <s v="Media Ladera"/>
    <n v="8516"/>
    <s v="P1504013"/>
    <n v="2.062498228562744"/>
    <x v="1"/>
    <n v="231"/>
    <s v="Z6_CN2_30"/>
    <x v="2"/>
    <s v="CN2"/>
    <s v="Urbano"/>
    <n v="533.50438428840903"/>
    <n v="9106.1070260422421"/>
  </r>
  <r>
    <n v="2352"/>
    <n v="94"/>
    <x v="74"/>
    <s v="Distrital"/>
    <s v="Mixto"/>
    <s v="Desarrollo Orientado al Transporte - DOT"/>
    <m/>
    <s v="Redelimitada"/>
    <s v="No"/>
    <s v="Primer Orden "/>
    <x v="1"/>
    <s v="Media Ladera"/>
    <n v="8547"/>
    <s v="P1504051"/>
    <n v="3.4859170388113911"/>
    <x v="1"/>
    <n v="312"/>
    <s v="Z6_RED_30"/>
    <x v="9"/>
    <s v="RED"/>
    <s v="Urbano"/>
    <n v="259.92134982041142"/>
    <n v="155.64886152064304"/>
  </r>
  <r>
    <n v="2353"/>
    <n v="94"/>
    <x v="74"/>
    <s v="Distrital"/>
    <s v="Mixto"/>
    <s v="Desarrollo Orientado al Transporte - DOT"/>
    <m/>
    <s v="Redelimitada"/>
    <s v="No"/>
    <s v="Primer Orden "/>
    <x v="1"/>
    <s v="Media Ladera"/>
    <n v="8547"/>
    <s v="P1504051"/>
    <n v="3.4859170388113911"/>
    <x v="1"/>
    <n v="315"/>
    <s v="Z6_CN2_31"/>
    <x v="2"/>
    <s v="CN2"/>
    <s v="Urbano"/>
    <n v="500.12664379427724"/>
    <n v="1870.6810667831462"/>
  </r>
  <r>
    <n v="2354"/>
    <n v="94"/>
    <x v="74"/>
    <s v="Distrital"/>
    <s v="Mixto"/>
    <s v="Desarrollo Orientado al Transporte - DOT"/>
    <m/>
    <s v="Redelimitada"/>
    <s v="No"/>
    <s v="Primer Orden "/>
    <x v="1"/>
    <s v="Media Ladera"/>
    <n v="8547"/>
    <s v="P1504051"/>
    <n v="3.4859170388113911"/>
    <x v="1"/>
    <n v="409"/>
    <s v="Z6_API_33"/>
    <x v="5"/>
    <s v="API"/>
    <s v="Urbano"/>
    <n v="403.29432786072101"/>
    <n v="2901.9448135477496"/>
  </r>
  <r>
    <n v="2355"/>
    <n v="95"/>
    <x v="75"/>
    <s v="Barrial"/>
    <s v="Dotacional"/>
    <s v="Servicios de proximidad y cuidado"/>
    <m/>
    <s v="Nueva"/>
    <s v="Estación Metrocable Villa Sierra"/>
    <s v="Segundo Orden"/>
    <x v="1"/>
    <s v="Borde Urbano"/>
    <n v="3764"/>
    <s v="P0817034"/>
    <n v="-6.6087283816574622"/>
    <x v="5"/>
    <n v="200"/>
    <s v="Z3_MI_10"/>
    <x v="1"/>
    <s v="MI"/>
    <s v="Urbano"/>
    <n v="125.82462588380182"/>
    <n v="535.15606014908144"/>
  </r>
  <r>
    <n v="2356"/>
    <n v="95"/>
    <x v="75"/>
    <s v="Barrial"/>
    <s v="Dotacional"/>
    <s v="Servicios de proximidad y cuidado"/>
    <m/>
    <s v="Nueva"/>
    <s v="Estación Metrocable Villa Sierra"/>
    <s v="Segundo Orden"/>
    <x v="1"/>
    <s v="Borde Urbano"/>
    <n v="3818"/>
    <s v="P0816027"/>
    <n v="-6.5805981483331797"/>
    <x v="5"/>
    <n v="200"/>
    <s v="Z3_MI_10"/>
    <x v="1"/>
    <s v="MI"/>
    <s v="Urbano"/>
    <n v="95.527388851338074"/>
    <n v="349.89056965960765"/>
  </r>
  <r>
    <n v="2357"/>
    <n v="95"/>
    <x v="75"/>
    <s v="Barrial"/>
    <s v="Dotacional"/>
    <s v="Servicios de proximidad y cuidado"/>
    <m/>
    <s v="Nueva"/>
    <s v="Estación Metrocable Villa Sierra"/>
    <s v="Segundo Orden"/>
    <x v="1"/>
    <s v="Borde Urbano"/>
    <n v="3848"/>
    <s v="P0817007"/>
    <n v="-18.6399112335049"/>
    <x v="3"/>
    <n v="200"/>
    <s v="Z3_MI_10"/>
    <x v="1"/>
    <s v="MI"/>
    <s v="Urbano"/>
    <n v="165.96869249365338"/>
    <n v="1397.8165918919899"/>
  </r>
  <r>
    <n v="2358"/>
    <n v="95"/>
    <x v="75"/>
    <s v="Barrial"/>
    <s v="Dotacional"/>
    <s v="Servicios de proximidad y cuidado"/>
    <m/>
    <s v="Nueva"/>
    <s v="Estación Metrocable Villa Sierra"/>
    <s v="Segundo Orden"/>
    <x v="1"/>
    <s v="Borde Urbano"/>
    <n v="4488"/>
    <s v="P0816029"/>
    <n v="-6.8899624464100198"/>
    <x v="5"/>
    <n v="200"/>
    <s v="Z3_MI_10"/>
    <x v="1"/>
    <s v="MI"/>
    <s v="Urbano"/>
    <n v="86.50050824391252"/>
    <n v="420.29777123555357"/>
  </r>
  <r>
    <n v="2359"/>
    <n v="96"/>
    <x v="76"/>
    <s v="Barrial"/>
    <s v="Dotacional"/>
    <s v="Servicios de proximidad y cuidado"/>
    <m/>
    <s v="Nueva"/>
    <s v="Estación Metrocable Trece de Noviembre"/>
    <s v="Segundo Orden"/>
    <x v="1"/>
    <s v="Borde Urbano"/>
    <n v="4176"/>
    <s v="P0811038"/>
    <n v="-1.201597336587894"/>
    <x v="1"/>
    <n v="369"/>
    <s v="Z3_MI_8"/>
    <x v="1"/>
    <s v="MI"/>
    <s v="Urbano"/>
    <n v="131.07018759972402"/>
    <n v="1056.2965545496672"/>
  </r>
  <r>
    <n v="2360"/>
    <n v="96"/>
    <x v="76"/>
    <s v="Barrial"/>
    <s v="Dotacional"/>
    <s v="Servicios de proximidad y cuidado"/>
    <m/>
    <s v="Nueva"/>
    <s v="Estación Metrocable Trece de Noviembre"/>
    <s v="Segundo Orden"/>
    <x v="1"/>
    <s v="Borde Urbano"/>
    <n v="4409"/>
    <s v="P0811032"/>
    <n v="-4.771723080592098"/>
    <x v="5"/>
    <n v="369"/>
    <s v="Z3_MI_8"/>
    <x v="1"/>
    <s v="MI"/>
    <s v="Urbano"/>
    <n v="275.37450914608849"/>
    <n v="2097.3671508108082"/>
  </r>
  <r>
    <n v="2361"/>
    <n v="96"/>
    <x v="76"/>
    <s v="Barrial"/>
    <s v="Dotacional"/>
    <s v="Servicios de proximidad y cuidado"/>
    <m/>
    <s v="Nueva"/>
    <s v="Estación Metrocable Trece de Noviembre"/>
    <s v="Segundo Orden"/>
    <x v="1"/>
    <s v="Borde Urbano"/>
    <n v="4410"/>
    <s v="P0811036"/>
    <n v="-4.4846239470834899"/>
    <x v="5"/>
    <n v="369"/>
    <s v="Z3_MI_8"/>
    <x v="1"/>
    <s v="MI"/>
    <s v="Urbano"/>
    <n v="23.727757724850751"/>
    <n v="14.80009826179545"/>
  </r>
  <r>
    <n v="2362"/>
    <n v="96"/>
    <x v="76"/>
    <s v="Barrial"/>
    <s v="Dotacional"/>
    <s v="Servicios de proximidad y cuidado"/>
    <m/>
    <s v="Nueva"/>
    <s v="Estación Metrocable Trece de Noviembre"/>
    <s v="Segundo Orden"/>
    <x v="1"/>
    <s v="Borde Urbano"/>
    <n v="4557"/>
    <s v="P0811030"/>
    <n v="-1.488252087483046"/>
    <x v="1"/>
    <n v="369"/>
    <s v="Z3_MI_8"/>
    <x v="1"/>
    <s v="MI"/>
    <s v="Urbano"/>
    <n v="276.08905568250606"/>
    <n v="2357.5354028386023"/>
  </r>
  <r>
    <n v="2363"/>
    <n v="96"/>
    <x v="76"/>
    <s v="Barrial"/>
    <s v="Dotacional"/>
    <s v="Servicios de proximidad y cuidado"/>
    <m/>
    <s v="Nueva"/>
    <s v="Estación Metrocable Trece de Noviembre"/>
    <s v="Segundo Orden"/>
    <x v="1"/>
    <s v="Borde Urbano"/>
    <n v="4583"/>
    <s v="P0811037"/>
    <n v="-3.2137333255360581"/>
    <x v="5"/>
    <n v="369"/>
    <s v="Z3_MI_8"/>
    <x v="1"/>
    <s v="MI"/>
    <s v="Urbano"/>
    <n v="139.09444845323731"/>
    <n v="888.65105073941629"/>
  </r>
  <r>
    <n v="2364"/>
    <n v="96"/>
    <x v="76"/>
    <s v="Barrial"/>
    <s v="Dotacional"/>
    <s v="Servicios de proximidad y cuidado"/>
    <m/>
    <s v="Nueva"/>
    <s v="Estación Metrocable Trece de Noviembre"/>
    <s v="Segundo Orden"/>
    <x v="1"/>
    <s v="Borde Urbano"/>
    <n v="5517"/>
    <s v="P0811029"/>
    <n v="2.453966211372943"/>
    <x v="1"/>
    <n v="369"/>
    <s v="Z3_MI_8"/>
    <x v="1"/>
    <s v="MI"/>
    <s v="Urbano"/>
    <n v="61.926230116690448"/>
    <n v="134.52967133142261"/>
  </r>
  <r>
    <n v="2365"/>
    <n v="2"/>
    <x v="2"/>
    <s v="Corregimental"/>
    <s v="Económico"/>
    <s v="Impulso al desarrollo económico y generación de empleo"/>
    <s v="Consolidación Muy Alta"/>
    <s v="Se conserva"/>
    <s v="No"/>
    <s v="Segundo Orden"/>
    <x v="0"/>
    <s v="Borde Urbano"/>
    <n v="8852"/>
    <s v="P6000009"/>
    <n v="1.7987952386932939"/>
    <x v="1"/>
    <n v="488"/>
    <s v="SC_CN4_16"/>
    <x v="4"/>
    <s v="CN4"/>
    <s v="Urbano"/>
    <n v="14.746571909062663"/>
    <n v="8.0003833444025254"/>
  </r>
  <r>
    <n v="2366"/>
    <n v="2"/>
    <x v="2"/>
    <s v="Corregimental"/>
    <s v="Económico"/>
    <s v="Impulso al desarrollo económico y generación de empleo"/>
    <s v="Consolidación Muy Alta"/>
    <s v="Se conserva"/>
    <s v="No"/>
    <s v="Segundo Orden"/>
    <x v="0"/>
    <s v="Borde Urbano"/>
    <n v="8914"/>
    <s v="P6000006"/>
    <n v="-4.6445532894405224"/>
    <x v="5"/>
    <n v="488"/>
    <s v="SC_CN4_16"/>
    <x v="4"/>
    <s v="CN4"/>
    <s v="Urbano"/>
    <n v="14.746571909062663"/>
    <n v="8.0003833444025254"/>
  </r>
  <r>
    <n v="2367"/>
    <n v="3"/>
    <x v="3"/>
    <s v="Distrital"/>
    <s v="Mixto"/>
    <s v="Innovación para la cultura, la creatividad y los saberes"/>
    <m/>
    <s v="Se conserva"/>
    <s v="No"/>
    <s v="Primer Orden "/>
    <x v="1"/>
    <s v="Media Ladera"/>
    <n v="1845"/>
    <s v="P0514023"/>
    <n v="10.44600345078311"/>
    <x v="2"/>
    <n v="447"/>
    <s v="Z2_CN2_76"/>
    <x v="2"/>
    <s v="CN2"/>
    <s v="Urbano"/>
    <n v="3.9651179238801979"/>
    <n v="0.31507603441370852"/>
  </r>
  <r>
    <n v="2368"/>
    <n v="3"/>
    <x v="3"/>
    <s v="Distrital"/>
    <s v="Mixto"/>
    <s v="Innovación para la cultura, la creatividad y los saberes"/>
    <m/>
    <s v="Se conserva"/>
    <s v="No"/>
    <s v="Primer Orden "/>
    <x v="1"/>
    <s v="Media Ladera"/>
    <n v="2299"/>
    <s v="P0514019"/>
    <n v="14.181184884926431"/>
    <x v="2"/>
    <n v="447"/>
    <s v="Z2_CN2_76"/>
    <x v="2"/>
    <s v="CN2"/>
    <s v="Urbano"/>
    <n v="3.9651179238801979"/>
    <n v="0.31507603441370852"/>
  </r>
  <r>
    <n v="2369"/>
    <n v="3"/>
    <x v="3"/>
    <s v="Distrital"/>
    <s v="Mixto"/>
    <s v="Innovación para la cultura, la creatividad y los saberes"/>
    <m/>
    <s v="Se conserva"/>
    <s v="No"/>
    <s v="Primer Orden "/>
    <x v="1"/>
    <s v="Media Ladera"/>
    <n v="2143"/>
    <s v="P0513056"/>
    <n v="13.79342518579641"/>
    <x v="2"/>
    <n v="447"/>
    <s v="Z2_CN2_76"/>
    <x v="2"/>
    <s v="CN2"/>
    <s v="Urbano"/>
    <n v="33.050648828278781"/>
    <n v="43.862759037982968"/>
  </r>
  <r>
    <n v="2370"/>
    <n v="3"/>
    <x v="3"/>
    <s v="Distrital"/>
    <s v="Mixto"/>
    <s v="Innovación para la cultura, la creatividad y los saberes"/>
    <m/>
    <s v="Se conserva"/>
    <s v="No"/>
    <s v="Primer Orden "/>
    <x v="1"/>
    <s v="Media Ladera"/>
    <n v="2269"/>
    <s v="P0513038"/>
    <n v="18.489705959470541"/>
    <x v="2"/>
    <n v="447"/>
    <s v="Z2_CN2_76"/>
    <x v="2"/>
    <s v="CN2"/>
    <s v="Urbano"/>
    <n v="33.050648828278781"/>
    <n v="43.862759037982968"/>
  </r>
  <r>
    <n v="2371"/>
    <n v="3"/>
    <x v="3"/>
    <s v="Distrital"/>
    <s v="Mixto"/>
    <s v="Innovación para la cultura, la creatividad y los saberes"/>
    <m/>
    <s v="Se conserva"/>
    <s v="No"/>
    <s v="Primer Orden "/>
    <x v="1"/>
    <s v="Media Ladera"/>
    <n v="9716"/>
    <s v="P0513016"/>
    <n v="20.776677618676381"/>
    <x v="2"/>
    <n v="447"/>
    <s v="Z2_CN2_76"/>
    <x v="2"/>
    <s v="CN2"/>
    <s v="Urbano"/>
    <n v="128.77669888995527"/>
    <n v="871.98674888828862"/>
  </r>
  <r>
    <n v="2372"/>
    <n v="3"/>
    <x v="3"/>
    <s v="Distrital"/>
    <s v="Mixto"/>
    <s v="Innovación para la cultura, la creatividad y los saberes"/>
    <m/>
    <s v="Se conserva"/>
    <s v="No"/>
    <s v="Primer Orden "/>
    <x v="1"/>
    <s v="Media Ladera"/>
    <n v="9717"/>
    <s v="P0513016"/>
    <n v="20.776677618676381"/>
    <x v="2"/>
    <n v="447"/>
    <s v="Z2_CN2_76"/>
    <x v="2"/>
    <s v="CN2"/>
    <s v="Urbano"/>
    <n v="128.77669888995527"/>
    <n v="871.98674888828862"/>
  </r>
  <r>
    <n v="2373"/>
    <n v="4"/>
    <x v="4"/>
    <s v="Distrital"/>
    <s v="Económico"/>
    <s v="Innovación y diversificación del turismo urbano"/>
    <m/>
    <s v="Redelimitada"/>
    <s v="Estadio - Línea B"/>
    <s v="Primer Orden "/>
    <x v="1"/>
    <s v="Media Ladera"/>
    <n v="6403"/>
    <s v="P1101017"/>
    <n v="5.6837011792566638"/>
    <x v="4"/>
    <n v="443"/>
    <s v="Z4_CN2_40"/>
    <x v="2"/>
    <s v="CN2"/>
    <s v="Urbano"/>
    <n v="15.59987976404819"/>
    <n v="5.7591142903941073"/>
  </r>
  <r>
    <n v="2374"/>
    <n v="4"/>
    <x v="4"/>
    <s v="Distrital"/>
    <s v="Económico"/>
    <s v="Innovación y diversificación del turismo urbano"/>
    <m/>
    <s v="Redelimitada"/>
    <s v="Estadio - Línea B"/>
    <s v="Primer Orden "/>
    <x v="1"/>
    <s v="Media Ladera"/>
    <n v="6733"/>
    <s v="P1101018"/>
    <n v="10.385925382999259"/>
    <x v="2"/>
    <n v="443"/>
    <s v="Z4_CN2_40"/>
    <x v="2"/>
    <s v="CN2"/>
    <s v="Urbano"/>
    <n v="15.59987976404819"/>
    <n v="5.7591142903941073"/>
  </r>
  <r>
    <n v="2375"/>
    <n v="6"/>
    <x v="5"/>
    <s v="Corregimental"/>
    <s v="Económico"/>
    <s v="Impulso al desarrollo económico y generación de empleo"/>
    <s v="Consolidación Muy Alta"/>
    <s v="Redelimitada"/>
    <s v="No"/>
    <s v="Segundo Orden"/>
    <x v="0"/>
    <s v="Media Ladera"/>
    <n v="662"/>
    <s v="P8000132"/>
    <n v="-25.532927747278311"/>
    <x v="3"/>
    <n v="455"/>
    <s v="SA_CN3_23"/>
    <x v="3"/>
    <s v="CN3"/>
    <s v="Urbano"/>
    <n v="1.9073465781672909"/>
    <n v="0.14694134965657965"/>
  </r>
  <r>
    <n v="2376"/>
    <n v="6"/>
    <x v="5"/>
    <s v="Corregimental"/>
    <s v="Económico"/>
    <s v="Impulso al desarrollo económico y generación de empleo"/>
    <s v="Consolidación Muy Alta"/>
    <s v="Redelimitada"/>
    <s v="No"/>
    <s v="Segundo Orden"/>
    <x v="0"/>
    <s v="Media Ladera"/>
    <n v="9209"/>
    <s v="P8000416"/>
    <n v="-25.515226817558808"/>
    <x v="3"/>
    <n v="455"/>
    <s v="SA_CN3_23"/>
    <x v="3"/>
    <s v="CN3"/>
    <s v="Urbano"/>
    <n v="1.9073465781672909"/>
    <n v="0.14694134965657965"/>
  </r>
  <r>
    <n v="2377"/>
    <n v="6"/>
    <x v="5"/>
    <s v="Corregimental"/>
    <s v="Económico"/>
    <s v="Impulso al desarrollo económico y generación de empleo"/>
    <s v="Consolidación Muy Alta"/>
    <s v="Redelimitada"/>
    <s v="No"/>
    <s v="Segundo Orden"/>
    <x v="0"/>
    <s v="Media Ladera"/>
    <n v="702"/>
    <s v="P8000145"/>
    <n v="-29.308595281753021"/>
    <x v="3"/>
    <n v="455"/>
    <s v="SA_CN3_23"/>
    <x v="3"/>
    <s v="CN3"/>
    <s v="Urbano"/>
    <n v="53.155699394946446"/>
    <n v="80.426691951222892"/>
  </r>
  <r>
    <n v="2378"/>
    <n v="6"/>
    <x v="5"/>
    <s v="Corregimental"/>
    <s v="Económico"/>
    <s v="Impulso al desarrollo económico y generación de empleo"/>
    <s v="Consolidación Muy Alta"/>
    <s v="Redelimitada"/>
    <s v="No"/>
    <s v="Segundo Orden"/>
    <x v="0"/>
    <s v="Media Ladera"/>
    <n v="2911"/>
    <s v="P8000131"/>
    <n v="-26.8271599748869"/>
    <x v="3"/>
    <n v="455"/>
    <s v="SA_CN3_23"/>
    <x v="3"/>
    <s v="CN3"/>
    <s v="Urbano"/>
    <n v="53.155699394946446"/>
    <n v="80.426691951222892"/>
  </r>
  <r>
    <n v="2379"/>
    <n v="6"/>
    <x v="5"/>
    <s v="Corregimental"/>
    <s v="Económico"/>
    <s v="Impulso al desarrollo económico y generación de empleo"/>
    <s v="Consolidación Muy Alta"/>
    <s v="Redelimitada"/>
    <s v="No"/>
    <s v="Segundo Orden"/>
    <x v="0"/>
    <s v="Media Ladera"/>
    <n v="2911"/>
    <s v="P8000131"/>
    <n v="-26.8271599748869"/>
    <x v="3"/>
    <n v="455"/>
    <s v="SA_CN3_23"/>
    <x v="3"/>
    <s v="CN3"/>
    <s v="Urbano"/>
    <n v="69.796729503961558"/>
    <n v="33.056650838747046"/>
  </r>
  <r>
    <n v="2380"/>
    <n v="6"/>
    <x v="5"/>
    <s v="Corregimental"/>
    <s v="Económico"/>
    <s v="Impulso al desarrollo económico y generación de empleo"/>
    <s v="Consolidación Muy Alta"/>
    <s v="Redelimitada"/>
    <s v="No"/>
    <s v="Segundo Orden"/>
    <x v="0"/>
    <s v="Media Ladera"/>
    <n v="9209"/>
    <s v="P8000416"/>
    <n v="-25.515226817558808"/>
    <x v="3"/>
    <n v="455"/>
    <s v="SA_CN3_23"/>
    <x v="3"/>
    <s v="CN3"/>
    <s v="Urbano"/>
    <n v="69.796729503961558"/>
    <n v="33.056650838747046"/>
  </r>
  <r>
    <n v="2381"/>
    <n v="6"/>
    <x v="5"/>
    <s v="Corregimental"/>
    <s v="Económico"/>
    <s v="Impulso al desarrollo económico y generación de empleo"/>
    <s v="Consolidación Muy Alta"/>
    <s v="Redelimitada"/>
    <s v="No"/>
    <s v="Segundo Orden"/>
    <x v="0"/>
    <s v="Media Ladera"/>
    <n v="9111"/>
    <s v="P8000081"/>
    <n v="-12.358385111060951"/>
    <x v="3"/>
    <n v="489"/>
    <s v="SA_CN4_17"/>
    <x v="4"/>
    <s v="CN4"/>
    <s v="Urbano"/>
    <n v="0.87155730510333995"/>
    <n v="3.6159975175937262E-2"/>
  </r>
  <r>
    <n v="2382"/>
    <n v="6"/>
    <x v="5"/>
    <s v="Corregimental"/>
    <s v="Económico"/>
    <s v="Impulso al desarrollo económico y generación de empleo"/>
    <s v="Consolidación Muy Alta"/>
    <s v="Redelimitada"/>
    <s v="No"/>
    <s v="Segundo Orden"/>
    <x v="0"/>
    <s v="Media Ladera"/>
    <n v="9308"/>
    <s v="P8000089"/>
    <n v="-7.7092504914115443"/>
    <x v="5"/>
    <n v="489"/>
    <s v="SA_CN4_17"/>
    <x v="4"/>
    <s v="CN4"/>
    <s v="Urbano"/>
    <n v="0.87155730510333995"/>
    <n v="3.6159975175937262E-2"/>
  </r>
  <r>
    <n v="2383"/>
    <n v="6"/>
    <x v="5"/>
    <s v="Corregimental"/>
    <s v="Económico"/>
    <s v="Impulso al desarrollo económico y generación de empleo"/>
    <s v="Consolidación Muy Alta"/>
    <s v="Redelimitada"/>
    <s v="No"/>
    <s v="Segundo Orden"/>
    <x v="0"/>
    <s v="Media Ladera"/>
    <n v="9111"/>
    <s v="P8000081"/>
    <n v="-12.358385111060951"/>
    <x v="3"/>
    <n v="455"/>
    <s v="SA_CN3_23"/>
    <x v="3"/>
    <s v="CN3"/>
    <s v="Urbano"/>
    <n v="65.571198506015349"/>
    <n v="58.421391646381778"/>
  </r>
  <r>
    <n v="2384"/>
    <n v="6"/>
    <x v="5"/>
    <s v="Corregimental"/>
    <s v="Económico"/>
    <s v="Impulso al desarrollo económico y generación de empleo"/>
    <s v="Consolidación Muy Alta"/>
    <s v="Redelimitada"/>
    <s v="No"/>
    <s v="Segundo Orden"/>
    <x v="0"/>
    <s v="Media Ladera"/>
    <n v="9421"/>
    <s v="P8000082"/>
    <n v="-14.37030931541816"/>
    <x v="3"/>
    <n v="455"/>
    <s v="SA_CN3_23"/>
    <x v="3"/>
    <s v="CN3"/>
    <s v="Urbano"/>
    <n v="65.571198506015349"/>
    <n v="58.421391646381778"/>
  </r>
  <r>
    <n v="2385"/>
    <n v="6"/>
    <x v="5"/>
    <s v="Corregimental"/>
    <s v="Económico"/>
    <s v="Impulso al desarrollo económico y generación de empleo"/>
    <s v="Consolidación Muy Alta"/>
    <s v="Redelimitada"/>
    <s v="No"/>
    <s v="Segundo Orden"/>
    <x v="0"/>
    <s v="Media Ladera"/>
    <n v="9115"/>
    <s v="P8000504"/>
    <n v="-12.92525681585364"/>
    <x v="3"/>
    <n v="327"/>
    <s v="SA_CN5_53"/>
    <x v="7"/>
    <s v="CN5"/>
    <s v="Urbano"/>
    <n v="130.76170798402839"/>
    <n v="270.68711169269807"/>
  </r>
  <r>
    <n v="2386"/>
    <n v="6"/>
    <x v="5"/>
    <s v="Corregimental"/>
    <s v="Económico"/>
    <s v="Impulso al desarrollo económico y generación de empleo"/>
    <s v="Consolidación Muy Alta"/>
    <s v="Redelimitada"/>
    <s v="No"/>
    <s v="Segundo Orden"/>
    <x v="0"/>
    <s v="Media Ladera"/>
    <n v="9356"/>
    <s v="P8000545"/>
    <n v="-16.538684212119939"/>
    <x v="3"/>
    <n v="327"/>
    <s v="SA_CN5_53"/>
    <x v="7"/>
    <s v="CN5"/>
    <s v="Urbano"/>
    <n v="130.76170798402839"/>
    <n v="270.68711169269807"/>
  </r>
  <r>
    <n v="2387"/>
    <n v="6"/>
    <x v="5"/>
    <s v="Corregimental"/>
    <s v="Económico"/>
    <s v="Impulso al desarrollo económico y generación de empleo"/>
    <s v="Consolidación Muy Alta"/>
    <s v="Redelimitada"/>
    <s v="No"/>
    <s v="Segundo Orden"/>
    <x v="0"/>
    <s v="Media Ladera"/>
    <n v="9115"/>
    <s v="P8000504"/>
    <n v="-12.92525681585364"/>
    <x v="3"/>
    <n v="455"/>
    <s v="SA_CN3_23"/>
    <x v="3"/>
    <s v="CN3"/>
    <s v="Urbano"/>
    <n v="72.640333830660055"/>
    <n v="69.787003547085135"/>
  </r>
  <r>
    <n v="2388"/>
    <n v="6"/>
    <x v="5"/>
    <s v="Corregimental"/>
    <s v="Económico"/>
    <s v="Impulso al desarrollo económico y generación de empleo"/>
    <s v="Consolidación Muy Alta"/>
    <s v="Redelimitada"/>
    <s v="No"/>
    <s v="Segundo Orden"/>
    <x v="0"/>
    <s v="Media Ladera"/>
    <n v="9356"/>
    <s v="P8000545"/>
    <n v="-16.538684212119939"/>
    <x v="3"/>
    <n v="455"/>
    <s v="SA_CN3_23"/>
    <x v="3"/>
    <s v="CN3"/>
    <s v="Urbano"/>
    <n v="72.640333830660055"/>
    <n v="69.787003547085135"/>
  </r>
  <r>
    <n v="2389"/>
    <n v="6"/>
    <x v="5"/>
    <s v="Corregimental"/>
    <s v="Económico"/>
    <s v="Impulso al desarrollo económico y generación de empleo"/>
    <s v="Consolidación Muy Alta"/>
    <s v="Redelimitada"/>
    <s v="No"/>
    <s v="Segundo Orden"/>
    <x v="0"/>
    <s v="Media Ladera"/>
    <n v="9133"/>
    <s v="P8000308"/>
    <n v="-22.455163571930068"/>
    <x v="3"/>
    <n v="455"/>
    <s v="SA_CN3_23"/>
    <x v="3"/>
    <s v="CN3"/>
    <s v="Urbano"/>
    <n v="393.59698588574457"/>
    <n v="3601.5064358814616"/>
  </r>
  <r>
    <n v="2390"/>
    <n v="6"/>
    <x v="5"/>
    <s v="Corregimental"/>
    <s v="Económico"/>
    <s v="Impulso al desarrollo económico y generación de empleo"/>
    <s v="Consolidación Muy Alta"/>
    <s v="Redelimitada"/>
    <s v="No"/>
    <s v="Segundo Orden"/>
    <x v="0"/>
    <s v="Media Ladera"/>
    <n v="9356"/>
    <s v="P8000545"/>
    <n v="-16.538684212119939"/>
    <x v="3"/>
    <n v="455"/>
    <s v="SA_CN3_23"/>
    <x v="3"/>
    <s v="CN3"/>
    <s v="Urbano"/>
    <n v="393.59698588574457"/>
    <n v="3601.5064358814616"/>
  </r>
  <r>
    <n v="2391"/>
    <n v="6"/>
    <x v="5"/>
    <s v="Corregimental"/>
    <s v="Económico"/>
    <s v="Impulso al desarrollo económico y generación de empleo"/>
    <s v="Consolidación Muy Alta"/>
    <s v="Redelimitada"/>
    <s v="No"/>
    <s v="Segundo Orden"/>
    <x v="0"/>
    <s v="Media Ladera"/>
    <n v="9187"/>
    <s v="P8000541"/>
    <n v="-15.81214161546013"/>
    <x v="3"/>
    <n v="327"/>
    <s v="SA_CN5_53"/>
    <x v="7"/>
    <s v="CN5"/>
    <s v="Urbano"/>
    <n v="271.44546765637079"/>
    <n v="1877.9657913799379"/>
  </r>
  <r>
    <n v="2392"/>
    <n v="6"/>
    <x v="5"/>
    <s v="Corregimental"/>
    <s v="Económico"/>
    <s v="Impulso al desarrollo económico y generación de empleo"/>
    <s v="Consolidación Muy Alta"/>
    <s v="Redelimitada"/>
    <s v="No"/>
    <s v="Segundo Orden"/>
    <x v="0"/>
    <s v="Media Ladera"/>
    <n v="9320"/>
    <s v="P8000540"/>
    <n v="-21.983890897214561"/>
    <x v="3"/>
    <n v="327"/>
    <s v="SA_CN5_53"/>
    <x v="7"/>
    <s v="CN5"/>
    <s v="Urbano"/>
    <n v="271.44546765637079"/>
    <n v="1877.9657913799379"/>
  </r>
  <r>
    <n v="2393"/>
    <n v="6"/>
    <x v="5"/>
    <s v="Corregimental"/>
    <s v="Económico"/>
    <s v="Impulso al desarrollo económico y generación de empleo"/>
    <s v="Consolidación Muy Alta"/>
    <s v="Redelimitada"/>
    <s v="No"/>
    <s v="Segundo Orden"/>
    <x v="0"/>
    <s v="Media Ladera"/>
    <n v="9187"/>
    <s v="P8000541"/>
    <n v="-15.81214161546013"/>
    <x v="3"/>
    <n v="455"/>
    <s v="SA_CN3_23"/>
    <x v="3"/>
    <s v="CN3"/>
    <s v="Urbano"/>
    <n v="49.866091122858585"/>
    <n v="46.026623003321497"/>
  </r>
  <r>
    <n v="2394"/>
    <n v="6"/>
    <x v="5"/>
    <s v="Corregimental"/>
    <s v="Económico"/>
    <s v="Impulso al desarrollo económico y generación de empleo"/>
    <s v="Consolidación Muy Alta"/>
    <s v="Redelimitada"/>
    <s v="No"/>
    <s v="Segundo Orden"/>
    <x v="0"/>
    <s v="Media Ladera"/>
    <n v="9320"/>
    <s v="P8000540"/>
    <n v="-21.983890897214561"/>
    <x v="3"/>
    <n v="455"/>
    <s v="SA_CN3_23"/>
    <x v="3"/>
    <s v="CN3"/>
    <s v="Urbano"/>
    <n v="49.866091122858585"/>
    <n v="46.026623003321497"/>
  </r>
  <r>
    <n v="2395"/>
    <n v="6"/>
    <x v="5"/>
    <s v="Corregimental"/>
    <s v="Económico"/>
    <s v="Impulso al desarrollo económico y generación de empleo"/>
    <s v="Consolidación Muy Alta"/>
    <s v="Redelimitada"/>
    <s v="No"/>
    <s v="Segundo Orden"/>
    <x v="0"/>
    <s v="Media Ladera"/>
    <n v="9320"/>
    <s v="P8000540"/>
    <n v="-21.983890897214561"/>
    <x v="3"/>
    <n v="327"/>
    <s v="SA_CN5_53"/>
    <x v="7"/>
    <s v="CN5"/>
    <s v="Urbano"/>
    <n v="12.982702280831759"/>
    <n v="0.8940975636890629"/>
  </r>
  <r>
    <n v="2396"/>
    <n v="6"/>
    <x v="5"/>
    <s v="Corregimental"/>
    <s v="Económico"/>
    <s v="Impulso al desarrollo económico y generación de empleo"/>
    <s v="Consolidación Muy Alta"/>
    <s v="Redelimitada"/>
    <s v="No"/>
    <s v="Segundo Orden"/>
    <x v="0"/>
    <s v="Media Ladera"/>
    <n v="9321"/>
    <s v="P8000122"/>
    <n v="-14.14433818626304"/>
    <x v="3"/>
    <n v="327"/>
    <s v="SA_CN5_53"/>
    <x v="7"/>
    <s v="CN5"/>
    <s v="Urbano"/>
    <n v="12.982702280831759"/>
    <n v="0.8940975636890629"/>
  </r>
  <r>
    <n v="2397"/>
    <n v="6"/>
    <x v="5"/>
    <s v="Corregimental"/>
    <s v="Económico"/>
    <s v="Impulso al desarrollo económico y generación de empleo"/>
    <s v="Consolidación Muy Alta"/>
    <s v="Redelimitada"/>
    <s v="No"/>
    <s v="Segundo Orden"/>
    <x v="0"/>
    <s v="Media Ladera"/>
    <n v="9320"/>
    <s v="P8000540"/>
    <n v="-21.983890897214561"/>
    <x v="3"/>
    <n v="455"/>
    <s v="SA_CN3_23"/>
    <x v="3"/>
    <s v="CN3"/>
    <s v="Urbano"/>
    <n v="211.55589251499157"/>
    <n v="2594.7803343854771"/>
  </r>
  <r>
    <n v="2398"/>
    <n v="6"/>
    <x v="5"/>
    <s v="Corregimental"/>
    <s v="Económico"/>
    <s v="Impulso al desarrollo económico y generación de empleo"/>
    <s v="Consolidación Muy Alta"/>
    <s v="Redelimitada"/>
    <s v="No"/>
    <s v="Segundo Orden"/>
    <x v="0"/>
    <s v="Media Ladera"/>
    <n v="9321"/>
    <s v="P8000122"/>
    <n v="-14.14433818626304"/>
    <x v="3"/>
    <n v="455"/>
    <s v="SA_CN3_23"/>
    <x v="3"/>
    <s v="CN3"/>
    <s v="Urbano"/>
    <n v="211.55589251499157"/>
    <n v="2594.7803343854771"/>
  </r>
  <r>
    <n v="2399"/>
    <n v="6"/>
    <x v="5"/>
    <s v="Corregimental"/>
    <s v="Económico"/>
    <s v="Impulso al desarrollo económico y generación de empleo"/>
    <s v="Consolidación Muy Alta"/>
    <s v="Redelimitada"/>
    <s v="No"/>
    <s v="Segundo Orden"/>
    <x v="0"/>
    <s v="Media Ladera"/>
    <n v="9320"/>
    <s v="P8000540"/>
    <n v="-21.983890897214561"/>
    <x v="3"/>
    <n v="326"/>
    <s v="SA_CN5_52"/>
    <x v="7"/>
    <s v="CN5"/>
    <s v="Urbano"/>
    <n v="0.14124696830524336"/>
    <n v="6.2550026046857138E-5"/>
  </r>
  <r>
    <n v="2400"/>
    <n v="6"/>
    <x v="5"/>
    <s v="Corregimental"/>
    <s v="Económico"/>
    <s v="Impulso al desarrollo económico y generación de empleo"/>
    <s v="Consolidación Muy Alta"/>
    <s v="Redelimitada"/>
    <s v="No"/>
    <s v="Segundo Orden"/>
    <x v="0"/>
    <s v="Media Ladera"/>
    <n v="9356"/>
    <s v="P8000545"/>
    <n v="-16.538684212119939"/>
    <x v="3"/>
    <n v="326"/>
    <s v="SA_CN5_52"/>
    <x v="7"/>
    <s v="CN5"/>
    <s v="Urbano"/>
    <n v="0.14124696830524336"/>
    <n v="6.2550026046857138E-5"/>
  </r>
  <r>
    <n v="2401"/>
    <n v="6"/>
    <x v="5"/>
    <s v="Corregimental"/>
    <s v="Económico"/>
    <s v="Impulso al desarrollo económico y generación de empleo"/>
    <s v="Consolidación Muy Alta"/>
    <s v="Redelimitada"/>
    <s v="No"/>
    <s v="Segundo Orden"/>
    <x v="0"/>
    <s v="Media Ladera"/>
    <n v="9320"/>
    <s v="P8000540"/>
    <n v="-21.983890897214561"/>
    <x v="3"/>
    <n v="327"/>
    <s v="SA_CN5_53"/>
    <x v="7"/>
    <s v="CN5"/>
    <s v="Urbano"/>
    <n v="1589.5920642827653"/>
    <n v="12298.862705090807"/>
  </r>
  <r>
    <n v="2402"/>
    <n v="6"/>
    <x v="5"/>
    <s v="Corregimental"/>
    <s v="Económico"/>
    <s v="Impulso al desarrollo económico y generación de empleo"/>
    <s v="Consolidación Muy Alta"/>
    <s v="Redelimitada"/>
    <s v="No"/>
    <s v="Segundo Orden"/>
    <x v="0"/>
    <s v="Media Ladera"/>
    <n v="9356"/>
    <s v="P8000545"/>
    <n v="-16.538684212119939"/>
    <x v="3"/>
    <n v="327"/>
    <s v="SA_CN5_53"/>
    <x v="7"/>
    <s v="CN5"/>
    <s v="Urbano"/>
    <n v="1589.5920642827653"/>
    <n v="12298.862705090807"/>
  </r>
  <r>
    <n v="2403"/>
    <n v="6"/>
    <x v="5"/>
    <s v="Corregimental"/>
    <s v="Económico"/>
    <s v="Impulso al desarrollo económico y generación de empleo"/>
    <s v="Consolidación Muy Alta"/>
    <s v="Redelimitada"/>
    <s v="No"/>
    <s v="Segundo Orden"/>
    <x v="0"/>
    <s v="Media Ladera"/>
    <n v="9320"/>
    <s v="P8000540"/>
    <n v="-21.983890897214561"/>
    <x v="3"/>
    <n v="455"/>
    <s v="SA_CN3_23"/>
    <x v="3"/>
    <s v="CN3"/>
    <s v="Urbano"/>
    <n v="12312.354195920101"/>
    <n v="57901.436497343682"/>
  </r>
  <r>
    <n v="2404"/>
    <n v="6"/>
    <x v="5"/>
    <s v="Corregimental"/>
    <s v="Económico"/>
    <s v="Impulso al desarrollo económico y generación de empleo"/>
    <s v="Consolidación Muy Alta"/>
    <s v="Redelimitada"/>
    <s v="No"/>
    <s v="Segundo Orden"/>
    <x v="0"/>
    <s v="Media Ladera"/>
    <n v="9356"/>
    <s v="P8000545"/>
    <n v="-16.538684212119939"/>
    <x v="3"/>
    <n v="455"/>
    <s v="SA_CN3_23"/>
    <x v="3"/>
    <s v="CN3"/>
    <s v="Urbano"/>
    <n v="12312.354195920101"/>
    <n v="57901.436497343682"/>
  </r>
  <r>
    <n v="2405"/>
    <n v="6"/>
    <x v="5"/>
    <s v="Corregimental"/>
    <s v="Económico"/>
    <s v="Impulso al desarrollo económico y generación de empleo"/>
    <s v="Consolidación Muy Alta"/>
    <s v="Redelimitada"/>
    <s v="No"/>
    <s v="Segundo Orden"/>
    <x v="0"/>
    <s v="Media Ladera"/>
    <n v="9320"/>
    <s v="P8000540"/>
    <n v="-21.983890897214561"/>
    <x v="3"/>
    <n v="489"/>
    <s v="SA_CN4_17"/>
    <x v="4"/>
    <s v="CN4"/>
    <s v="Urbano"/>
    <n v="4875.0940926358317"/>
    <n v="24145.229979331536"/>
  </r>
  <r>
    <n v="2406"/>
    <n v="6"/>
    <x v="5"/>
    <s v="Corregimental"/>
    <s v="Económico"/>
    <s v="Impulso al desarrollo económico y generación de empleo"/>
    <s v="Consolidación Muy Alta"/>
    <s v="Redelimitada"/>
    <s v="No"/>
    <s v="Segundo Orden"/>
    <x v="0"/>
    <s v="Media Ladera"/>
    <n v="9356"/>
    <s v="P8000545"/>
    <n v="-16.538684212119939"/>
    <x v="3"/>
    <n v="489"/>
    <s v="SA_CN4_17"/>
    <x v="4"/>
    <s v="CN4"/>
    <s v="Urbano"/>
    <n v="4875.0940926358317"/>
    <n v="24145.229979331536"/>
  </r>
  <r>
    <n v="2407"/>
    <n v="6"/>
    <x v="5"/>
    <s v="Corregimental"/>
    <s v="Económico"/>
    <s v="Impulso al desarrollo económico y generación de empleo"/>
    <s v="Consolidación Muy Alta"/>
    <s v="Redelimitada"/>
    <s v="No"/>
    <s v="Segundo Orden"/>
    <x v="0"/>
    <s v="Media Ladera"/>
    <n v="9320"/>
    <s v="P8000540"/>
    <n v="-21.983890897214561"/>
    <x v="3"/>
    <n v="327"/>
    <s v="SA_CN5_53"/>
    <x v="7"/>
    <s v="CN5"/>
    <s v="Urbano"/>
    <n v="8.5897366291375903"/>
    <n v="2.7406026800726186"/>
  </r>
  <r>
    <n v="2408"/>
    <n v="6"/>
    <x v="5"/>
    <s v="Corregimental"/>
    <s v="Económico"/>
    <s v="Impulso al desarrollo económico y generación de empleo"/>
    <s v="Consolidación Muy Alta"/>
    <s v="Redelimitada"/>
    <s v="No"/>
    <s v="Segundo Orden"/>
    <x v="0"/>
    <s v="Media Ladera"/>
    <n v="9414"/>
    <s v="P8000542"/>
    <n v="-21.535839366728279"/>
    <x v="3"/>
    <n v="327"/>
    <s v="SA_CN5_53"/>
    <x v="7"/>
    <s v="CN5"/>
    <s v="Urbano"/>
    <n v="8.5897366291375903"/>
    <n v="2.7406026800726186"/>
  </r>
  <r>
    <n v="2409"/>
    <n v="6"/>
    <x v="5"/>
    <s v="Corregimental"/>
    <s v="Económico"/>
    <s v="Impulso al desarrollo económico y generación de empleo"/>
    <s v="Consolidación Muy Alta"/>
    <s v="Redelimitada"/>
    <s v="No"/>
    <s v="Segundo Orden"/>
    <x v="0"/>
    <s v="Media Ladera"/>
    <n v="9321"/>
    <s v="P8000122"/>
    <n v="-14.14433818626304"/>
    <x v="3"/>
    <n v="327"/>
    <s v="SA_CN5_53"/>
    <x v="7"/>
    <s v="CN5"/>
    <s v="Urbano"/>
    <n v="64.703011547121619"/>
    <n v="4.1369808823323471"/>
  </r>
  <r>
    <n v="2410"/>
    <n v="6"/>
    <x v="5"/>
    <s v="Corregimental"/>
    <s v="Económico"/>
    <s v="Impulso al desarrollo económico y generación de empleo"/>
    <s v="Consolidación Muy Alta"/>
    <s v="Redelimitada"/>
    <s v="No"/>
    <s v="Segundo Orden"/>
    <x v="0"/>
    <s v="Media Ladera"/>
    <n v="9356"/>
    <s v="P8000545"/>
    <n v="-16.538684212119939"/>
    <x v="3"/>
    <n v="327"/>
    <s v="SA_CN5_53"/>
    <x v="7"/>
    <s v="CN5"/>
    <s v="Urbano"/>
    <n v="64.703011547121619"/>
    <n v="4.1369808823323471"/>
  </r>
  <r>
    <n v="2411"/>
    <n v="6"/>
    <x v="5"/>
    <s v="Corregimental"/>
    <s v="Económico"/>
    <s v="Impulso al desarrollo económico y generación de empleo"/>
    <s v="Consolidación Muy Alta"/>
    <s v="Redelimitada"/>
    <s v="No"/>
    <s v="Segundo Orden"/>
    <x v="0"/>
    <s v="Media Ladera"/>
    <n v="9321"/>
    <s v="P8000122"/>
    <n v="-14.14433818626304"/>
    <x v="3"/>
    <n v="455"/>
    <s v="SA_CN3_23"/>
    <x v="3"/>
    <s v="CN3"/>
    <s v="Urbano"/>
    <n v="187.33151263313266"/>
    <n v="99.797933326214959"/>
  </r>
  <r>
    <n v="2412"/>
    <n v="6"/>
    <x v="5"/>
    <s v="Corregimental"/>
    <s v="Económico"/>
    <s v="Impulso al desarrollo económico y generación de empleo"/>
    <s v="Consolidación Muy Alta"/>
    <s v="Redelimitada"/>
    <s v="No"/>
    <s v="Segundo Orden"/>
    <x v="0"/>
    <s v="Media Ladera"/>
    <n v="9356"/>
    <s v="P8000545"/>
    <n v="-16.538684212119939"/>
    <x v="3"/>
    <n v="455"/>
    <s v="SA_CN3_23"/>
    <x v="3"/>
    <s v="CN3"/>
    <s v="Urbano"/>
    <n v="187.33151263313266"/>
    <n v="99.797933326214959"/>
  </r>
  <r>
    <n v="2413"/>
    <n v="6"/>
    <x v="5"/>
    <s v="Corregimental"/>
    <s v="Económico"/>
    <s v="Impulso al desarrollo económico y generación de empleo"/>
    <s v="Consolidación Muy Alta"/>
    <s v="Redelimitada"/>
    <s v="No"/>
    <s v="Segundo Orden"/>
    <x v="0"/>
    <s v="Media Ladera"/>
    <n v="9341"/>
    <s v="P8000307"/>
    <n v="-21.634248580670359"/>
    <x v="3"/>
    <n v="327"/>
    <s v="SA_CN5_53"/>
    <x v="7"/>
    <s v="CN5"/>
    <s v="Urbano"/>
    <n v="245.84404493247698"/>
    <n v="225.25273872930759"/>
  </r>
  <r>
    <n v="2414"/>
    <n v="6"/>
    <x v="5"/>
    <s v="Corregimental"/>
    <s v="Económico"/>
    <s v="Impulso al desarrollo económico y generación de empleo"/>
    <s v="Consolidación Muy Alta"/>
    <s v="Redelimitada"/>
    <s v="No"/>
    <s v="Segundo Orden"/>
    <x v="0"/>
    <s v="Media Ladera"/>
    <n v="9356"/>
    <s v="P8000545"/>
    <n v="-16.538684212119939"/>
    <x v="3"/>
    <n v="327"/>
    <s v="SA_CN5_53"/>
    <x v="7"/>
    <s v="CN5"/>
    <s v="Urbano"/>
    <n v="245.84404493247698"/>
    <n v="225.25273872930759"/>
  </r>
  <r>
    <n v="2415"/>
    <n v="6"/>
    <x v="5"/>
    <s v="Corregimental"/>
    <s v="Económico"/>
    <s v="Impulso al desarrollo económico y generación de empleo"/>
    <s v="Consolidación Muy Alta"/>
    <s v="Redelimitada"/>
    <s v="No"/>
    <s v="Segundo Orden"/>
    <x v="0"/>
    <s v="Media Ladera"/>
    <n v="9341"/>
    <s v="P8000307"/>
    <n v="-21.634248580670359"/>
    <x v="3"/>
    <n v="455"/>
    <s v="SA_CN3_23"/>
    <x v="3"/>
    <s v="CN3"/>
    <s v="Urbano"/>
    <n v="361.12223128403991"/>
    <n v="3688.4359272911806"/>
  </r>
  <r>
    <n v="2416"/>
    <n v="6"/>
    <x v="5"/>
    <s v="Corregimental"/>
    <s v="Económico"/>
    <s v="Impulso al desarrollo económico y generación de empleo"/>
    <s v="Consolidación Muy Alta"/>
    <s v="Redelimitada"/>
    <s v="No"/>
    <s v="Segundo Orden"/>
    <x v="0"/>
    <s v="Media Ladera"/>
    <n v="9356"/>
    <s v="P8000545"/>
    <n v="-16.538684212119939"/>
    <x v="3"/>
    <n v="455"/>
    <s v="SA_CN3_23"/>
    <x v="3"/>
    <s v="CN3"/>
    <s v="Urbano"/>
    <n v="361.12223128403991"/>
    <n v="3688.4359272911806"/>
  </r>
  <r>
    <n v="2417"/>
    <n v="7"/>
    <x v="6"/>
    <s v="Zonal"/>
    <s v="Mixto"/>
    <s v="Desarrollo Orientado al Transporte - DOT"/>
    <m/>
    <s v="Redelimitada"/>
    <s v="Santo Domingo - Línea K"/>
    <s v="Segundo Orden"/>
    <x v="1"/>
    <s v="Borde Urbano"/>
    <n v="23"/>
    <s v="P0101079"/>
    <n v="-2.6133346099740509"/>
    <x v="5"/>
    <n v="256"/>
    <s v="Z1_CN3_42"/>
    <x v="3"/>
    <s v="CN3"/>
    <s v="Urbano"/>
    <n v="9.0889674346850402"/>
    <n v="1.3959484980713444"/>
  </r>
  <r>
    <n v="2418"/>
    <n v="7"/>
    <x v="6"/>
    <s v="Zonal"/>
    <s v="Mixto"/>
    <s v="Desarrollo Orientado al Transporte - DOT"/>
    <m/>
    <s v="Redelimitada"/>
    <s v="Santo Domingo - Línea K"/>
    <s v="Segundo Orden"/>
    <x v="1"/>
    <s v="Borde Urbano"/>
    <n v="121"/>
    <s v="P0101012"/>
    <n v="6.8663466235874884"/>
    <x v="4"/>
    <n v="256"/>
    <s v="Z1_CN3_42"/>
    <x v="3"/>
    <s v="CN3"/>
    <s v="Urbano"/>
    <n v="9.0889674346850402"/>
    <n v="1.3959484980713444"/>
  </r>
  <r>
    <n v="2419"/>
    <n v="7"/>
    <x v="6"/>
    <s v="Zonal"/>
    <s v="Mixto"/>
    <s v="Desarrollo Orientado al Transporte - DOT"/>
    <m/>
    <s v="Redelimitada"/>
    <s v="Santo Domingo - Línea K"/>
    <s v="Segundo Orden"/>
    <x v="1"/>
    <s v="Borde Urbano"/>
    <n v="25"/>
    <s v="P0101006"/>
    <n v="8.8172628907924082"/>
    <x v="4"/>
    <n v="256"/>
    <s v="Z1_CN3_42"/>
    <x v="3"/>
    <s v="CN3"/>
    <s v="Urbano"/>
    <n v="279.45748052530047"/>
    <n v="3094.2201705091647"/>
  </r>
  <r>
    <n v="2420"/>
    <n v="7"/>
    <x v="6"/>
    <s v="Zonal"/>
    <s v="Mixto"/>
    <s v="Desarrollo Orientado al Transporte - DOT"/>
    <m/>
    <s v="Redelimitada"/>
    <s v="Santo Domingo - Línea K"/>
    <s v="Segundo Orden"/>
    <x v="1"/>
    <s v="Borde Urbano"/>
    <n v="258"/>
    <s v="P0105038"/>
    <n v="-1.74506861882415"/>
    <x v="1"/>
    <n v="256"/>
    <s v="Z1_CN3_42"/>
    <x v="3"/>
    <s v="CN3"/>
    <s v="Urbano"/>
    <n v="279.45748052530047"/>
    <n v="3094.2201705091647"/>
  </r>
  <r>
    <n v="2421"/>
    <n v="7"/>
    <x v="6"/>
    <s v="Zonal"/>
    <s v="Mixto"/>
    <s v="Desarrollo Orientado al Transporte - DOT"/>
    <m/>
    <s v="Redelimitada"/>
    <s v="Santo Domingo - Línea K"/>
    <s v="Segundo Orden"/>
    <x v="1"/>
    <s v="Borde Urbano"/>
    <n v="58"/>
    <s v="P0101007"/>
    <n v="7.5816784829158843"/>
    <x v="4"/>
    <n v="256"/>
    <s v="Z1_CN3_42"/>
    <x v="3"/>
    <s v="CN3"/>
    <s v="Urbano"/>
    <n v="278.47704504332813"/>
    <n v="4084.7566532949913"/>
  </r>
  <r>
    <n v="2422"/>
    <n v="7"/>
    <x v="6"/>
    <s v="Zonal"/>
    <s v="Mixto"/>
    <s v="Desarrollo Orientado al Transporte - DOT"/>
    <m/>
    <s v="Redelimitada"/>
    <s v="Santo Domingo - Línea K"/>
    <s v="Segundo Orden"/>
    <x v="1"/>
    <s v="Borde Urbano"/>
    <n v="258"/>
    <s v="P0105038"/>
    <n v="-1.74506861882415"/>
    <x v="1"/>
    <n v="256"/>
    <s v="Z1_CN3_42"/>
    <x v="3"/>
    <s v="CN3"/>
    <s v="Urbano"/>
    <n v="278.47704504332813"/>
    <n v="4084.7566532949913"/>
  </r>
  <r>
    <n v="2423"/>
    <n v="7"/>
    <x v="6"/>
    <s v="Zonal"/>
    <s v="Mixto"/>
    <s v="Desarrollo Orientado al Transporte - DOT"/>
    <m/>
    <s v="Redelimitada"/>
    <s v="Santo Domingo - Línea K"/>
    <s v="Segundo Orden"/>
    <x v="1"/>
    <s v="Borde Urbano"/>
    <n v="86"/>
    <s v="P0101005"/>
    <n v="6.9928168411864604"/>
    <x v="4"/>
    <n v="256"/>
    <s v="Z1_CN3_42"/>
    <x v="3"/>
    <s v="CN3"/>
    <s v="Urbano"/>
    <n v="123.78810715017333"/>
    <n v="646.09588259091345"/>
  </r>
  <r>
    <n v="2424"/>
    <n v="7"/>
    <x v="6"/>
    <s v="Zonal"/>
    <s v="Mixto"/>
    <s v="Desarrollo Orientado al Transporte - DOT"/>
    <m/>
    <s v="Redelimitada"/>
    <s v="Santo Domingo - Línea K"/>
    <s v="Segundo Orden"/>
    <x v="1"/>
    <s v="Borde Urbano"/>
    <n v="258"/>
    <s v="P0105038"/>
    <n v="-1.74506861882415"/>
    <x v="1"/>
    <n v="256"/>
    <s v="Z1_CN3_42"/>
    <x v="3"/>
    <s v="CN3"/>
    <s v="Urbano"/>
    <n v="123.78810715017333"/>
    <n v="646.09588259091345"/>
  </r>
  <r>
    <n v="2425"/>
    <n v="7"/>
    <x v="6"/>
    <s v="Zonal"/>
    <s v="Mixto"/>
    <s v="Desarrollo Orientado al Transporte - DOT"/>
    <m/>
    <s v="Redelimitada"/>
    <s v="Santo Domingo - Línea K"/>
    <s v="Segundo Orden"/>
    <x v="1"/>
    <s v="Borde Urbano"/>
    <n v="258"/>
    <s v="P0105038"/>
    <n v="-1.74506861882415"/>
    <x v="1"/>
    <n v="202"/>
    <s v="Z1_MI_2"/>
    <x v="1"/>
    <s v="MI"/>
    <s v="Urbano"/>
    <n v="135.69327782501324"/>
    <n v="585.15227960796915"/>
  </r>
  <r>
    <n v="2426"/>
    <n v="7"/>
    <x v="6"/>
    <s v="Zonal"/>
    <s v="Mixto"/>
    <s v="Desarrollo Orientado al Transporte - DOT"/>
    <m/>
    <s v="Redelimitada"/>
    <s v="Santo Domingo - Línea K"/>
    <s v="Segundo Orden"/>
    <x v="1"/>
    <s v="Borde Urbano"/>
    <n v="284"/>
    <s v="P0101016"/>
    <n v="7.3196937424468844"/>
    <x v="4"/>
    <n v="202"/>
    <s v="Z1_MI_2"/>
    <x v="1"/>
    <s v="MI"/>
    <s v="Urbano"/>
    <n v="135.69327782501324"/>
    <n v="585.15227960796915"/>
  </r>
  <r>
    <n v="2427"/>
    <n v="7"/>
    <x v="6"/>
    <s v="Zonal"/>
    <s v="Mixto"/>
    <s v="Desarrollo Orientado al Transporte - DOT"/>
    <m/>
    <s v="Redelimitada"/>
    <s v="Santo Domingo - Línea K"/>
    <s v="Segundo Orden"/>
    <x v="1"/>
    <s v="Borde Urbano"/>
    <n v="258"/>
    <s v="P0105038"/>
    <n v="-1.74506861882415"/>
    <x v="1"/>
    <n v="202"/>
    <s v="Z1_MI_2"/>
    <x v="1"/>
    <s v="MI"/>
    <s v="Urbano"/>
    <n v="303.27933393400218"/>
    <n v="4566.0328921166774"/>
  </r>
  <r>
    <n v="2428"/>
    <n v="7"/>
    <x v="6"/>
    <s v="Zonal"/>
    <s v="Mixto"/>
    <s v="Desarrollo Orientado al Transporte - DOT"/>
    <m/>
    <s v="Redelimitada"/>
    <s v="Santo Domingo - Línea K"/>
    <s v="Segundo Orden"/>
    <x v="1"/>
    <s v="Borde Urbano"/>
    <n v="9466"/>
    <s v="P0101004"/>
    <n v="8.5575244128614898"/>
    <x v="4"/>
    <n v="202"/>
    <s v="Z1_MI_2"/>
    <x v="1"/>
    <s v="MI"/>
    <s v="Urbano"/>
    <n v="303.27933393400218"/>
    <n v="4566.0328921166774"/>
  </r>
  <r>
    <n v="2429"/>
    <n v="7"/>
    <x v="6"/>
    <s v="Zonal"/>
    <s v="Mixto"/>
    <s v="Desarrollo Orientado al Transporte - DOT"/>
    <m/>
    <s v="Redelimitada"/>
    <s v="Santo Domingo - Línea K"/>
    <s v="Segundo Orden"/>
    <x v="1"/>
    <s v="Borde Urbano"/>
    <n v="314"/>
    <s v="P0101003"/>
    <n v="8.4269233002959751"/>
    <x v="4"/>
    <n v="247"/>
    <s v="Z1_CN3_1"/>
    <x v="3"/>
    <s v="CN3"/>
    <s v="Urbano"/>
    <n v="4.4496354815429564"/>
    <n v="0.35572807459932865"/>
  </r>
  <r>
    <n v="2430"/>
    <n v="7"/>
    <x v="6"/>
    <s v="Zonal"/>
    <s v="Mixto"/>
    <s v="Desarrollo Orientado al Transporte - DOT"/>
    <m/>
    <s v="Redelimitada"/>
    <s v="Santo Domingo - Línea K"/>
    <s v="Segundo Orden"/>
    <x v="1"/>
    <s v="Borde Urbano"/>
    <n v="9489"/>
    <s v="P0104001"/>
    <n v="6.8533579357541798"/>
    <x v="4"/>
    <n v="247"/>
    <s v="Z1_CN3_1"/>
    <x v="3"/>
    <s v="CN3"/>
    <s v="Urbano"/>
    <n v="4.4496354815429564"/>
    <n v="0.35572807459932865"/>
  </r>
  <r>
    <n v="2431"/>
    <n v="8"/>
    <x v="78"/>
    <s v="Distrital"/>
    <s v="Mixto"/>
    <s v="Desarrollo Orientado al Transporte - DOT"/>
    <m/>
    <s v="Redelimitada"/>
    <s v="Poblado - Línea A"/>
    <s v="Primer Orden "/>
    <x v="1"/>
    <s v="Media Ladera"/>
    <n v="6072"/>
    <s v="P1417012"/>
    <n v="7.1902504727010999E-2"/>
    <x v="1"/>
    <n v="361"/>
    <s v="Z5_CN5_18"/>
    <x v="7"/>
    <s v="CN5"/>
    <s v="Urbano"/>
    <n v="239.54030260104102"/>
    <n v="119.01534500107162"/>
  </r>
  <r>
    <n v="2432"/>
    <n v="8"/>
    <x v="78"/>
    <s v="Distrital"/>
    <s v="Mixto"/>
    <s v="Desarrollo Orientado al Transporte - DOT"/>
    <m/>
    <s v="Redelimitada"/>
    <s v="Poblado - Línea A"/>
    <s v="Primer Orden "/>
    <x v="1"/>
    <s v="Media Ladera"/>
    <n v="7439"/>
    <s v="P1418008"/>
    <n v="7.1458957769165181"/>
    <x v="4"/>
    <n v="361"/>
    <s v="Z5_CN5_18"/>
    <x v="7"/>
    <s v="CN5"/>
    <s v="Urbano"/>
    <n v="239.54030260104102"/>
    <n v="119.01534500107162"/>
  </r>
  <r>
    <n v="2433"/>
    <n v="8"/>
    <x v="78"/>
    <s v="Distrital"/>
    <s v="Mixto"/>
    <s v="Desarrollo Orientado al Transporte - DOT"/>
    <m/>
    <s v="Redelimitada"/>
    <s v="Poblado - Línea A"/>
    <s v="Primer Orden "/>
    <x v="1"/>
    <s v="Media Ladera"/>
    <n v="6072"/>
    <s v="P1417012"/>
    <n v="7.1902504727010999E-2"/>
    <x v="1"/>
    <n v="509"/>
    <s v="Z5_CN4_9"/>
    <x v="4"/>
    <s v="CN4"/>
    <s v="Urbano"/>
    <n v="1066.2053123555681"/>
    <n v="29745.329765615927"/>
  </r>
  <r>
    <n v="2434"/>
    <n v="8"/>
    <x v="78"/>
    <s v="Distrital"/>
    <s v="Mixto"/>
    <s v="Desarrollo Orientado al Transporte - DOT"/>
    <m/>
    <s v="Redelimitada"/>
    <s v="Poblado - Línea A"/>
    <s v="Primer Orden "/>
    <x v="1"/>
    <s v="Media Ladera"/>
    <n v="7439"/>
    <s v="P1418008"/>
    <n v="7.1458957769165181"/>
    <x v="4"/>
    <n v="509"/>
    <s v="Z5_CN4_9"/>
    <x v="4"/>
    <s v="CN4"/>
    <s v="Urbano"/>
    <n v="1066.2053123555681"/>
    <n v="29745.329765615927"/>
  </r>
  <r>
    <n v="2435"/>
    <n v="8"/>
    <x v="78"/>
    <s v="Distrital"/>
    <s v="Mixto"/>
    <s v="Desarrollo Orientado al Transporte - DOT"/>
    <m/>
    <s v="Redelimitada"/>
    <s v="Poblado - Línea A"/>
    <s v="Primer Orden "/>
    <x v="1"/>
    <s v="Media Ladera"/>
    <n v="6074"/>
    <s v="P1417013"/>
    <n v="4.8952970450259423"/>
    <x v="1"/>
    <n v="508"/>
    <s v="Z5_CN1_31"/>
    <x v="6"/>
    <s v="CN1"/>
    <s v="Urbano"/>
    <n v="219.85480608487703"/>
    <n v="1954.5848651526514"/>
  </r>
  <r>
    <n v="2436"/>
    <n v="8"/>
    <x v="78"/>
    <s v="Distrital"/>
    <s v="Mixto"/>
    <s v="Desarrollo Orientado al Transporte - DOT"/>
    <m/>
    <s v="Redelimitada"/>
    <s v="Poblado - Línea A"/>
    <s v="Primer Orden "/>
    <x v="1"/>
    <s v="Media Ladera"/>
    <n v="9420"/>
    <s v="P8000529"/>
    <n v="-23.699282609440129"/>
    <x v="3"/>
    <n v="508"/>
    <s v="Z5_CN1_31"/>
    <x v="6"/>
    <s v="CN1"/>
    <s v="Urbano"/>
    <n v="219.85480608487703"/>
    <n v="1954.5848651526514"/>
  </r>
  <r>
    <n v="2437"/>
    <n v="8"/>
    <x v="78"/>
    <s v="Distrital"/>
    <s v="Mixto"/>
    <s v="Desarrollo Orientado al Transporte - DOT"/>
    <m/>
    <s v="Redelimitada"/>
    <s v="Poblado - Línea A"/>
    <s v="Primer Orden "/>
    <x v="1"/>
    <s v="Media Ladera"/>
    <n v="6075"/>
    <s v="P1417014"/>
    <n v="7.3334253450886777"/>
    <x v="4"/>
    <n v="361"/>
    <s v="Z5_CN5_18"/>
    <x v="7"/>
    <s v="CN5"/>
    <s v="Urbano"/>
    <n v="270.49811482322679"/>
    <n v="4011.8316865223669"/>
  </r>
  <r>
    <n v="2438"/>
    <n v="8"/>
    <x v="78"/>
    <s v="Distrital"/>
    <s v="Mixto"/>
    <s v="Desarrollo Orientado al Transporte - DOT"/>
    <m/>
    <s v="Redelimitada"/>
    <s v="Poblado - Línea A"/>
    <s v="Primer Orden "/>
    <x v="1"/>
    <s v="Media Ladera"/>
    <n v="9420"/>
    <s v="P8000529"/>
    <n v="-23.699282609440129"/>
    <x v="3"/>
    <n v="361"/>
    <s v="Z5_CN5_18"/>
    <x v="7"/>
    <s v="CN5"/>
    <s v="Urbano"/>
    <n v="270.49811482322679"/>
    <n v="4011.8316865223669"/>
  </r>
  <r>
    <n v="2439"/>
    <n v="8"/>
    <x v="78"/>
    <s v="Distrital"/>
    <s v="Mixto"/>
    <s v="Desarrollo Orientado al Transporte - DOT"/>
    <m/>
    <s v="Redelimitada"/>
    <s v="Poblado - Línea A"/>
    <s v="Primer Orden "/>
    <x v="1"/>
    <s v="Media Ladera"/>
    <n v="6076"/>
    <s v="P1417015"/>
    <n v="8.9315751409237922"/>
    <x v="4"/>
    <n v="361"/>
    <s v="Z5_CN5_18"/>
    <x v="7"/>
    <s v="CN5"/>
    <s v="Urbano"/>
    <n v="410.19916815346755"/>
    <n v="8110.4039659122454"/>
  </r>
  <r>
    <n v="2440"/>
    <n v="8"/>
    <x v="78"/>
    <s v="Distrital"/>
    <s v="Mixto"/>
    <s v="Desarrollo Orientado al Transporte - DOT"/>
    <m/>
    <s v="Redelimitada"/>
    <s v="Poblado - Línea A"/>
    <s v="Primer Orden "/>
    <x v="1"/>
    <s v="Media Ladera"/>
    <n v="9420"/>
    <s v="P8000529"/>
    <n v="-23.699282609440129"/>
    <x v="3"/>
    <n v="361"/>
    <s v="Z5_CN5_18"/>
    <x v="7"/>
    <s v="CN5"/>
    <s v="Urbano"/>
    <n v="410.19916815346755"/>
    <n v="8110.4039659122454"/>
  </r>
  <r>
    <n v="2441"/>
    <n v="8"/>
    <x v="78"/>
    <s v="Distrital"/>
    <s v="Mixto"/>
    <s v="Desarrollo Orientado al Transporte - DOT"/>
    <m/>
    <s v="Redelimitada"/>
    <s v="Poblado - Línea A"/>
    <s v="Primer Orden "/>
    <x v="1"/>
    <s v="Media Ladera"/>
    <n v="6278"/>
    <s v="P1417016"/>
    <n v="7.9296106315127597"/>
    <x v="4"/>
    <n v="361"/>
    <s v="Z5_CN5_18"/>
    <x v="7"/>
    <s v="CN5"/>
    <s v="Urbano"/>
    <n v="250.08996448226139"/>
    <n v="2487.8025942283157"/>
  </r>
  <r>
    <n v="2442"/>
    <n v="8"/>
    <x v="78"/>
    <s v="Distrital"/>
    <s v="Mixto"/>
    <s v="Desarrollo Orientado al Transporte - DOT"/>
    <m/>
    <s v="Redelimitada"/>
    <s v="Poblado - Línea A"/>
    <s v="Primer Orden "/>
    <x v="1"/>
    <s v="Media Ladera"/>
    <n v="9420"/>
    <s v="P8000529"/>
    <n v="-23.699282609440129"/>
    <x v="3"/>
    <n v="361"/>
    <s v="Z5_CN5_18"/>
    <x v="7"/>
    <s v="CN5"/>
    <s v="Urbano"/>
    <n v="250.08996448226139"/>
    <n v="2487.8025942283157"/>
  </r>
  <r>
    <n v="2443"/>
    <n v="8"/>
    <x v="78"/>
    <s v="Distrital"/>
    <s v="Mixto"/>
    <s v="Desarrollo Orientado al Transporte - DOT"/>
    <m/>
    <s v="Redelimitada"/>
    <s v="Poblado - Línea A"/>
    <s v="Primer Orden "/>
    <x v="1"/>
    <s v="Media Ladera"/>
    <n v="6538"/>
    <s v="P1417011"/>
    <n v="2.1608628745020289"/>
    <x v="1"/>
    <n v="361"/>
    <s v="Z5_CN5_18"/>
    <x v="7"/>
    <s v="CN5"/>
    <s v="Urbano"/>
    <n v="9.99810924449204E-2"/>
    <n v="3.658400287924711E-4"/>
  </r>
  <r>
    <n v="2444"/>
    <n v="8"/>
    <x v="78"/>
    <s v="Distrital"/>
    <s v="Mixto"/>
    <s v="Desarrollo Orientado al Transporte - DOT"/>
    <m/>
    <s v="Redelimitada"/>
    <s v="Poblado - Línea A"/>
    <s v="Primer Orden "/>
    <x v="1"/>
    <s v="Media Ladera"/>
    <n v="9420"/>
    <s v="P8000529"/>
    <n v="-23.699282609440129"/>
    <x v="3"/>
    <n v="361"/>
    <s v="Z5_CN5_18"/>
    <x v="7"/>
    <s v="CN5"/>
    <s v="Urbano"/>
    <n v="9.99810924449204E-2"/>
    <n v="3.658400287924711E-4"/>
  </r>
  <r>
    <n v="2445"/>
    <n v="8"/>
    <x v="78"/>
    <s v="Distrital"/>
    <s v="Mixto"/>
    <s v="Desarrollo Orientado al Transporte - DOT"/>
    <m/>
    <s v="Redelimitada"/>
    <s v="Poblado - Línea A"/>
    <s v="Primer Orden "/>
    <x v="1"/>
    <s v="Media Ladera"/>
    <n v="6538"/>
    <s v="P1417011"/>
    <n v="2.1608628745020289"/>
    <x v="1"/>
    <n v="508"/>
    <s v="Z5_CN1_31"/>
    <x v="6"/>
    <s v="CN1"/>
    <s v="Urbano"/>
    <n v="207.99602623393787"/>
    <n v="459.66565794191388"/>
  </r>
  <r>
    <n v="2446"/>
    <n v="8"/>
    <x v="78"/>
    <s v="Distrital"/>
    <s v="Mixto"/>
    <s v="Desarrollo Orientado al Transporte - DOT"/>
    <m/>
    <s v="Redelimitada"/>
    <s v="Poblado - Línea A"/>
    <s v="Primer Orden "/>
    <x v="1"/>
    <s v="Media Ladera"/>
    <n v="9420"/>
    <s v="P8000529"/>
    <n v="-23.699282609440129"/>
    <x v="3"/>
    <n v="508"/>
    <s v="Z5_CN1_31"/>
    <x v="6"/>
    <s v="CN1"/>
    <s v="Urbano"/>
    <n v="207.99602623393787"/>
    <n v="459.66565794191388"/>
  </r>
  <r>
    <n v="2447"/>
    <n v="8"/>
    <x v="78"/>
    <s v="Distrital"/>
    <s v="Mixto"/>
    <s v="Desarrollo Orientado al Transporte - DOT"/>
    <m/>
    <s v="Redelimitada"/>
    <s v="Poblado - Línea A"/>
    <s v="Primer Orden "/>
    <x v="1"/>
    <s v="Media Ladera"/>
    <n v="6740"/>
    <s v="P1418002"/>
    <n v="8.3509996808002729"/>
    <x v="4"/>
    <n v="361"/>
    <s v="Z5_CN5_18"/>
    <x v="7"/>
    <s v="CN5"/>
    <s v="Urbano"/>
    <n v="590.87872367445948"/>
    <n v="9297.0035268739048"/>
  </r>
  <r>
    <n v="2448"/>
    <n v="8"/>
    <x v="78"/>
    <s v="Distrital"/>
    <s v="Mixto"/>
    <s v="Desarrollo Orientado al Transporte - DOT"/>
    <m/>
    <s v="Redelimitada"/>
    <s v="Poblado - Línea A"/>
    <s v="Primer Orden "/>
    <x v="1"/>
    <s v="Media Ladera"/>
    <n v="9420"/>
    <s v="P8000529"/>
    <n v="-23.699282609440129"/>
    <x v="3"/>
    <n v="361"/>
    <s v="Z5_CN5_18"/>
    <x v="7"/>
    <s v="CN5"/>
    <s v="Urbano"/>
    <n v="590.87872367445948"/>
    <n v="9297.0035268739048"/>
  </r>
  <r>
    <n v="2449"/>
    <n v="8"/>
    <x v="78"/>
    <s v="Distrital"/>
    <s v="Mixto"/>
    <s v="Desarrollo Orientado al Transporte - DOT"/>
    <m/>
    <s v="Redelimitada"/>
    <s v="Poblado - Línea A"/>
    <s v="Primer Orden "/>
    <x v="1"/>
    <s v="Media Ladera"/>
    <n v="6740"/>
    <s v="P1418002"/>
    <n v="8.3509996808002729"/>
    <x v="4"/>
    <n v="508"/>
    <s v="Z5_CN1_31"/>
    <x v="6"/>
    <s v="CN1"/>
    <s v="Urbano"/>
    <n v="2.4820408499987985"/>
    <n v="0.2501605654287426"/>
  </r>
  <r>
    <n v="2450"/>
    <n v="8"/>
    <x v="78"/>
    <s v="Distrital"/>
    <s v="Mixto"/>
    <s v="Desarrollo Orientado al Transporte - DOT"/>
    <m/>
    <s v="Redelimitada"/>
    <s v="Poblado - Línea A"/>
    <s v="Primer Orden "/>
    <x v="1"/>
    <s v="Media Ladera"/>
    <n v="9420"/>
    <s v="P8000529"/>
    <n v="-23.699282609440129"/>
    <x v="3"/>
    <n v="508"/>
    <s v="Z5_CN1_31"/>
    <x v="6"/>
    <s v="CN1"/>
    <s v="Urbano"/>
    <n v="2.4820408499987985"/>
    <n v="0.2501605654287426"/>
  </r>
  <r>
    <n v="2451"/>
    <n v="8"/>
    <x v="78"/>
    <s v="Distrital"/>
    <s v="Mixto"/>
    <s v="Desarrollo Orientado al Transporte - DOT"/>
    <m/>
    <s v="Redelimitada"/>
    <s v="Poblado - Línea A"/>
    <s v="Primer Orden "/>
    <x v="1"/>
    <s v="Media Ladera"/>
    <n v="7275"/>
    <s v="P1418003"/>
    <n v="9.4277102289774248"/>
    <x v="4"/>
    <n v="361"/>
    <s v="Z5_CN5_18"/>
    <x v="7"/>
    <s v="CN5"/>
    <s v="Urbano"/>
    <n v="250.81683283921268"/>
    <n v="3442.4860010258171"/>
  </r>
  <r>
    <n v="2452"/>
    <n v="8"/>
    <x v="78"/>
    <s v="Distrital"/>
    <s v="Mixto"/>
    <s v="Desarrollo Orientado al Transporte - DOT"/>
    <m/>
    <s v="Redelimitada"/>
    <s v="Poblado - Línea A"/>
    <s v="Primer Orden "/>
    <x v="1"/>
    <s v="Media Ladera"/>
    <n v="9420"/>
    <s v="P8000529"/>
    <n v="-23.699282609440129"/>
    <x v="3"/>
    <n v="361"/>
    <s v="Z5_CN5_18"/>
    <x v="7"/>
    <s v="CN5"/>
    <s v="Urbano"/>
    <n v="250.81683283921268"/>
    <n v="3442.4860010258171"/>
  </r>
  <r>
    <n v="2453"/>
    <n v="8"/>
    <x v="78"/>
    <s v="Distrital"/>
    <s v="Mixto"/>
    <s v="Desarrollo Orientado al Transporte - DOT"/>
    <m/>
    <s v="Redelimitada"/>
    <s v="Poblado - Línea A"/>
    <s v="Primer Orden "/>
    <x v="1"/>
    <s v="Media Ladera"/>
    <n v="7276"/>
    <s v="P1418004"/>
    <n v="8.8952161490494728"/>
    <x v="4"/>
    <n v="508"/>
    <s v="Z5_CN1_31"/>
    <x v="6"/>
    <s v="CN1"/>
    <s v="Urbano"/>
    <n v="369.46133384559562"/>
    <n v="6452.8092441745421"/>
  </r>
  <r>
    <n v="2454"/>
    <n v="8"/>
    <x v="78"/>
    <s v="Distrital"/>
    <s v="Mixto"/>
    <s v="Desarrollo Orientado al Transporte - DOT"/>
    <m/>
    <s v="Redelimitada"/>
    <s v="Poblado - Línea A"/>
    <s v="Primer Orden "/>
    <x v="1"/>
    <s v="Media Ladera"/>
    <n v="9420"/>
    <s v="P8000529"/>
    <n v="-23.699282609440129"/>
    <x v="3"/>
    <n v="508"/>
    <s v="Z5_CN1_31"/>
    <x v="6"/>
    <s v="CN1"/>
    <s v="Urbano"/>
    <n v="369.46133384559562"/>
    <n v="6452.8092441745421"/>
  </r>
  <r>
    <n v="2455"/>
    <n v="8"/>
    <x v="78"/>
    <s v="Distrital"/>
    <s v="Mixto"/>
    <s v="Desarrollo Orientado al Transporte - DOT"/>
    <m/>
    <s v="Redelimitada"/>
    <s v="Poblado - Línea A"/>
    <s v="Primer Orden "/>
    <x v="1"/>
    <s v="Media Ladera"/>
    <n v="7437"/>
    <s v="P1418007"/>
    <n v="4.659070958823218"/>
    <x v="1"/>
    <n v="508"/>
    <s v="Z5_CN1_31"/>
    <x v="6"/>
    <s v="CN1"/>
    <s v="Urbano"/>
    <n v="215.12277454124649"/>
    <n v="2192.2401823134146"/>
  </r>
  <r>
    <n v="2456"/>
    <n v="8"/>
    <x v="78"/>
    <s v="Distrital"/>
    <s v="Mixto"/>
    <s v="Desarrollo Orientado al Transporte - DOT"/>
    <m/>
    <s v="Redelimitada"/>
    <s v="Poblado - Línea A"/>
    <s v="Primer Orden "/>
    <x v="1"/>
    <s v="Media Ladera"/>
    <n v="9420"/>
    <s v="P8000529"/>
    <n v="-23.699282609440129"/>
    <x v="3"/>
    <n v="508"/>
    <s v="Z5_CN1_31"/>
    <x v="6"/>
    <s v="CN1"/>
    <s v="Urbano"/>
    <n v="215.12277454124649"/>
    <n v="2192.2401823134146"/>
  </r>
  <r>
    <n v="2457"/>
    <n v="8"/>
    <x v="78"/>
    <s v="Distrital"/>
    <s v="Mixto"/>
    <s v="Desarrollo Orientado al Transporte - DOT"/>
    <m/>
    <s v="Redelimitada"/>
    <s v="Poblado - Línea A"/>
    <s v="Primer Orden "/>
    <x v="1"/>
    <s v="Media Ladera"/>
    <n v="7440"/>
    <s v="P1418005"/>
    <n v="8.2368059857870133"/>
    <x v="4"/>
    <n v="508"/>
    <s v="Z5_CN1_31"/>
    <x v="6"/>
    <s v="CN1"/>
    <s v="Urbano"/>
    <n v="563.19028308717714"/>
    <n v="12269.598045558861"/>
  </r>
  <r>
    <n v="2458"/>
    <n v="8"/>
    <x v="78"/>
    <s v="Distrital"/>
    <s v="Mixto"/>
    <s v="Desarrollo Orientado al Transporte - DOT"/>
    <m/>
    <s v="Redelimitada"/>
    <s v="Poblado - Línea A"/>
    <s v="Primer Orden "/>
    <x v="1"/>
    <s v="Media Ladera"/>
    <n v="9420"/>
    <s v="P8000529"/>
    <n v="-23.699282609440129"/>
    <x v="3"/>
    <n v="508"/>
    <s v="Z5_CN1_31"/>
    <x v="6"/>
    <s v="CN1"/>
    <s v="Urbano"/>
    <n v="563.19028308717714"/>
    <n v="12269.598045558861"/>
  </r>
  <r>
    <n v="2459"/>
    <n v="8"/>
    <x v="78"/>
    <s v="Distrital"/>
    <s v="Mixto"/>
    <s v="Desarrollo Orientado al Transporte - DOT"/>
    <m/>
    <s v="Redelimitada"/>
    <s v="Poblado - Línea A"/>
    <s v="Primer Orden "/>
    <x v="1"/>
    <s v="Media Ladera"/>
    <n v="7483"/>
    <s v="P1418011"/>
    <n v="6.2550635884880581"/>
    <x v="4"/>
    <n v="508"/>
    <s v="Z5_CN1_31"/>
    <x v="6"/>
    <s v="CN1"/>
    <s v="Urbano"/>
    <n v="201.07108016476181"/>
    <n v="2253.6011640207439"/>
  </r>
  <r>
    <n v="2460"/>
    <n v="8"/>
    <x v="78"/>
    <s v="Distrital"/>
    <s v="Mixto"/>
    <s v="Desarrollo Orientado al Transporte - DOT"/>
    <m/>
    <s v="Redelimitada"/>
    <s v="Poblado - Línea A"/>
    <s v="Primer Orden "/>
    <x v="1"/>
    <s v="Media Ladera"/>
    <n v="9420"/>
    <s v="P8000529"/>
    <n v="-23.699282609440129"/>
    <x v="3"/>
    <n v="508"/>
    <s v="Z5_CN1_31"/>
    <x v="6"/>
    <s v="CN1"/>
    <s v="Urbano"/>
    <n v="201.07108016476181"/>
    <n v="2253.6011640207439"/>
  </r>
  <r>
    <n v="2461"/>
    <n v="8"/>
    <x v="78"/>
    <s v="Distrital"/>
    <s v="Mixto"/>
    <s v="Desarrollo Orientado al Transporte - DOT"/>
    <m/>
    <s v="Redelimitada"/>
    <s v="Poblado - Línea A"/>
    <s v="Primer Orden "/>
    <x v="1"/>
    <s v="Media Ladera"/>
    <n v="7494"/>
    <s v="P1418032"/>
    <n v="7.2936001804759076"/>
    <x v="4"/>
    <n v="508"/>
    <s v="Z5_CN1_31"/>
    <x v="6"/>
    <s v="CN1"/>
    <s v="Urbano"/>
    <n v="260.12626580700015"/>
    <n v="4137.332135474262"/>
  </r>
  <r>
    <n v="2462"/>
    <n v="8"/>
    <x v="78"/>
    <s v="Distrital"/>
    <s v="Mixto"/>
    <s v="Desarrollo Orientado al Transporte - DOT"/>
    <m/>
    <s v="Redelimitada"/>
    <s v="Poblado - Línea A"/>
    <s v="Primer Orden "/>
    <x v="1"/>
    <s v="Media Ladera"/>
    <n v="9420"/>
    <s v="P8000529"/>
    <n v="-23.699282609440129"/>
    <x v="3"/>
    <n v="508"/>
    <s v="Z5_CN1_31"/>
    <x v="6"/>
    <s v="CN1"/>
    <s v="Urbano"/>
    <n v="260.12626580700015"/>
    <n v="4137.332135474262"/>
  </r>
  <r>
    <n v="2463"/>
    <n v="8"/>
    <x v="78"/>
    <s v="Distrital"/>
    <s v="Mixto"/>
    <s v="Desarrollo Orientado al Transporte - DOT"/>
    <m/>
    <s v="Redelimitada"/>
    <s v="Poblado - Línea A"/>
    <s v="Primer Orden "/>
    <x v="1"/>
    <s v="Media Ladera"/>
    <n v="7513"/>
    <s v="P1418021"/>
    <n v="7.8135314136586578"/>
    <x v="4"/>
    <n v="361"/>
    <s v="Z5_CN5_18"/>
    <x v="7"/>
    <s v="CN5"/>
    <s v="Urbano"/>
    <n v="213.36760706175866"/>
    <n v="2530.412068642373"/>
  </r>
  <r>
    <n v="2464"/>
    <n v="8"/>
    <x v="78"/>
    <s v="Distrital"/>
    <s v="Mixto"/>
    <s v="Desarrollo Orientado al Transporte - DOT"/>
    <m/>
    <s v="Redelimitada"/>
    <s v="Poblado - Línea A"/>
    <s v="Primer Orden "/>
    <x v="1"/>
    <s v="Media Ladera"/>
    <n v="9420"/>
    <s v="P8000529"/>
    <n v="-23.699282609440129"/>
    <x v="3"/>
    <n v="361"/>
    <s v="Z5_CN5_18"/>
    <x v="7"/>
    <s v="CN5"/>
    <s v="Urbano"/>
    <n v="213.36760706175866"/>
    <n v="2530.412068642373"/>
  </r>
  <r>
    <n v="2465"/>
    <n v="8"/>
    <x v="78"/>
    <s v="Distrital"/>
    <s v="Mixto"/>
    <s v="Desarrollo Orientado al Transporte - DOT"/>
    <m/>
    <s v="Redelimitada"/>
    <s v="Poblado - Línea A"/>
    <s v="Primer Orden "/>
    <x v="1"/>
    <s v="Media Ladera"/>
    <n v="7516"/>
    <s v="P1418022"/>
    <n v="8.2722661743105341"/>
    <x v="4"/>
    <n v="508"/>
    <s v="Z5_CN1_31"/>
    <x v="6"/>
    <s v="CN1"/>
    <s v="Urbano"/>
    <n v="267.34608489222762"/>
    <n v="4425.5969688458481"/>
  </r>
  <r>
    <n v="2466"/>
    <n v="8"/>
    <x v="78"/>
    <s v="Distrital"/>
    <s v="Mixto"/>
    <s v="Desarrollo Orientado al Transporte - DOT"/>
    <m/>
    <s v="Redelimitada"/>
    <s v="Poblado - Línea A"/>
    <s v="Primer Orden "/>
    <x v="1"/>
    <s v="Media Ladera"/>
    <n v="9420"/>
    <s v="P8000529"/>
    <n v="-23.699282609440129"/>
    <x v="3"/>
    <n v="508"/>
    <s v="Z5_CN1_31"/>
    <x v="6"/>
    <s v="CN1"/>
    <s v="Urbano"/>
    <n v="267.34608489222762"/>
    <n v="4425.5969688458481"/>
  </r>
  <r>
    <n v="2467"/>
    <n v="8"/>
    <x v="78"/>
    <s v="Distrital"/>
    <s v="Mixto"/>
    <s v="Desarrollo Orientado al Transporte - DOT"/>
    <m/>
    <s v="Redelimitada"/>
    <s v="Poblado - Línea A"/>
    <s v="Primer Orden "/>
    <x v="1"/>
    <s v="Media Ladera"/>
    <n v="7527"/>
    <s v="P1405002"/>
    <n v="1.3671452924903109"/>
    <x v="1"/>
    <n v="361"/>
    <s v="Z5_CN5_18"/>
    <x v="7"/>
    <s v="CN5"/>
    <s v="Urbano"/>
    <n v="20.46143073138289"/>
    <n v="14.377345798552783"/>
  </r>
  <r>
    <n v="2468"/>
    <n v="8"/>
    <x v="78"/>
    <s v="Distrital"/>
    <s v="Mixto"/>
    <s v="Desarrollo Orientado al Transporte - DOT"/>
    <m/>
    <s v="Redelimitada"/>
    <s v="Poblado - Línea A"/>
    <s v="Primer Orden "/>
    <x v="1"/>
    <s v="Media Ladera"/>
    <n v="9420"/>
    <s v="P8000529"/>
    <n v="-23.699282609440129"/>
    <x v="3"/>
    <n v="361"/>
    <s v="Z5_CN5_18"/>
    <x v="7"/>
    <s v="CN5"/>
    <s v="Urbano"/>
    <n v="20.46143073138289"/>
    <n v="14.377345798552783"/>
  </r>
  <r>
    <n v="2469"/>
    <n v="8"/>
    <x v="78"/>
    <s v="Distrital"/>
    <s v="Mixto"/>
    <s v="Desarrollo Orientado al Transporte - DOT"/>
    <m/>
    <s v="Redelimitada"/>
    <s v="Poblado - Línea A"/>
    <s v="Primer Orden "/>
    <x v="1"/>
    <s v="Media Ladera"/>
    <n v="7555"/>
    <s v="P1419022"/>
    <n v="11.466392897482461"/>
    <x v="2"/>
    <n v="463"/>
    <s v="Z5_CN1_32"/>
    <x v="6"/>
    <s v="CN1"/>
    <s v="Urbano"/>
    <n v="331.09412862062374"/>
    <n v="5378.0134435319069"/>
  </r>
  <r>
    <n v="2470"/>
    <n v="8"/>
    <x v="78"/>
    <s v="Distrital"/>
    <s v="Mixto"/>
    <s v="Desarrollo Orientado al Transporte - DOT"/>
    <m/>
    <s v="Redelimitada"/>
    <s v="Poblado - Línea A"/>
    <s v="Primer Orden "/>
    <x v="1"/>
    <s v="Media Ladera"/>
    <n v="8188"/>
    <s v="P1419016"/>
    <n v="10.443028610867611"/>
    <x v="2"/>
    <n v="463"/>
    <s v="Z5_CN1_32"/>
    <x v="6"/>
    <s v="CN1"/>
    <s v="Urbano"/>
    <n v="331.09412862062374"/>
    <n v="5378.0134435319069"/>
  </r>
  <r>
    <n v="2471"/>
    <n v="8"/>
    <x v="78"/>
    <s v="Distrital"/>
    <s v="Mixto"/>
    <s v="Desarrollo Orientado al Transporte - DOT"/>
    <m/>
    <s v="Redelimitada"/>
    <s v="Poblado - Línea A"/>
    <s v="Primer Orden "/>
    <x v="1"/>
    <s v="Media Ladera"/>
    <n v="7559"/>
    <s v="P1419025"/>
    <n v="11.627705996898561"/>
    <x v="2"/>
    <n v="463"/>
    <s v="Z5_CN1_32"/>
    <x v="6"/>
    <s v="CN1"/>
    <s v="Urbano"/>
    <n v="346.30201944745477"/>
    <n v="6329.0611517842326"/>
  </r>
  <r>
    <n v="2472"/>
    <n v="8"/>
    <x v="78"/>
    <s v="Distrital"/>
    <s v="Mixto"/>
    <s v="Desarrollo Orientado al Transporte - DOT"/>
    <m/>
    <s v="Redelimitada"/>
    <s v="Poblado - Línea A"/>
    <s v="Primer Orden "/>
    <x v="1"/>
    <s v="Media Ladera"/>
    <n v="8188"/>
    <s v="P1419016"/>
    <n v="10.443028610867611"/>
    <x v="2"/>
    <n v="463"/>
    <s v="Z5_CN1_32"/>
    <x v="6"/>
    <s v="CN1"/>
    <s v="Urbano"/>
    <n v="346.30201944745477"/>
    <n v="6329.0611517842326"/>
  </r>
  <r>
    <n v="2473"/>
    <n v="8"/>
    <x v="78"/>
    <s v="Distrital"/>
    <s v="Mixto"/>
    <s v="Desarrollo Orientado al Transporte - DOT"/>
    <m/>
    <s v="Redelimitada"/>
    <s v="Poblado - Línea A"/>
    <s v="Primer Orden "/>
    <x v="1"/>
    <s v="Media Ladera"/>
    <n v="7563"/>
    <s v="P1419027"/>
    <n v="9.3056919969171492"/>
    <x v="4"/>
    <n v="463"/>
    <s v="Z5_CN1_32"/>
    <x v="6"/>
    <s v="CN1"/>
    <s v="Urbano"/>
    <n v="340.32755132510528"/>
    <n v="6278.6279249714098"/>
  </r>
  <r>
    <n v="2474"/>
    <n v="8"/>
    <x v="78"/>
    <s v="Distrital"/>
    <s v="Mixto"/>
    <s v="Desarrollo Orientado al Transporte - DOT"/>
    <m/>
    <s v="Redelimitada"/>
    <s v="Poblado - Línea A"/>
    <s v="Primer Orden "/>
    <x v="1"/>
    <s v="Media Ladera"/>
    <n v="8188"/>
    <s v="P1419016"/>
    <n v="10.443028610867611"/>
    <x v="2"/>
    <n v="463"/>
    <s v="Z5_CN1_32"/>
    <x v="6"/>
    <s v="CN1"/>
    <s v="Urbano"/>
    <n v="340.32755132510528"/>
    <n v="6278.6279249714098"/>
  </r>
  <r>
    <n v="2475"/>
    <n v="8"/>
    <x v="78"/>
    <s v="Distrital"/>
    <s v="Mixto"/>
    <s v="Desarrollo Orientado al Transporte - DOT"/>
    <m/>
    <s v="Redelimitada"/>
    <s v="Poblado - Línea A"/>
    <s v="Primer Orden "/>
    <x v="1"/>
    <s v="Media Ladera"/>
    <n v="7601"/>
    <s v="P1418012"/>
    <n v="5.4727990185426698"/>
    <x v="4"/>
    <n v="508"/>
    <s v="Z5_CN1_31"/>
    <x v="6"/>
    <s v="CN1"/>
    <s v="Urbano"/>
    <n v="171.17967488926845"/>
    <n v="1030.4175898865753"/>
  </r>
  <r>
    <n v="2476"/>
    <n v="8"/>
    <x v="78"/>
    <s v="Distrital"/>
    <s v="Mixto"/>
    <s v="Desarrollo Orientado al Transporte - DOT"/>
    <m/>
    <s v="Redelimitada"/>
    <s v="Poblado - Línea A"/>
    <s v="Primer Orden "/>
    <x v="1"/>
    <s v="Media Ladera"/>
    <n v="9420"/>
    <s v="P8000529"/>
    <n v="-23.699282609440129"/>
    <x v="3"/>
    <n v="508"/>
    <s v="Z5_CN1_31"/>
    <x v="6"/>
    <s v="CN1"/>
    <s v="Urbano"/>
    <n v="171.17967488926845"/>
    <n v="1030.4175898865753"/>
  </r>
  <r>
    <n v="2477"/>
    <n v="8"/>
    <x v="78"/>
    <s v="Distrital"/>
    <s v="Mixto"/>
    <s v="Desarrollo Orientado al Transporte - DOT"/>
    <m/>
    <s v="Redelimitada"/>
    <s v="Poblado - Línea A"/>
    <s v="Primer Orden "/>
    <x v="1"/>
    <s v="Media Ladera"/>
    <n v="7605"/>
    <s v="P1418014"/>
    <n v="7.5503030855416622"/>
    <x v="4"/>
    <n v="508"/>
    <s v="Z5_CN1_31"/>
    <x v="6"/>
    <s v="CN1"/>
    <s v="Urbano"/>
    <n v="193.735662481351"/>
    <n v="2190.1639627118261"/>
  </r>
  <r>
    <n v="2478"/>
    <n v="8"/>
    <x v="78"/>
    <s v="Distrital"/>
    <s v="Mixto"/>
    <s v="Desarrollo Orientado al Transporte - DOT"/>
    <m/>
    <s v="Redelimitada"/>
    <s v="Poblado - Línea A"/>
    <s v="Primer Orden "/>
    <x v="1"/>
    <s v="Media Ladera"/>
    <n v="9420"/>
    <s v="P8000529"/>
    <n v="-23.699282609440129"/>
    <x v="3"/>
    <n v="508"/>
    <s v="Z5_CN1_31"/>
    <x v="6"/>
    <s v="CN1"/>
    <s v="Urbano"/>
    <n v="193.735662481351"/>
    <n v="2190.1639627118261"/>
  </r>
  <r>
    <n v="2479"/>
    <n v="8"/>
    <x v="78"/>
    <s v="Distrital"/>
    <s v="Mixto"/>
    <s v="Desarrollo Orientado al Transporte - DOT"/>
    <m/>
    <s v="Redelimitada"/>
    <s v="Poblado - Línea A"/>
    <s v="Primer Orden "/>
    <x v="1"/>
    <s v="Media Ladera"/>
    <n v="7608"/>
    <s v="P1418010"/>
    <n v="6.9734685585153402"/>
    <x v="4"/>
    <n v="508"/>
    <s v="Z5_CN1_31"/>
    <x v="6"/>
    <s v="CN1"/>
    <s v="Urbano"/>
    <n v="286.68056877989699"/>
    <n v="3361.7932628079252"/>
  </r>
  <r>
    <n v="2480"/>
    <n v="8"/>
    <x v="78"/>
    <s v="Distrital"/>
    <s v="Mixto"/>
    <s v="Desarrollo Orientado al Transporte - DOT"/>
    <m/>
    <s v="Redelimitada"/>
    <s v="Poblado - Línea A"/>
    <s v="Primer Orden "/>
    <x v="1"/>
    <s v="Media Ladera"/>
    <n v="9420"/>
    <s v="P8000529"/>
    <n v="-23.699282609440129"/>
    <x v="3"/>
    <n v="508"/>
    <s v="Z5_CN1_31"/>
    <x v="6"/>
    <s v="CN1"/>
    <s v="Urbano"/>
    <n v="286.68056877989699"/>
    <n v="3361.7932628079252"/>
  </r>
  <r>
    <n v="2481"/>
    <n v="8"/>
    <x v="78"/>
    <s v="Distrital"/>
    <s v="Mixto"/>
    <s v="Desarrollo Orientado al Transporte - DOT"/>
    <m/>
    <s v="Redelimitada"/>
    <s v="Poblado - Línea A"/>
    <s v="Primer Orden "/>
    <x v="1"/>
    <s v="Media Ladera"/>
    <n v="7610"/>
    <s v="P1418013"/>
    <n v="7.6878398529473362"/>
    <x v="4"/>
    <n v="508"/>
    <s v="Z5_CN1_31"/>
    <x v="6"/>
    <s v="CN1"/>
    <s v="Urbano"/>
    <n v="233.7079524165427"/>
    <n v="2516.7470398739042"/>
  </r>
  <r>
    <n v="2482"/>
    <n v="8"/>
    <x v="78"/>
    <s v="Distrital"/>
    <s v="Mixto"/>
    <s v="Desarrollo Orientado al Transporte - DOT"/>
    <m/>
    <s v="Redelimitada"/>
    <s v="Poblado - Línea A"/>
    <s v="Primer Orden "/>
    <x v="1"/>
    <s v="Media Ladera"/>
    <n v="9420"/>
    <s v="P8000529"/>
    <n v="-23.699282609440129"/>
    <x v="3"/>
    <n v="508"/>
    <s v="Z5_CN1_31"/>
    <x v="6"/>
    <s v="CN1"/>
    <s v="Urbano"/>
    <n v="233.7079524165427"/>
    <n v="2516.7470398739042"/>
  </r>
  <r>
    <n v="2483"/>
    <n v="8"/>
    <x v="78"/>
    <s v="Distrital"/>
    <s v="Mixto"/>
    <s v="Desarrollo Orientado al Transporte - DOT"/>
    <m/>
    <s v="Redelimitada"/>
    <s v="Poblado - Línea A"/>
    <s v="Primer Orden "/>
    <x v="1"/>
    <s v="Media Ladera"/>
    <n v="7633"/>
    <s v="P1418033"/>
    <n v="6.8953352511973236"/>
    <x v="4"/>
    <n v="508"/>
    <s v="Z5_CN1_31"/>
    <x v="6"/>
    <s v="CN1"/>
    <s v="Urbano"/>
    <n v="274.20809165271021"/>
    <n v="4702.4000357291989"/>
  </r>
  <r>
    <n v="2484"/>
    <n v="8"/>
    <x v="78"/>
    <s v="Distrital"/>
    <s v="Mixto"/>
    <s v="Desarrollo Orientado al Transporte - DOT"/>
    <m/>
    <s v="Redelimitada"/>
    <s v="Poblado - Línea A"/>
    <s v="Primer Orden "/>
    <x v="1"/>
    <s v="Media Ladera"/>
    <n v="9420"/>
    <s v="P8000529"/>
    <n v="-23.699282609440129"/>
    <x v="3"/>
    <n v="508"/>
    <s v="Z5_CN1_31"/>
    <x v="6"/>
    <s v="CN1"/>
    <s v="Urbano"/>
    <n v="274.20809165271021"/>
    <n v="4702.4000357291989"/>
  </r>
  <r>
    <n v="2485"/>
    <n v="8"/>
    <x v="78"/>
    <s v="Distrital"/>
    <s v="Mixto"/>
    <s v="Desarrollo Orientado al Transporte - DOT"/>
    <m/>
    <s v="Redelimitada"/>
    <s v="Poblado - Línea A"/>
    <s v="Primer Orden "/>
    <x v="1"/>
    <s v="Media Ladera"/>
    <n v="7650"/>
    <s v="P1418019"/>
    <n v="9.6293063913480168"/>
    <x v="4"/>
    <n v="508"/>
    <s v="Z5_CN1_31"/>
    <x v="6"/>
    <s v="CN1"/>
    <s v="Urbano"/>
    <n v="196.47174558416805"/>
    <n v="2293.4960613492485"/>
  </r>
  <r>
    <n v="2486"/>
    <n v="8"/>
    <x v="78"/>
    <s v="Distrital"/>
    <s v="Mixto"/>
    <s v="Desarrollo Orientado al Transporte - DOT"/>
    <m/>
    <s v="Redelimitada"/>
    <s v="Poblado - Línea A"/>
    <s v="Primer Orden "/>
    <x v="1"/>
    <s v="Media Ladera"/>
    <n v="9420"/>
    <s v="P8000529"/>
    <n v="-23.699282609440129"/>
    <x v="3"/>
    <n v="508"/>
    <s v="Z5_CN1_31"/>
    <x v="6"/>
    <s v="CN1"/>
    <s v="Urbano"/>
    <n v="196.47174558416805"/>
    <n v="2293.4960613492485"/>
  </r>
  <r>
    <n v="2487"/>
    <n v="8"/>
    <x v="78"/>
    <s v="Distrital"/>
    <s v="Mixto"/>
    <s v="Desarrollo Orientado al Transporte - DOT"/>
    <m/>
    <s v="Redelimitada"/>
    <s v="Poblado - Línea A"/>
    <s v="Primer Orden "/>
    <x v="1"/>
    <s v="Media Ladera"/>
    <n v="7656"/>
    <s v="P1418020"/>
    <n v="8.274480103785292"/>
    <x v="4"/>
    <n v="508"/>
    <s v="Z5_CN1_31"/>
    <x v="6"/>
    <s v="CN1"/>
    <s v="Urbano"/>
    <n v="236.39558622775692"/>
    <n v="3116.5659475355001"/>
  </r>
  <r>
    <n v="2488"/>
    <n v="8"/>
    <x v="78"/>
    <s v="Distrital"/>
    <s v="Mixto"/>
    <s v="Desarrollo Orientado al Transporte - DOT"/>
    <m/>
    <s v="Redelimitada"/>
    <s v="Poblado - Línea A"/>
    <s v="Primer Orden "/>
    <x v="1"/>
    <s v="Media Ladera"/>
    <n v="9420"/>
    <s v="P8000529"/>
    <n v="-23.699282609440129"/>
    <x v="3"/>
    <n v="508"/>
    <s v="Z5_CN1_31"/>
    <x v="6"/>
    <s v="CN1"/>
    <s v="Urbano"/>
    <n v="236.39558622775692"/>
    <n v="3116.5659475355001"/>
  </r>
  <r>
    <n v="2489"/>
    <n v="8"/>
    <x v="78"/>
    <s v="Distrital"/>
    <s v="Mixto"/>
    <s v="Desarrollo Orientado al Transporte - DOT"/>
    <m/>
    <s v="Redelimitada"/>
    <s v="Poblado - Línea A"/>
    <s v="Primer Orden "/>
    <x v="1"/>
    <s v="Media Ladera"/>
    <n v="7657"/>
    <s v="P1418023"/>
    <n v="8.1815019487343932"/>
    <x v="4"/>
    <n v="508"/>
    <s v="Z5_CN1_31"/>
    <x v="6"/>
    <s v="CN1"/>
    <s v="Urbano"/>
    <n v="290.7108250770932"/>
    <n v="5278.9266748834561"/>
  </r>
  <r>
    <n v="2490"/>
    <n v="8"/>
    <x v="78"/>
    <s v="Distrital"/>
    <s v="Mixto"/>
    <s v="Desarrollo Orientado al Transporte - DOT"/>
    <m/>
    <s v="Redelimitada"/>
    <s v="Poblado - Línea A"/>
    <s v="Primer Orden "/>
    <x v="1"/>
    <s v="Media Ladera"/>
    <n v="9420"/>
    <s v="P8000529"/>
    <n v="-23.699282609440129"/>
    <x v="3"/>
    <n v="508"/>
    <s v="Z5_CN1_31"/>
    <x v="6"/>
    <s v="CN1"/>
    <s v="Urbano"/>
    <n v="290.7108250770932"/>
    <n v="5278.9266748834561"/>
  </r>
  <r>
    <n v="2491"/>
    <n v="8"/>
    <x v="78"/>
    <s v="Distrital"/>
    <s v="Mixto"/>
    <s v="Desarrollo Orientado al Transporte - DOT"/>
    <m/>
    <s v="Redelimitada"/>
    <s v="Poblado - Línea A"/>
    <s v="Primer Orden "/>
    <x v="1"/>
    <s v="Media Ladera"/>
    <n v="7658"/>
    <s v="P1418024"/>
    <n v="9.1311209387966237"/>
    <x v="4"/>
    <n v="508"/>
    <s v="Z5_CN1_31"/>
    <x v="6"/>
    <s v="CN1"/>
    <s v="Urbano"/>
    <n v="260.77760809892231"/>
    <n v="4140.9292195198777"/>
  </r>
  <r>
    <n v="2492"/>
    <n v="8"/>
    <x v="78"/>
    <s v="Distrital"/>
    <s v="Mixto"/>
    <s v="Desarrollo Orientado al Transporte - DOT"/>
    <m/>
    <s v="Redelimitada"/>
    <s v="Poblado - Línea A"/>
    <s v="Primer Orden "/>
    <x v="1"/>
    <s v="Media Ladera"/>
    <n v="9420"/>
    <s v="P8000529"/>
    <n v="-23.699282609440129"/>
    <x v="3"/>
    <n v="508"/>
    <s v="Z5_CN1_31"/>
    <x v="6"/>
    <s v="CN1"/>
    <s v="Urbano"/>
    <n v="260.77760809892231"/>
    <n v="4140.9292195198777"/>
  </r>
  <r>
    <n v="2493"/>
    <n v="8"/>
    <x v="78"/>
    <s v="Distrital"/>
    <s v="Mixto"/>
    <s v="Desarrollo Orientado al Transporte - DOT"/>
    <m/>
    <s v="Redelimitada"/>
    <s v="Poblado - Línea A"/>
    <s v="Primer Orden "/>
    <x v="1"/>
    <s v="Media Ladera"/>
    <n v="7680"/>
    <s v="P1418015"/>
    <n v="8.8417902730128635"/>
    <x v="4"/>
    <n v="509"/>
    <s v="Z5_CN4_9"/>
    <x v="4"/>
    <s v="CN4"/>
    <s v="Urbano"/>
    <n v="256.0289493056145"/>
    <n v="1734.470526369445"/>
  </r>
  <r>
    <n v="2494"/>
    <n v="8"/>
    <x v="78"/>
    <s v="Distrital"/>
    <s v="Mixto"/>
    <s v="Desarrollo Orientado al Transporte - DOT"/>
    <m/>
    <s v="Redelimitada"/>
    <s v="Poblado - Línea A"/>
    <s v="Primer Orden "/>
    <x v="1"/>
    <s v="Media Ladera"/>
    <n v="9420"/>
    <s v="P8000529"/>
    <n v="-23.699282609440129"/>
    <x v="3"/>
    <n v="509"/>
    <s v="Z5_CN4_9"/>
    <x v="4"/>
    <s v="CN4"/>
    <s v="Urbano"/>
    <n v="256.0289493056145"/>
    <n v="1734.470526369445"/>
  </r>
  <r>
    <n v="2495"/>
    <n v="8"/>
    <x v="78"/>
    <s v="Distrital"/>
    <s v="Mixto"/>
    <s v="Desarrollo Orientado al Transporte - DOT"/>
    <m/>
    <s v="Redelimitada"/>
    <s v="Poblado - Línea A"/>
    <s v="Primer Orden "/>
    <x v="1"/>
    <s v="Media Ladera"/>
    <n v="7708"/>
    <s v="P1406015"/>
    <n v="4.3562720805504886"/>
    <x v="1"/>
    <n v="361"/>
    <s v="Z5_CN5_18"/>
    <x v="7"/>
    <s v="CN5"/>
    <s v="Urbano"/>
    <n v="306.67288757953952"/>
    <n v="5379.2142822683409"/>
  </r>
  <r>
    <n v="2496"/>
    <n v="8"/>
    <x v="78"/>
    <s v="Distrital"/>
    <s v="Mixto"/>
    <s v="Desarrollo Orientado al Transporte - DOT"/>
    <m/>
    <s v="Redelimitada"/>
    <s v="Poblado - Línea A"/>
    <s v="Primer Orden "/>
    <x v="1"/>
    <s v="Media Ladera"/>
    <n v="9420"/>
    <s v="P8000529"/>
    <n v="-23.699282609440129"/>
    <x v="3"/>
    <n v="361"/>
    <s v="Z5_CN5_18"/>
    <x v="7"/>
    <s v="CN5"/>
    <s v="Urbano"/>
    <n v="306.67288757953952"/>
    <n v="5379.2142822683409"/>
  </r>
  <r>
    <n v="2497"/>
    <n v="8"/>
    <x v="78"/>
    <s v="Distrital"/>
    <s v="Mixto"/>
    <s v="Desarrollo Orientado al Transporte - DOT"/>
    <m/>
    <s v="Redelimitada"/>
    <s v="Poblado - Línea A"/>
    <s v="Primer Orden "/>
    <x v="1"/>
    <s v="Media Ladera"/>
    <n v="7740"/>
    <s v="P1406016"/>
    <n v="3.6042935436894932"/>
    <x v="1"/>
    <n v="361"/>
    <s v="Z5_CN5_18"/>
    <x v="7"/>
    <s v="CN5"/>
    <s v="Urbano"/>
    <n v="141.84998905154373"/>
    <n v="697.67330308243584"/>
  </r>
  <r>
    <n v="2498"/>
    <n v="8"/>
    <x v="78"/>
    <s v="Distrital"/>
    <s v="Mixto"/>
    <s v="Desarrollo Orientado al Transporte - DOT"/>
    <m/>
    <s v="Redelimitada"/>
    <s v="Poblado - Línea A"/>
    <s v="Primer Orden "/>
    <x v="1"/>
    <s v="Media Ladera"/>
    <n v="9420"/>
    <s v="P8000529"/>
    <n v="-23.699282609440129"/>
    <x v="3"/>
    <n v="361"/>
    <s v="Z5_CN5_18"/>
    <x v="7"/>
    <s v="CN5"/>
    <s v="Urbano"/>
    <n v="141.84998905154373"/>
    <n v="697.67330308243584"/>
  </r>
  <r>
    <n v="2499"/>
    <n v="8"/>
    <x v="78"/>
    <s v="Distrital"/>
    <s v="Mixto"/>
    <s v="Desarrollo Orientado al Transporte - DOT"/>
    <m/>
    <s v="Redelimitada"/>
    <s v="Poblado - Línea A"/>
    <s v="Primer Orden "/>
    <x v="1"/>
    <s v="Media Ladera"/>
    <n v="7774"/>
    <s v="P1418031"/>
    <n v="7.6761398015417859"/>
    <x v="4"/>
    <n v="361"/>
    <s v="Z5_CN5_18"/>
    <x v="7"/>
    <s v="CN5"/>
    <s v="Urbano"/>
    <n v="115.0842744101185"/>
    <n v="72.615084340712627"/>
  </r>
  <r>
    <n v="2500"/>
    <n v="8"/>
    <x v="78"/>
    <s v="Distrital"/>
    <s v="Mixto"/>
    <s v="Desarrollo Orientado al Transporte - DOT"/>
    <m/>
    <s v="Redelimitada"/>
    <s v="Poblado - Línea A"/>
    <s v="Primer Orden "/>
    <x v="1"/>
    <s v="Media Ladera"/>
    <n v="9420"/>
    <s v="P8000529"/>
    <n v="-23.699282609440129"/>
    <x v="3"/>
    <n v="361"/>
    <s v="Z5_CN5_18"/>
    <x v="7"/>
    <s v="CN5"/>
    <s v="Urbano"/>
    <n v="115.0842744101185"/>
    <n v="72.615084340712627"/>
  </r>
  <r>
    <n v="2501"/>
    <n v="8"/>
    <x v="78"/>
    <s v="Distrital"/>
    <s v="Mixto"/>
    <s v="Desarrollo Orientado al Transporte - DOT"/>
    <m/>
    <s v="Redelimitada"/>
    <s v="Poblado - Línea A"/>
    <s v="Primer Orden "/>
    <x v="1"/>
    <s v="Media Ladera"/>
    <n v="7774"/>
    <s v="P1418031"/>
    <n v="7.6761398015417859"/>
    <x v="4"/>
    <n v="508"/>
    <s v="Z5_CN1_31"/>
    <x v="6"/>
    <s v="CN1"/>
    <s v="Urbano"/>
    <n v="252.01354637471371"/>
    <n v="3254.7119390254261"/>
  </r>
  <r>
    <n v="2502"/>
    <n v="8"/>
    <x v="78"/>
    <s v="Distrital"/>
    <s v="Mixto"/>
    <s v="Desarrollo Orientado al Transporte - DOT"/>
    <m/>
    <s v="Redelimitada"/>
    <s v="Poblado - Línea A"/>
    <s v="Primer Orden "/>
    <x v="1"/>
    <s v="Media Ladera"/>
    <n v="9420"/>
    <s v="P8000529"/>
    <n v="-23.699282609440129"/>
    <x v="3"/>
    <n v="508"/>
    <s v="Z5_CN1_31"/>
    <x v="6"/>
    <s v="CN1"/>
    <s v="Urbano"/>
    <n v="252.01354637471371"/>
    <n v="3254.7119390254261"/>
  </r>
  <r>
    <n v="2503"/>
    <n v="8"/>
    <x v="78"/>
    <s v="Distrital"/>
    <s v="Mixto"/>
    <s v="Desarrollo Orientado al Transporte - DOT"/>
    <m/>
    <s v="Redelimitada"/>
    <s v="Poblado - Línea A"/>
    <s v="Primer Orden "/>
    <x v="1"/>
    <s v="Media Ladera"/>
    <n v="8188"/>
    <s v="P1419016"/>
    <n v="10.443028610867611"/>
    <x v="2"/>
    <n v="152"/>
    <s v="Z5_API_25"/>
    <x v="5"/>
    <s v="API"/>
    <s v="Urbano"/>
    <n v="1783.5674566895407"/>
    <n v="15950.254290631157"/>
  </r>
  <r>
    <n v="2504"/>
    <n v="8"/>
    <x v="78"/>
    <s v="Distrital"/>
    <s v="Mixto"/>
    <s v="Desarrollo Orientado al Transporte - DOT"/>
    <m/>
    <s v="Redelimitada"/>
    <s v="Poblado - Línea A"/>
    <s v="Primer Orden "/>
    <x v="1"/>
    <s v="Media Ladera"/>
    <n v="9420"/>
    <s v="P8000529"/>
    <n v="-23.699282609440129"/>
    <x v="3"/>
    <n v="152"/>
    <s v="Z5_API_25"/>
    <x v="5"/>
    <s v="API"/>
    <s v="Urbano"/>
    <n v="1783.5674566895407"/>
    <n v="15950.254290631157"/>
  </r>
  <r>
    <n v="2505"/>
    <n v="8"/>
    <x v="78"/>
    <s v="Distrital"/>
    <s v="Mixto"/>
    <s v="Desarrollo Orientado al Transporte - DOT"/>
    <m/>
    <s v="Redelimitada"/>
    <s v="Poblado - Línea A"/>
    <s v="Primer Orden "/>
    <x v="1"/>
    <s v="Media Ladera"/>
    <n v="8188"/>
    <s v="P1419016"/>
    <n v="10.443028610867611"/>
    <x v="2"/>
    <n v="213"/>
    <s v="Z5_CN5_15"/>
    <x v="7"/>
    <s v="CN5"/>
    <s v="Urbano"/>
    <n v="1830.4537072774776"/>
    <n v="22259.599386672588"/>
  </r>
  <r>
    <n v="2506"/>
    <n v="8"/>
    <x v="78"/>
    <s v="Distrital"/>
    <s v="Mixto"/>
    <s v="Desarrollo Orientado al Transporte - DOT"/>
    <m/>
    <s v="Redelimitada"/>
    <s v="Poblado - Línea A"/>
    <s v="Primer Orden "/>
    <x v="1"/>
    <s v="Media Ladera"/>
    <n v="9420"/>
    <s v="P8000529"/>
    <n v="-23.699282609440129"/>
    <x v="3"/>
    <n v="213"/>
    <s v="Z5_CN5_15"/>
    <x v="7"/>
    <s v="CN5"/>
    <s v="Urbano"/>
    <n v="1830.4537072774776"/>
    <n v="22259.599386672588"/>
  </r>
  <r>
    <n v="2507"/>
    <n v="8"/>
    <x v="78"/>
    <s v="Distrital"/>
    <s v="Mixto"/>
    <s v="Desarrollo Orientado al Transporte - DOT"/>
    <m/>
    <s v="Redelimitada"/>
    <s v="Poblado - Línea A"/>
    <s v="Primer Orden "/>
    <x v="1"/>
    <s v="Media Ladera"/>
    <n v="8188"/>
    <s v="P1419016"/>
    <n v="10.443028610867611"/>
    <x v="2"/>
    <n v="299"/>
    <s v="Z5_RED_24"/>
    <x v="9"/>
    <s v="RED"/>
    <s v="Urbano"/>
    <n v="124.52632659945345"/>
    <n v="1.8032503542403617"/>
  </r>
  <r>
    <n v="2508"/>
    <n v="8"/>
    <x v="78"/>
    <s v="Distrital"/>
    <s v="Mixto"/>
    <s v="Desarrollo Orientado al Transporte - DOT"/>
    <m/>
    <s v="Redelimitada"/>
    <s v="Poblado - Línea A"/>
    <s v="Primer Orden "/>
    <x v="1"/>
    <s v="Media Ladera"/>
    <n v="9420"/>
    <s v="P8000529"/>
    <n v="-23.699282609440129"/>
    <x v="3"/>
    <n v="299"/>
    <s v="Z5_RED_24"/>
    <x v="9"/>
    <s v="RED"/>
    <s v="Urbano"/>
    <n v="124.52632659945345"/>
    <n v="1.8032503542403617"/>
  </r>
  <r>
    <n v="2509"/>
    <n v="8"/>
    <x v="78"/>
    <s v="Distrital"/>
    <s v="Mixto"/>
    <s v="Desarrollo Orientado al Transporte - DOT"/>
    <m/>
    <s v="Redelimitada"/>
    <s v="Poblado - Línea A"/>
    <s v="Primer Orden "/>
    <x v="1"/>
    <s v="Media Ladera"/>
    <n v="8188"/>
    <s v="P1419016"/>
    <n v="10.443028610867611"/>
    <x v="2"/>
    <n v="300"/>
    <s v="Z5_RED_25"/>
    <x v="9"/>
    <s v="RED"/>
    <s v="Urbano"/>
    <n v="2138.2074508262499"/>
    <n v="15644.813731807502"/>
  </r>
  <r>
    <n v="2510"/>
    <n v="8"/>
    <x v="78"/>
    <s v="Distrital"/>
    <s v="Mixto"/>
    <s v="Desarrollo Orientado al Transporte - DOT"/>
    <m/>
    <s v="Redelimitada"/>
    <s v="Poblado - Línea A"/>
    <s v="Primer Orden "/>
    <x v="1"/>
    <s v="Media Ladera"/>
    <n v="9420"/>
    <s v="P8000529"/>
    <n v="-23.699282609440129"/>
    <x v="3"/>
    <n v="300"/>
    <s v="Z5_RED_25"/>
    <x v="9"/>
    <s v="RED"/>
    <s v="Urbano"/>
    <n v="2138.2074508262499"/>
    <n v="15644.813731807502"/>
  </r>
  <r>
    <n v="2511"/>
    <n v="8"/>
    <x v="78"/>
    <s v="Distrital"/>
    <s v="Mixto"/>
    <s v="Desarrollo Orientado al Transporte - DOT"/>
    <m/>
    <s v="Redelimitada"/>
    <s v="Poblado - Línea A"/>
    <s v="Primer Orden "/>
    <x v="1"/>
    <s v="Media Ladera"/>
    <n v="8188"/>
    <s v="P1419016"/>
    <n v="10.443028610867611"/>
    <x v="2"/>
    <n v="312"/>
    <s v="Z6_RED_30"/>
    <x v="9"/>
    <s v="RED"/>
    <s v="Urbano"/>
    <n v="386.87772030799289"/>
    <n v="1594.8385774838853"/>
  </r>
  <r>
    <n v="2512"/>
    <n v="8"/>
    <x v="78"/>
    <s v="Distrital"/>
    <s v="Mixto"/>
    <s v="Desarrollo Orientado al Transporte - DOT"/>
    <m/>
    <s v="Redelimitada"/>
    <s v="Poblado - Línea A"/>
    <s v="Primer Orden "/>
    <x v="1"/>
    <s v="Media Ladera"/>
    <n v="9420"/>
    <s v="P8000529"/>
    <n v="-23.699282609440129"/>
    <x v="3"/>
    <n v="312"/>
    <s v="Z6_RED_30"/>
    <x v="9"/>
    <s v="RED"/>
    <s v="Urbano"/>
    <n v="386.87772030799289"/>
    <n v="1594.8385774838853"/>
  </r>
  <r>
    <n v="2513"/>
    <n v="8"/>
    <x v="78"/>
    <s v="Distrital"/>
    <s v="Mixto"/>
    <s v="Desarrollo Orientado al Transporte - DOT"/>
    <m/>
    <s v="Redelimitada"/>
    <s v="Poblado - Línea A"/>
    <s v="Primer Orden "/>
    <x v="1"/>
    <s v="Media Ladera"/>
    <n v="8188"/>
    <s v="P1419016"/>
    <n v="10.443028610867611"/>
    <x v="2"/>
    <n v="313"/>
    <s v="Z6_RED_29"/>
    <x v="9"/>
    <s v="RED"/>
    <s v="Urbano"/>
    <n v="167.04770632344906"/>
    <n v="291.33029807681146"/>
  </r>
  <r>
    <n v="2514"/>
    <n v="8"/>
    <x v="78"/>
    <s v="Distrital"/>
    <s v="Mixto"/>
    <s v="Desarrollo Orientado al Transporte - DOT"/>
    <m/>
    <s v="Redelimitada"/>
    <s v="Poblado - Línea A"/>
    <s v="Primer Orden "/>
    <x v="1"/>
    <s v="Media Ladera"/>
    <n v="9420"/>
    <s v="P8000529"/>
    <n v="-23.699282609440129"/>
    <x v="3"/>
    <n v="313"/>
    <s v="Z6_RED_29"/>
    <x v="9"/>
    <s v="RED"/>
    <s v="Urbano"/>
    <n v="167.04770632344906"/>
    <n v="291.33029807681146"/>
  </r>
  <r>
    <n v="2515"/>
    <n v="8"/>
    <x v="78"/>
    <s v="Distrital"/>
    <s v="Mixto"/>
    <s v="Desarrollo Orientado al Transporte - DOT"/>
    <m/>
    <s v="Redelimitada"/>
    <s v="Poblado - Línea A"/>
    <s v="Primer Orden "/>
    <x v="1"/>
    <s v="Media Ladera"/>
    <n v="8188"/>
    <s v="P1419016"/>
    <n v="10.443028610867611"/>
    <x v="2"/>
    <n v="317"/>
    <s v="Z5_REA_26"/>
    <x v="20"/>
    <s v="REA"/>
    <s v="Urbano"/>
    <n v="4720.2458470311321"/>
    <n v="49697.977604391104"/>
  </r>
  <r>
    <n v="2516"/>
    <n v="8"/>
    <x v="78"/>
    <s v="Distrital"/>
    <s v="Mixto"/>
    <s v="Desarrollo Orientado al Transporte - DOT"/>
    <m/>
    <s v="Redelimitada"/>
    <s v="Poblado - Línea A"/>
    <s v="Primer Orden "/>
    <x v="1"/>
    <s v="Media Ladera"/>
    <n v="9420"/>
    <s v="P8000529"/>
    <n v="-23.699282609440129"/>
    <x v="3"/>
    <n v="317"/>
    <s v="Z5_REA_26"/>
    <x v="20"/>
    <s v="REA"/>
    <s v="Urbano"/>
    <n v="4720.2458470311321"/>
    <n v="49697.977604391104"/>
  </r>
  <r>
    <n v="2517"/>
    <n v="8"/>
    <x v="78"/>
    <s v="Distrital"/>
    <s v="Mixto"/>
    <s v="Desarrollo Orientado al Transporte - DOT"/>
    <m/>
    <s v="Redelimitada"/>
    <s v="Poblado - Línea A"/>
    <s v="Primer Orden "/>
    <x v="1"/>
    <s v="Media Ladera"/>
    <n v="8188"/>
    <s v="P1419016"/>
    <n v="10.443028610867611"/>
    <x v="2"/>
    <n v="336"/>
    <s v="Z5_CN5_14"/>
    <x v="7"/>
    <s v="CN5"/>
    <s v="Urbano"/>
    <n v="1359.1748709353014"/>
    <n v="8619.9854169812679"/>
  </r>
  <r>
    <n v="2518"/>
    <n v="8"/>
    <x v="78"/>
    <s v="Distrital"/>
    <s v="Mixto"/>
    <s v="Desarrollo Orientado al Transporte - DOT"/>
    <m/>
    <s v="Redelimitada"/>
    <s v="Poblado - Línea A"/>
    <s v="Primer Orden "/>
    <x v="1"/>
    <s v="Media Ladera"/>
    <n v="9420"/>
    <s v="P8000529"/>
    <n v="-23.699282609440129"/>
    <x v="3"/>
    <n v="336"/>
    <s v="Z5_CN5_14"/>
    <x v="7"/>
    <s v="CN5"/>
    <s v="Urbano"/>
    <n v="1359.1748709353014"/>
    <n v="8619.9854169812679"/>
  </r>
  <r>
    <n v="2519"/>
    <n v="8"/>
    <x v="78"/>
    <s v="Distrital"/>
    <s v="Mixto"/>
    <s v="Desarrollo Orientado al Transporte - DOT"/>
    <m/>
    <s v="Redelimitada"/>
    <s v="Poblado - Línea A"/>
    <s v="Primer Orden "/>
    <x v="1"/>
    <s v="Media Ladera"/>
    <n v="8188"/>
    <s v="P1419016"/>
    <n v="10.443028610867611"/>
    <x v="2"/>
    <n v="339"/>
    <s v="Z5_RED_23"/>
    <x v="9"/>
    <s v="RED"/>
    <s v="Urbano"/>
    <n v="222.95969943424396"/>
    <n v="7.6668204828906577"/>
  </r>
  <r>
    <n v="2520"/>
    <n v="8"/>
    <x v="78"/>
    <s v="Distrital"/>
    <s v="Mixto"/>
    <s v="Desarrollo Orientado al Transporte - DOT"/>
    <m/>
    <s v="Redelimitada"/>
    <s v="Poblado - Línea A"/>
    <s v="Primer Orden "/>
    <x v="1"/>
    <s v="Media Ladera"/>
    <n v="9420"/>
    <s v="P8000529"/>
    <n v="-23.699282609440129"/>
    <x v="3"/>
    <n v="339"/>
    <s v="Z5_RED_23"/>
    <x v="9"/>
    <s v="RED"/>
    <s v="Urbano"/>
    <n v="222.95969943424396"/>
    <n v="7.6668204828906577"/>
  </r>
  <r>
    <n v="2521"/>
    <n v="8"/>
    <x v="78"/>
    <s v="Distrital"/>
    <s v="Mixto"/>
    <s v="Desarrollo Orientado al Transporte - DOT"/>
    <m/>
    <s v="Redelimitada"/>
    <s v="Poblado - Línea A"/>
    <s v="Primer Orden "/>
    <x v="1"/>
    <s v="Media Ladera"/>
    <n v="8188"/>
    <s v="P1419016"/>
    <n v="10.443028610867611"/>
    <x v="2"/>
    <n v="361"/>
    <s v="Z5_CN5_18"/>
    <x v="7"/>
    <s v="CN5"/>
    <s v="Urbano"/>
    <n v="4458.6669023321037"/>
    <n v="22149.585419672407"/>
  </r>
  <r>
    <n v="2522"/>
    <n v="8"/>
    <x v="78"/>
    <s v="Distrital"/>
    <s v="Mixto"/>
    <s v="Desarrollo Orientado al Transporte - DOT"/>
    <m/>
    <s v="Redelimitada"/>
    <s v="Poblado - Línea A"/>
    <s v="Primer Orden "/>
    <x v="1"/>
    <s v="Media Ladera"/>
    <n v="9420"/>
    <s v="P8000529"/>
    <n v="-23.699282609440129"/>
    <x v="3"/>
    <n v="361"/>
    <s v="Z5_CN5_18"/>
    <x v="7"/>
    <s v="CN5"/>
    <s v="Urbano"/>
    <n v="4458.6669023321037"/>
    <n v="22149.585419672407"/>
  </r>
  <r>
    <n v="2523"/>
    <n v="8"/>
    <x v="78"/>
    <s v="Distrital"/>
    <s v="Mixto"/>
    <s v="Desarrollo Orientado al Transporte - DOT"/>
    <m/>
    <s v="Redelimitada"/>
    <s v="Poblado - Línea A"/>
    <s v="Primer Orden "/>
    <x v="1"/>
    <s v="Media Ladera"/>
    <n v="8188"/>
    <s v="P1419016"/>
    <n v="10.443028610867611"/>
    <x v="2"/>
    <n v="383"/>
    <s v="Z5_CN5_17"/>
    <x v="7"/>
    <s v="CN5"/>
    <s v="Urbano"/>
    <n v="13.209723686731406"/>
    <n v="1.7987386984103464"/>
  </r>
  <r>
    <n v="2524"/>
    <n v="8"/>
    <x v="78"/>
    <s v="Distrital"/>
    <s v="Mixto"/>
    <s v="Desarrollo Orientado al Transporte - DOT"/>
    <m/>
    <s v="Redelimitada"/>
    <s v="Poblado - Línea A"/>
    <s v="Primer Orden "/>
    <x v="1"/>
    <s v="Media Ladera"/>
    <n v="9420"/>
    <s v="P8000529"/>
    <n v="-23.699282609440129"/>
    <x v="3"/>
    <n v="383"/>
    <s v="Z5_CN5_17"/>
    <x v="7"/>
    <s v="CN5"/>
    <s v="Urbano"/>
    <n v="13.209723686731406"/>
    <n v="1.7987386984103464"/>
  </r>
  <r>
    <n v="2525"/>
    <n v="8"/>
    <x v="78"/>
    <s v="Distrital"/>
    <s v="Mixto"/>
    <s v="Desarrollo Orientado al Transporte - DOT"/>
    <m/>
    <s v="Redelimitada"/>
    <s v="Poblado - Línea A"/>
    <s v="Primer Orden "/>
    <x v="1"/>
    <s v="Media Ladera"/>
    <n v="8188"/>
    <s v="P1419016"/>
    <n v="10.443028610867611"/>
    <x v="2"/>
    <n v="463"/>
    <s v="Z5_CN1_32"/>
    <x v="6"/>
    <s v="CN1"/>
    <s v="Urbano"/>
    <n v="9607.0439727285739"/>
    <n v="68045.140458610258"/>
  </r>
  <r>
    <n v="2526"/>
    <n v="8"/>
    <x v="78"/>
    <s v="Distrital"/>
    <s v="Mixto"/>
    <s v="Desarrollo Orientado al Transporte - DOT"/>
    <m/>
    <s v="Redelimitada"/>
    <s v="Poblado - Línea A"/>
    <s v="Primer Orden "/>
    <x v="1"/>
    <s v="Media Ladera"/>
    <n v="9420"/>
    <s v="P8000529"/>
    <n v="-23.699282609440129"/>
    <x v="3"/>
    <n v="463"/>
    <s v="Z5_CN1_32"/>
    <x v="6"/>
    <s v="CN1"/>
    <s v="Urbano"/>
    <n v="9607.0439727285739"/>
    <n v="68045.140458610258"/>
  </r>
  <r>
    <n v="2527"/>
    <n v="8"/>
    <x v="78"/>
    <s v="Distrital"/>
    <s v="Mixto"/>
    <s v="Desarrollo Orientado al Transporte - DOT"/>
    <m/>
    <s v="Redelimitada"/>
    <s v="Poblado - Línea A"/>
    <s v="Primer Orden "/>
    <x v="1"/>
    <s v="Media Ladera"/>
    <n v="8188"/>
    <s v="P1419016"/>
    <n v="10.443028610867611"/>
    <x v="2"/>
    <n v="508"/>
    <s v="Z5_CN1_31"/>
    <x v="6"/>
    <s v="CN1"/>
    <s v="Urbano"/>
    <n v="7173.2364400240267"/>
    <n v="40124.934698608959"/>
  </r>
  <r>
    <n v="2528"/>
    <n v="8"/>
    <x v="78"/>
    <s v="Distrital"/>
    <s v="Mixto"/>
    <s v="Desarrollo Orientado al Transporte - DOT"/>
    <m/>
    <s v="Redelimitada"/>
    <s v="Poblado - Línea A"/>
    <s v="Primer Orden "/>
    <x v="1"/>
    <s v="Media Ladera"/>
    <n v="9420"/>
    <s v="P8000529"/>
    <n v="-23.699282609440129"/>
    <x v="3"/>
    <n v="508"/>
    <s v="Z5_CN1_31"/>
    <x v="6"/>
    <s v="CN1"/>
    <s v="Urbano"/>
    <n v="7173.2364400240267"/>
    <n v="40124.934698608959"/>
  </r>
  <r>
    <n v="2529"/>
    <n v="8"/>
    <x v="78"/>
    <s v="Distrital"/>
    <s v="Mixto"/>
    <s v="Desarrollo Orientado al Transporte - DOT"/>
    <m/>
    <s v="Redelimitada"/>
    <s v="Poblado - Línea A"/>
    <s v="Primer Orden "/>
    <x v="1"/>
    <s v="Media Ladera"/>
    <n v="8188"/>
    <s v="P1419016"/>
    <n v="10.443028610867611"/>
    <x v="2"/>
    <n v="509"/>
    <s v="Z5_CN4_9"/>
    <x v="4"/>
    <s v="CN4"/>
    <s v="Urbano"/>
    <n v="5594.8422509169941"/>
    <n v="42840.74364110102"/>
  </r>
  <r>
    <n v="2530"/>
    <n v="8"/>
    <x v="78"/>
    <s v="Distrital"/>
    <s v="Mixto"/>
    <s v="Desarrollo Orientado al Transporte - DOT"/>
    <m/>
    <s v="Redelimitada"/>
    <s v="Poblado - Línea A"/>
    <s v="Primer Orden "/>
    <x v="1"/>
    <s v="Media Ladera"/>
    <n v="9420"/>
    <s v="P8000529"/>
    <n v="-23.699282609440129"/>
    <x v="3"/>
    <n v="509"/>
    <s v="Z5_CN4_9"/>
    <x v="4"/>
    <s v="CN4"/>
    <s v="Urbano"/>
    <n v="5594.8422509169941"/>
    <n v="42840.74364110102"/>
  </r>
  <r>
    <n v="2531"/>
    <n v="8"/>
    <x v="78"/>
    <s v="Distrital"/>
    <s v="Mixto"/>
    <s v="Desarrollo Orientado al Transporte - DOT"/>
    <m/>
    <s v="Redelimitada"/>
    <s v="Poblado - Línea A"/>
    <s v="Primer Orden "/>
    <x v="1"/>
    <s v="Media Ladera"/>
    <n v="8188"/>
    <s v="P1419016"/>
    <n v="10.443028610867611"/>
    <x v="2"/>
    <n v="519"/>
    <s v="RIO_API_62S"/>
    <x v="5"/>
    <s v="API"/>
    <s v="Urbano"/>
    <n v="1519.870501963986"/>
    <n v="53061.066641749705"/>
  </r>
  <r>
    <n v="2532"/>
    <n v="8"/>
    <x v="78"/>
    <s v="Distrital"/>
    <s v="Mixto"/>
    <s v="Desarrollo Orientado al Transporte - DOT"/>
    <m/>
    <s v="Redelimitada"/>
    <s v="Poblado - Línea A"/>
    <s v="Primer Orden "/>
    <x v="1"/>
    <s v="Media Ladera"/>
    <n v="9420"/>
    <s v="P8000529"/>
    <n v="-23.699282609440129"/>
    <x v="3"/>
    <n v="519"/>
    <s v="RIO_API_62S"/>
    <x v="5"/>
    <s v="API"/>
    <s v="Urbano"/>
    <n v="1519.870501963986"/>
    <n v="53061.066641749705"/>
  </r>
  <r>
    <n v="2533"/>
    <n v="8"/>
    <x v="78"/>
    <s v="Distrital"/>
    <s v="Mixto"/>
    <s v="Desarrollo Orientado al Transporte - DOT"/>
    <m/>
    <s v="Redelimitada"/>
    <s v="Poblado - Línea A"/>
    <s v="Primer Orden "/>
    <x v="1"/>
    <s v="Media Ladera"/>
    <n v="9940"/>
    <s v="P1420007"/>
    <n v="4.3517724991941922"/>
    <x v="1"/>
    <n v="317"/>
    <s v="Z5_REA_26"/>
    <x v="20"/>
    <s v="REA"/>
    <s v="Urbano"/>
    <n v="1230.4630389238991"/>
    <n v="46398.47656438213"/>
  </r>
  <r>
    <n v="2534"/>
    <n v="8"/>
    <x v="78"/>
    <s v="Distrital"/>
    <s v="Mixto"/>
    <s v="Desarrollo Orientado al Transporte - DOT"/>
    <m/>
    <s v="Redelimitada"/>
    <s v="Poblado - Línea A"/>
    <s v="Primer Orden "/>
    <x v="1"/>
    <s v="Media Ladera"/>
    <n v="9941"/>
    <s v="P1420007"/>
    <n v="4.3517724991941922"/>
    <x v="1"/>
    <n v="317"/>
    <s v="Z5_REA_26"/>
    <x v="20"/>
    <s v="REA"/>
    <s v="Urbano"/>
    <n v="1230.4630389238991"/>
    <n v="46398.47656438213"/>
  </r>
  <r>
    <n v="2535"/>
    <n v="8"/>
    <x v="78"/>
    <s v="Distrital"/>
    <s v="Mixto"/>
    <s v="Desarrollo Orientado al Transporte - DOT"/>
    <m/>
    <s v="Redelimitada"/>
    <s v="Poblado - Línea A"/>
    <s v="Primer Orden "/>
    <x v="1"/>
    <s v="Media Ladera"/>
    <n v="9950"/>
    <s v="P1419018"/>
    <n v="9.1098913809732878"/>
    <x v="4"/>
    <n v="463"/>
    <s v="Z5_CN1_32"/>
    <x v="6"/>
    <s v="CN1"/>
    <s v="Urbano"/>
    <n v="264.62527339254848"/>
    <n v="2825.1784649003948"/>
  </r>
  <r>
    <n v="2536"/>
    <n v="8"/>
    <x v="78"/>
    <s v="Distrital"/>
    <s v="Mixto"/>
    <s v="Desarrollo Orientado al Transporte - DOT"/>
    <m/>
    <s v="Redelimitada"/>
    <s v="Poblado - Línea A"/>
    <s v="Primer Orden "/>
    <x v="1"/>
    <s v="Media Ladera"/>
    <n v="9951"/>
    <s v="P1419018"/>
    <n v="9.1098913809732878"/>
    <x v="4"/>
    <n v="463"/>
    <s v="Z5_CN1_32"/>
    <x v="6"/>
    <s v="CN1"/>
    <s v="Urbano"/>
    <n v="264.62527339254848"/>
    <n v="2825.1784649003948"/>
  </r>
  <r>
    <n v="2537"/>
    <n v="9"/>
    <x v="7"/>
    <s v="Barrial"/>
    <s v="Mixto"/>
    <s v="Desarrollo Orientado al Transporte - DOT"/>
    <m/>
    <s v="Redelimitada"/>
    <s v="Andalucía - Línea K"/>
    <s v="Segundo Orden"/>
    <x v="1"/>
    <s v="Media Ladera"/>
    <n v="548"/>
    <s v="P0206002"/>
    <n v="2.2951145921449032"/>
    <x v="1"/>
    <n v="248"/>
    <s v="Z1_CN2_1"/>
    <x v="2"/>
    <s v="CN2"/>
    <s v="Urbano"/>
    <n v="373.8191760886491"/>
    <n v="3137.9437957431182"/>
  </r>
  <r>
    <n v="2538"/>
    <n v="9"/>
    <x v="7"/>
    <s v="Barrial"/>
    <s v="Mixto"/>
    <s v="Desarrollo Orientado al Transporte - DOT"/>
    <m/>
    <s v="Redelimitada"/>
    <s v="Andalucía - Línea K"/>
    <s v="Segundo Orden"/>
    <x v="1"/>
    <s v="Media Ladera"/>
    <n v="788"/>
    <s v="P0207038"/>
    <n v="8.0043826272075762"/>
    <x v="4"/>
    <n v="248"/>
    <s v="Z1_CN2_1"/>
    <x v="2"/>
    <s v="CN2"/>
    <s v="Urbano"/>
    <n v="373.8191760886491"/>
    <n v="3137.9437957431182"/>
  </r>
  <r>
    <n v="2539"/>
    <n v="9"/>
    <x v="7"/>
    <s v="Barrial"/>
    <s v="Mixto"/>
    <s v="Desarrollo Orientado al Transporte - DOT"/>
    <m/>
    <s v="Redelimitada"/>
    <s v="Andalucía - Línea K"/>
    <s v="Segundo Orden"/>
    <x v="1"/>
    <s v="Media Ladera"/>
    <n v="554"/>
    <s v="P0207055"/>
    <n v="7.2269157828835144"/>
    <x v="4"/>
    <n v="416"/>
    <s v="Z1_CN2_3"/>
    <x v="2"/>
    <s v="CN2"/>
    <s v="Urbano"/>
    <n v="7.6088203011482278"/>
    <n v="1.471988731119229"/>
  </r>
  <r>
    <n v="2540"/>
    <n v="9"/>
    <x v="7"/>
    <s v="Barrial"/>
    <s v="Mixto"/>
    <s v="Desarrollo Orientado al Transporte - DOT"/>
    <m/>
    <s v="Redelimitada"/>
    <s v="Andalucía - Línea K"/>
    <s v="Segundo Orden"/>
    <x v="1"/>
    <s v="Media Ladera"/>
    <n v="604"/>
    <s v="P0207054"/>
    <n v="8.5438308331328283"/>
    <x v="4"/>
    <n v="416"/>
    <s v="Z1_CN2_3"/>
    <x v="2"/>
    <s v="CN2"/>
    <s v="Urbano"/>
    <n v="7.6088203011482278"/>
    <n v="1.471988731119229"/>
  </r>
  <r>
    <n v="2541"/>
    <n v="9"/>
    <x v="7"/>
    <s v="Barrial"/>
    <s v="Mixto"/>
    <s v="Desarrollo Orientado al Transporte - DOT"/>
    <m/>
    <s v="Redelimitada"/>
    <s v="Andalucía - Línea K"/>
    <s v="Segundo Orden"/>
    <x v="1"/>
    <s v="Media Ladera"/>
    <n v="621"/>
    <s v="P0207064"/>
    <n v="-6.5274032876301999E-2"/>
    <x v="1"/>
    <n v="416"/>
    <s v="Z1_CN2_3"/>
    <x v="2"/>
    <s v="CN2"/>
    <s v="Urbano"/>
    <n v="104.83504955311851"/>
    <n v="495.29854487871069"/>
  </r>
  <r>
    <n v="2542"/>
    <n v="9"/>
    <x v="7"/>
    <s v="Barrial"/>
    <s v="Mixto"/>
    <s v="Desarrollo Orientado al Transporte - DOT"/>
    <m/>
    <s v="Redelimitada"/>
    <s v="Andalucía - Línea K"/>
    <s v="Segundo Orden"/>
    <x v="1"/>
    <s v="Media Ladera"/>
    <n v="851"/>
    <s v="P0210010"/>
    <n v="-11.011787196190159"/>
    <x v="3"/>
    <n v="416"/>
    <s v="Z1_CN2_3"/>
    <x v="2"/>
    <s v="CN2"/>
    <s v="Urbano"/>
    <n v="104.83504955311851"/>
    <n v="495.29854487871069"/>
  </r>
  <r>
    <n v="2543"/>
    <n v="9"/>
    <x v="7"/>
    <s v="Barrial"/>
    <s v="Mixto"/>
    <s v="Desarrollo Orientado al Transporte - DOT"/>
    <m/>
    <s v="Redelimitada"/>
    <s v="Andalucía - Línea K"/>
    <s v="Segundo Orden"/>
    <x v="1"/>
    <s v="Media Ladera"/>
    <n v="766"/>
    <s v="P0207050"/>
    <n v="0.38874102068626298"/>
    <x v="1"/>
    <n v="248"/>
    <s v="Z1_CN2_1"/>
    <x v="2"/>
    <s v="CN2"/>
    <s v="Urbano"/>
    <n v="284.30947473742333"/>
    <n v="1621.6359739934155"/>
  </r>
  <r>
    <n v="2544"/>
    <n v="9"/>
    <x v="7"/>
    <s v="Barrial"/>
    <s v="Mixto"/>
    <s v="Desarrollo Orientado al Transporte - DOT"/>
    <m/>
    <s v="Redelimitada"/>
    <s v="Andalucía - Línea K"/>
    <s v="Segundo Orden"/>
    <x v="1"/>
    <s v="Media Ladera"/>
    <n v="788"/>
    <s v="P0207038"/>
    <n v="8.0043826272075762"/>
    <x v="4"/>
    <n v="248"/>
    <s v="Z1_CN2_1"/>
    <x v="2"/>
    <s v="CN2"/>
    <s v="Urbano"/>
    <n v="284.30947473742333"/>
    <n v="1621.6359739934155"/>
  </r>
  <r>
    <n v="2545"/>
    <n v="9"/>
    <x v="7"/>
    <s v="Barrial"/>
    <s v="Mixto"/>
    <s v="Desarrollo Orientado al Transporte - DOT"/>
    <m/>
    <s v="Redelimitada"/>
    <s v="Andalucía - Línea K"/>
    <s v="Segundo Orden"/>
    <x v="1"/>
    <s v="Media Ladera"/>
    <n v="788"/>
    <s v="P0207038"/>
    <n v="8.0043826272075762"/>
    <x v="4"/>
    <n v="248"/>
    <s v="Z1_CN2_1"/>
    <x v="2"/>
    <s v="CN2"/>
    <s v="Urbano"/>
    <n v="286.9722985228409"/>
    <n v="4066.6435569688556"/>
  </r>
  <r>
    <n v="2546"/>
    <n v="9"/>
    <x v="7"/>
    <s v="Barrial"/>
    <s v="Mixto"/>
    <s v="Desarrollo Orientado al Transporte - DOT"/>
    <m/>
    <s v="Redelimitada"/>
    <s v="Andalucía - Línea K"/>
    <s v="Segundo Orden"/>
    <x v="1"/>
    <s v="Media Ladera"/>
    <n v="1204"/>
    <s v="P0206003"/>
    <n v="3.6167659852802818"/>
    <x v="1"/>
    <n v="248"/>
    <s v="Z1_CN2_1"/>
    <x v="2"/>
    <s v="CN2"/>
    <s v="Urbano"/>
    <n v="286.9722985228409"/>
    <n v="4066.6435569688556"/>
  </r>
  <r>
    <n v="2547"/>
    <n v="9"/>
    <x v="7"/>
    <s v="Barrial"/>
    <s v="Mixto"/>
    <s v="Desarrollo Orientado al Transporte - DOT"/>
    <m/>
    <s v="Redelimitada"/>
    <s v="Andalucía - Línea K"/>
    <s v="Segundo Orden"/>
    <x v="1"/>
    <s v="Media Ladera"/>
    <n v="9632"/>
    <s v="P0207056"/>
    <n v="-1.14361594159581"/>
    <x v="1"/>
    <n v="416"/>
    <s v="Z1_CN2_3"/>
    <x v="2"/>
    <s v="CN2"/>
    <s v="Urbano"/>
    <n v="235.53148736947043"/>
    <n v="1667.0695189315707"/>
  </r>
  <r>
    <n v="2548"/>
    <n v="9"/>
    <x v="7"/>
    <s v="Barrial"/>
    <s v="Mixto"/>
    <s v="Desarrollo Orientado al Transporte - DOT"/>
    <m/>
    <s v="Redelimitada"/>
    <s v="Andalucía - Línea K"/>
    <s v="Segundo Orden"/>
    <x v="1"/>
    <s v="Media Ladera"/>
    <n v="9633"/>
    <s v="P0207056"/>
    <n v="-1.14361594159581"/>
    <x v="1"/>
    <n v="416"/>
    <s v="Z1_CN2_3"/>
    <x v="2"/>
    <s v="CN2"/>
    <s v="Urbano"/>
    <n v="235.53148736947043"/>
    <n v="1667.0695189315707"/>
  </r>
  <r>
    <n v="2549"/>
    <n v="10"/>
    <x v="8"/>
    <s v="Zonal"/>
    <s v="Mixto"/>
    <s v="Desarrollo Orientado al Transporte - DOT"/>
    <m/>
    <s v="Redelimitada"/>
    <s v="Gardel, Manrique - Línea 1 y Línea 2"/>
    <s v="Segundo Orden"/>
    <x v="1"/>
    <s v="Media Ladera"/>
    <n v="1066"/>
    <s v="P0306003"/>
    <n v="-0.34335917435582303"/>
    <x v="1"/>
    <n v="257"/>
    <s v="Z1_CN2_8"/>
    <x v="2"/>
    <s v="CN2"/>
    <s v="Urbano"/>
    <n v="4.4620161978523694"/>
    <n v="0.85045189940969856"/>
  </r>
  <r>
    <n v="2550"/>
    <n v="10"/>
    <x v="8"/>
    <s v="Zonal"/>
    <s v="Mixto"/>
    <s v="Desarrollo Orientado al Transporte - DOT"/>
    <m/>
    <s v="Redelimitada"/>
    <s v="Gardel, Manrique - Línea 1 y Línea 2"/>
    <s v="Segundo Orden"/>
    <x v="1"/>
    <s v="Media Ladera"/>
    <n v="5900"/>
    <s v="P0303001"/>
    <n v="-0.55878518506737196"/>
    <x v="1"/>
    <n v="257"/>
    <s v="Z1_CN2_8"/>
    <x v="2"/>
    <s v="CN2"/>
    <s v="Urbano"/>
    <n v="4.4620161978523694"/>
    <n v="0.85045189940969856"/>
  </r>
  <r>
    <n v="2551"/>
    <n v="10"/>
    <x v="8"/>
    <s v="Zonal"/>
    <s v="Mixto"/>
    <s v="Desarrollo Orientado al Transporte - DOT"/>
    <m/>
    <s v="Redelimitada"/>
    <s v="Gardel, Manrique - Línea 1 y Línea 2"/>
    <s v="Segundo Orden"/>
    <x v="1"/>
    <s v="Media Ladera"/>
    <n v="9690"/>
    <s v="P0409035"/>
    <n v="-0.88717667435682801"/>
    <x v="1"/>
    <n v="257"/>
    <s v="Z1_CN2_8"/>
    <x v="2"/>
    <s v="CN2"/>
    <s v="Urbano"/>
    <n v="181.76095594074451"/>
    <n v="1943.792646604832"/>
  </r>
  <r>
    <n v="2552"/>
    <n v="10"/>
    <x v="8"/>
    <s v="Zonal"/>
    <s v="Mixto"/>
    <s v="Desarrollo Orientado al Transporte - DOT"/>
    <m/>
    <s v="Redelimitada"/>
    <s v="Gardel, Manrique - Línea 1 y Línea 2"/>
    <s v="Segundo Orden"/>
    <x v="1"/>
    <s v="Media Ladera"/>
    <n v="9691"/>
    <s v="P0409035"/>
    <n v="-0.88717667435682801"/>
    <x v="1"/>
    <n v="257"/>
    <s v="Z1_CN2_8"/>
    <x v="2"/>
    <s v="CN2"/>
    <s v="Urbano"/>
    <n v="181.76095594074451"/>
    <n v="1943.792646604832"/>
  </r>
  <r>
    <n v="2553"/>
    <n v="13"/>
    <x v="11"/>
    <s v="Barrial"/>
    <s v="Dotacional"/>
    <s v="Servicios de proximidad y cuidado"/>
    <m/>
    <s v="Redelimitada"/>
    <s v="Oriente - Línea TA"/>
    <s v="Segundo Orden"/>
    <x v="1"/>
    <s v="Borde Urbano"/>
    <n v="4319"/>
    <s v="P0813004"/>
    <n v="-3.682777758601667"/>
    <x v="5"/>
    <n v="372"/>
    <s v="Z3_CN3_15"/>
    <x v="3"/>
    <s v="CN3"/>
    <s v="Urbano"/>
    <n v="0.14899355049508167"/>
    <n v="7.8150502902910122E-4"/>
  </r>
  <r>
    <n v="2554"/>
    <n v="13"/>
    <x v="11"/>
    <s v="Barrial"/>
    <s v="Dotacional"/>
    <s v="Servicios de proximidad y cuidado"/>
    <m/>
    <s v="Redelimitada"/>
    <s v="Oriente - Línea TA"/>
    <s v="Segundo Orden"/>
    <x v="1"/>
    <s v="Borde Urbano"/>
    <n v="4465"/>
    <s v="P0813005"/>
    <n v="3.2800344676726798"/>
    <x v="1"/>
    <n v="372"/>
    <s v="Z3_CN3_15"/>
    <x v="3"/>
    <s v="CN3"/>
    <s v="Urbano"/>
    <n v="0.14899355049508167"/>
    <n v="7.8150502902910122E-4"/>
  </r>
  <r>
    <n v="2555"/>
    <n v="15"/>
    <x v="79"/>
    <s v="Barrial"/>
    <s v="Dotacional"/>
    <s v="Servicios de proximidad y cuidado"/>
    <m/>
    <s v="Redelimitada"/>
    <s v="No"/>
    <s v="Segundo Orden"/>
    <x v="1"/>
    <s v="Media Ladera"/>
    <n v="2645"/>
    <s v="P1412012"/>
    <n v="-3.8809046608552298"/>
    <x v="5"/>
    <n v="383"/>
    <s v="Z5_CN5_17"/>
    <x v="7"/>
    <s v="CN5"/>
    <s v="Urbano"/>
    <n v="141.23364543635049"/>
    <n v="1218.4579466566022"/>
  </r>
  <r>
    <n v="2556"/>
    <n v="15"/>
    <x v="79"/>
    <s v="Barrial"/>
    <s v="Dotacional"/>
    <s v="Servicios de proximidad y cuidado"/>
    <m/>
    <s v="Redelimitada"/>
    <s v="No"/>
    <s v="Segundo Orden"/>
    <x v="1"/>
    <s v="Media Ladera"/>
    <n v="5637"/>
    <s v="P8000460"/>
    <n v="-26.8730361542559"/>
    <x v="3"/>
    <n v="383"/>
    <s v="Z5_CN5_17"/>
    <x v="7"/>
    <s v="CN5"/>
    <s v="Urbano"/>
    <n v="141.23364543635049"/>
    <n v="1218.4579466566022"/>
  </r>
  <r>
    <n v="2557"/>
    <n v="15"/>
    <x v="79"/>
    <s v="Barrial"/>
    <s v="Dotacional"/>
    <s v="Servicios de proximidad y cuidado"/>
    <m/>
    <s v="Redelimitada"/>
    <s v="No"/>
    <s v="Segundo Orden"/>
    <x v="1"/>
    <s v="Media Ladera"/>
    <n v="5637"/>
    <s v="P8000460"/>
    <n v="-26.8730361542559"/>
    <x v="3"/>
    <n v="383"/>
    <s v="Z5_CN5_17"/>
    <x v="7"/>
    <s v="CN5"/>
    <s v="Urbano"/>
    <n v="31.743882463680642"/>
    <n v="14.311855665566268"/>
  </r>
  <r>
    <n v="2558"/>
    <n v="15"/>
    <x v="79"/>
    <s v="Barrial"/>
    <s v="Dotacional"/>
    <s v="Servicios de proximidad y cuidado"/>
    <m/>
    <s v="Redelimitada"/>
    <s v="No"/>
    <s v="Segundo Orden"/>
    <x v="1"/>
    <s v="Media Ladera"/>
    <n v="7449"/>
    <s v="P1412009"/>
    <n v="-8.3461739945670264"/>
    <x v="5"/>
    <n v="383"/>
    <s v="Z5_CN5_17"/>
    <x v="7"/>
    <s v="CN5"/>
    <s v="Urbano"/>
    <n v="31.743882463680642"/>
    <n v="14.311855665566268"/>
  </r>
  <r>
    <n v="2559"/>
    <n v="15"/>
    <x v="79"/>
    <s v="Barrial"/>
    <s v="Dotacional"/>
    <s v="Servicios de proximidad y cuidado"/>
    <m/>
    <s v="Redelimitada"/>
    <s v="No"/>
    <s v="Segundo Orden"/>
    <x v="1"/>
    <s v="Media Ladera"/>
    <n v="5637"/>
    <s v="P8000460"/>
    <n v="-26.8730361542559"/>
    <x v="3"/>
    <n v="383"/>
    <s v="Z5_CN5_17"/>
    <x v="7"/>
    <s v="CN5"/>
    <s v="Urbano"/>
    <n v="852.04183004515187"/>
    <n v="11906.057858383117"/>
  </r>
  <r>
    <n v="2560"/>
    <n v="15"/>
    <x v="79"/>
    <s v="Barrial"/>
    <s v="Dotacional"/>
    <s v="Servicios de proximidad y cuidado"/>
    <m/>
    <s v="Redelimitada"/>
    <s v="No"/>
    <s v="Segundo Orden"/>
    <x v="1"/>
    <s v="Media Ladera"/>
    <n v="7569"/>
    <s v="P1412004"/>
    <n v="-4.9428046778263779"/>
    <x v="5"/>
    <n v="383"/>
    <s v="Z5_CN5_17"/>
    <x v="7"/>
    <s v="CN5"/>
    <s v="Urbano"/>
    <n v="852.04183004515187"/>
    <n v="11906.057858383117"/>
  </r>
  <r>
    <n v="2561"/>
    <n v="15"/>
    <x v="79"/>
    <s v="Barrial"/>
    <s v="Dotacional"/>
    <s v="Servicios de proximidad y cuidado"/>
    <m/>
    <s v="Redelimitada"/>
    <s v="No"/>
    <s v="Segundo Orden"/>
    <x v="1"/>
    <s v="Media Ladera"/>
    <n v="5637"/>
    <s v="P8000460"/>
    <n v="-26.8730361542559"/>
    <x v="3"/>
    <n v="383"/>
    <s v="Z5_CN5_17"/>
    <x v="7"/>
    <s v="CN5"/>
    <s v="Urbano"/>
    <n v="722.03398865986151"/>
    <n v="8090.3048384696031"/>
  </r>
  <r>
    <n v="2562"/>
    <n v="15"/>
    <x v="79"/>
    <s v="Barrial"/>
    <s v="Dotacional"/>
    <s v="Servicios de proximidad y cuidado"/>
    <m/>
    <s v="Redelimitada"/>
    <s v="No"/>
    <s v="Segundo Orden"/>
    <x v="1"/>
    <s v="Media Ladera"/>
    <n v="7586"/>
    <s v="P1412002"/>
    <n v="-8.2384822543415677"/>
    <x v="5"/>
    <n v="383"/>
    <s v="Z5_CN5_17"/>
    <x v="7"/>
    <s v="CN5"/>
    <s v="Urbano"/>
    <n v="722.03398865986151"/>
    <n v="8090.3048384696031"/>
  </r>
  <r>
    <n v="2563"/>
    <n v="15"/>
    <x v="79"/>
    <s v="Barrial"/>
    <s v="Dotacional"/>
    <s v="Servicios de proximidad y cuidado"/>
    <m/>
    <s v="Redelimitada"/>
    <s v="No"/>
    <s v="Segundo Orden"/>
    <x v="1"/>
    <s v="Media Ladera"/>
    <n v="5637"/>
    <s v="P8000460"/>
    <n v="-26.8730361542559"/>
    <x v="3"/>
    <n v="383"/>
    <s v="Z5_CN5_17"/>
    <x v="7"/>
    <s v="CN5"/>
    <s v="Urbano"/>
    <n v="620.41879812991829"/>
    <n v="20472.145930318125"/>
  </r>
  <r>
    <n v="2564"/>
    <n v="15"/>
    <x v="79"/>
    <s v="Barrial"/>
    <s v="Dotacional"/>
    <s v="Servicios de proximidad y cuidado"/>
    <m/>
    <s v="Redelimitada"/>
    <s v="No"/>
    <s v="Segundo Orden"/>
    <x v="1"/>
    <s v="Media Ladera"/>
    <n v="8632"/>
    <s v="P1412007"/>
    <n v="-5.0107264028854237"/>
    <x v="5"/>
    <n v="383"/>
    <s v="Z5_CN5_17"/>
    <x v="7"/>
    <s v="CN5"/>
    <s v="Urbano"/>
    <n v="620.41879812991829"/>
    <n v="20472.145930318125"/>
  </r>
  <r>
    <n v="2565"/>
    <n v="15"/>
    <x v="79"/>
    <s v="Barrial"/>
    <s v="Dotacional"/>
    <s v="Servicios de proximidad y cuidado"/>
    <m/>
    <s v="Redelimitada"/>
    <s v="No"/>
    <s v="Segundo Orden"/>
    <x v="1"/>
    <s v="Media Ladera"/>
    <n v="5637"/>
    <s v="P8000460"/>
    <n v="-26.8730361542559"/>
    <x v="3"/>
    <n v="383"/>
    <s v="Z5_CN5_17"/>
    <x v="7"/>
    <s v="CN5"/>
    <s v="Urbano"/>
    <n v="200.08975572986134"/>
    <n v="2285.175807237255"/>
  </r>
  <r>
    <n v="2566"/>
    <n v="15"/>
    <x v="79"/>
    <s v="Barrial"/>
    <s v="Dotacional"/>
    <s v="Servicios de proximidad y cuidado"/>
    <m/>
    <s v="Redelimitada"/>
    <s v="No"/>
    <s v="Segundo Orden"/>
    <x v="1"/>
    <s v="Media Ladera"/>
    <n v="8633"/>
    <s v="P1412100"/>
    <n v="-4.3608556895136799"/>
    <x v="5"/>
    <n v="383"/>
    <s v="Z5_CN5_17"/>
    <x v="7"/>
    <s v="CN5"/>
    <s v="Urbano"/>
    <n v="200.08975572986134"/>
    <n v="2285.175807237255"/>
  </r>
  <r>
    <n v="2567"/>
    <n v="15"/>
    <x v="79"/>
    <s v="Barrial"/>
    <s v="Dotacional"/>
    <s v="Servicios de proximidad y cuidado"/>
    <m/>
    <s v="Redelimitada"/>
    <s v="No"/>
    <s v="Segundo Orden"/>
    <x v="1"/>
    <s v="Media Ladera"/>
    <n v="5637"/>
    <s v="P8000460"/>
    <n v="-26.8730361542559"/>
    <x v="3"/>
    <n v="383"/>
    <s v="Z5_CN5_17"/>
    <x v="7"/>
    <s v="CN5"/>
    <s v="Urbano"/>
    <n v="3171.5468330091476"/>
    <n v="22690.54686390156"/>
  </r>
  <r>
    <n v="2568"/>
    <n v="15"/>
    <x v="79"/>
    <s v="Barrial"/>
    <s v="Dotacional"/>
    <s v="Servicios de proximidad y cuidado"/>
    <m/>
    <s v="Redelimitada"/>
    <s v="No"/>
    <s v="Segundo Orden"/>
    <x v="1"/>
    <s v="Media Ladera"/>
    <n v="9420"/>
    <s v="P8000529"/>
    <n v="-23.699282609440129"/>
    <x v="3"/>
    <n v="383"/>
    <s v="Z5_CN5_17"/>
    <x v="7"/>
    <s v="CN5"/>
    <s v="Urbano"/>
    <n v="3171.5468330091476"/>
    <n v="22690.54686390156"/>
  </r>
  <r>
    <n v="2569"/>
    <n v="15"/>
    <x v="79"/>
    <s v="Barrial"/>
    <s v="Dotacional"/>
    <s v="Servicios de proximidad y cuidado"/>
    <m/>
    <s v="Redelimitada"/>
    <s v="No"/>
    <s v="Segundo Orden"/>
    <x v="1"/>
    <s v="Media Ladera"/>
    <n v="7694"/>
    <s v="P1413009"/>
    <n v="-2.3783463186947271"/>
    <x v="5"/>
    <n v="383"/>
    <s v="Z5_CN5_17"/>
    <x v="7"/>
    <s v="CN5"/>
    <s v="Urbano"/>
    <n v="111.02829673722513"/>
    <n v="135.49353136517374"/>
  </r>
  <r>
    <n v="2570"/>
    <n v="15"/>
    <x v="79"/>
    <s v="Barrial"/>
    <s v="Dotacional"/>
    <s v="Servicios de proximidad y cuidado"/>
    <m/>
    <s v="Redelimitada"/>
    <s v="No"/>
    <s v="Segundo Orden"/>
    <x v="1"/>
    <s v="Media Ladera"/>
    <n v="9420"/>
    <s v="P8000529"/>
    <n v="-23.699282609440129"/>
    <x v="3"/>
    <n v="383"/>
    <s v="Z5_CN5_17"/>
    <x v="7"/>
    <s v="CN5"/>
    <s v="Urbano"/>
    <n v="111.02829673722513"/>
    <n v="135.49353136517374"/>
  </r>
  <r>
    <n v="2571"/>
    <n v="15"/>
    <x v="79"/>
    <s v="Barrial"/>
    <s v="Dotacional"/>
    <s v="Servicios de proximidad y cuidado"/>
    <m/>
    <s v="Redelimitada"/>
    <s v="No"/>
    <s v="Segundo Orden"/>
    <x v="1"/>
    <s v="Media Ladera"/>
    <n v="7745"/>
    <s v="P1412005"/>
    <n v="-4.428616231432855"/>
    <x v="5"/>
    <n v="383"/>
    <s v="Z5_CN5_17"/>
    <x v="7"/>
    <s v="CN5"/>
    <s v="Urbano"/>
    <n v="505.25535501005834"/>
    <n v="12496.568964876244"/>
  </r>
  <r>
    <n v="2572"/>
    <n v="15"/>
    <x v="79"/>
    <s v="Barrial"/>
    <s v="Dotacional"/>
    <s v="Servicios de proximidad y cuidado"/>
    <m/>
    <s v="Redelimitada"/>
    <s v="No"/>
    <s v="Segundo Orden"/>
    <x v="1"/>
    <s v="Media Ladera"/>
    <n v="9420"/>
    <s v="P8000529"/>
    <n v="-23.699282609440129"/>
    <x v="3"/>
    <n v="383"/>
    <s v="Z5_CN5_17"/>
    <x v="7"/>
    <s v="CN5"/>
    <s v="Urbano"/>
    <n v="505.25535501005834"/>
    <n v="12496.568964876244"/>
  </r>
  <r>
    <n v="2573"/>
    <n v="18"/>
    <x v="15"/>
    <s v="Zonal"/>
    <s v="Dotacional"/>
    <s v="Servicios de proximidad y cuidado"/>
    <m/>
    <s v="Redelimitada"/>
    <s v="Doce de Octubre - Línea P"/>
    <s v="Segundo Orden"/>
    <x v="1"/>
    <s v="Media Ladera"/>
    <n v="2377"/>
    <s v="P0604080"/>
    <n v="4.7086679999044261"/>
    <x v="1"/>
    <n v="277"/>
    <s v="Z2_CN2_65"/>
    <x v="2"/>
    <s v="CN2"/>
    <s v="Urbano"/>
    <n v="295.63410277949504"/>
    <n v="1881.2869329238406"/>
  </r>
  <r>
    <n v="2574"/>
    <n v="18"/>
    <x v="15"/>
    <s v="Zonal"/>
    <s v="Dotacional"/>
    <s v="Servicios de proximidad y cuidado"/>
    <m/>
    <s v="Redelimitada"/>
    <s v="Doce de Octubre - Línea P"/>
    <s v="Segundo Orden"/>
    <x v="1"/>
    <s v="Media Ladera"/>
    <n v="3826"/>
    <s v="P0716016"/>
    <n v="6.3695952747264242"/>
    <x v="4"/>
    <n v="277"/>
    <s v="Z2_CN2_65"/>
    <x v="2"/>
    <s v="CN2"/>
    <s v="Urbano"/>
    <n v="295.63410277949504"/>
    <n v="1881.2869329238406"/>
  </r>
  <r>
    <n v="2575"/>
    <n v="18"/>
    <x v="15"/>
    <s v="Zonal"/>
    <s v="Dotacional"/>
    <s v="Servicios de proximidad y cuidado"/>
    <m/>
    <s v="Redelimitada"/>
    <s v="Doce de Octubre - Línea P"/>
    <s v="Segundo Orden"/>
    <x v="1"/>
    <s v="Media Ladera"/>
    <n v="2508"/>
    <s v="P0604068"/>
    <n v="0.42154592199799301"/>
    <x v="1"/>
    <n v="276"/>
    <s v="Z2_CN2_64"/>
    <x v="2"/>
    <s v="CN2"/>
    <s v="Urbano"/>
    <n v="309.47055186706007"/>
    <n v="2608.631457289197"/>
  </r>
  <r>
    <n v="2576"/>
    <n v="18"/>
    <x v="15"/>
    <s v="Zonal"/>
    <s v="Dotacional"/>
    <s v="Servicios de proximidad y cuidado"/>
    <m/>
    <s v="Redelimitada"/>
    <s v="Doce de Octubre - Línea P"/>
    <s v="Segundo Orden"/>
    <x v="1"/>
    <s v="Media Ladera"/>
    <n v="3826"/>
    <s v="P0716016"/>
    <n v="6.3695952747264242"/>
    <x v="4"/>
    <n v="276"/>
    <s v="Z2_CN2_64"/>
    <x v="2"/>
    <s v="CN2"/>
    <s v="Urbano"/>
    <n v="309.47055186706007"/>
    <n v="2608.631457289197"/>
  </r>
  <r>
    <n v="2577"/>
    <n v="18"/>
    <x v="15"/>
    <s v="Zonal"/>
    <s v="Dotacional"/>
    <s v="Servicios de proximidad y cuidado"/>
    <m/>
    <s v="Redelimitada"/>
    <s v="Doce de Octubre - Línea P"/>
    <s v="Segundo Orden"/>
    <x v="1"/>
    <s v="Media Ladera"/>
    <n v="2532"/>
    <s v="P0604085"/>
    <n v="0.76678665465166096"/>
    <x v="1"/>
    <n v="277"/>
    <s v="Z2_CN2_65"/>
    <x v="2"/>
    <s v="CN2"/>
    <s v="Urbano"/>
    <n v="95.439107096639887"/>
    <n v="137.7967557429277"/>
  </r>
  <r>
    <n v="2578"/>
    <n v="18"/>
    <x v="15"/>
    <s v="Zonal"/>
    <s v="Dotacional"/>
    <s v="Servicios de proximidad y cuidado"/>
    <m/>
    <s v="Redelimitada"/>
    <s v="Doce de Octubre - Línea P"/>
    <s v="Segundo Orden"/>
    <x v="1"/>
    <s v="Media Ladera"/>
    <n v="3308"/>
    <s v="P0604093"/>
    <n v="-0.96237992343669299"/>
    <x v="1"/>
    <n v="277"/>
    <s v="Z2_CN2_65"/>
    <x v="2"/>
    <s v="CN2"/>
    <s v="Urbano"/>
    <n v="95.439107096639887"/>
    <n v="137.7967557429277"/>
  </r>
  <r>
    <n v="2579"/>
    <n v="18"/>
    <x v="15"/>
    <s v="Zonal"/>
    <s v="Dotacional"/>
    <s v="Servicios de proximidad y cuidado"/>
    <m/>
    <s v="Redelimitada"/>
    <s v="Doce de Octubre - Línea P"/>
    <s v="Segundo Orden"/>
    <x v="1"/>
    <s v="Media Ladera"/>
    <n v="2532"/>
    <s v="P0604085"/>
    <n v="0.76678665465166096"/>
    <x v="1"/>
    <n v="277"/>
    <s v="Z2_CN2_65"/>
    <x v="2"/>
    <s v="CN2"/>
    <s v="Urbano"/>
    <n v="106.35314226379211"/>
    <n v="241.5115536755788"/>
  </r>
  <r>
    <n v="2580"/>
    <n v="18"/>
    <x v="15"/>
    <s v="Zonal"/>
    <s v="Dotacional"/>
    <s v="Servicios de proximidad y cuidado"/>
    <m/>
    <s v="Redelimitada"/>
    <s v="Doce de Octubre - Línea P"/>
    <s v="Segundo Orden"/>
    <x v="1"/>
    <s v="Media Ladera"/>
    <n v="3998"/>
    <s v="P0604094"/>
    <n v="0.70138088923262498"/>
    <x v="1"/>
    <n v="277"/>
    <s v="Z2_CN2_65"/>
    <x v="2"/>
    <s v="CN2"/>
    <s v="Urbano"/>
    <n v="106.35314226379211"/>
    <n v="241.5115536755788"/>
  </r>
  <r>
    <n v="2581"/>
    <n v="18"/>
    <x v="15"/>
    <s v="Zonal"/>
    <s v="Dotacional"/>
    <s v="Servicios de proximidad y cuidado"/>
    <m/>
    <s v="Redelimitada"/>
    <s v="Doce de Octubre - Línea P"/>
    <s v="Segundo Orden"/>
    <x v="1"/>
    <s v="Media Ladera"/>
    <n v="2687"/>
    <s v="P0604089"/>
    <n v="3.4787106707115818"/>
    <x v="1"/>
    <n v="277"/>
    <s v="Z2_CN2_65"/>
    <x v="2"/>
    <s v="CN2"/>
    <s v="Urbano"/>
    <n v="99.587237251490379"/>
    <n v="395.96757184184025"/>
  </r>
  <r>
    <n v="2582"/>
    <n v="18"/>
    <x v="15"/>
    <s v="Zonal"/>
    <s v="Dotacional"/>
    <s v="Servicios de proximidad y cuidado"/>
    <m/>
    <s v="Redelimitada"/>
    <s v="Doce de Octubre - Línea P"/>
    <s v="Segundo Orden"/>
    <x v="1"/>
    <s v="Media Ladera"/>
    <n v="3826"/>
    <s v="P0716016"/>
    <n v="6.3695952747264242"/>
    <x v="4"/>
    <n v="277"/>
    <s v="Z2_CN2_65"/>
    <x v="2"/>
    <s v="CN2"/>
    <s v="Urbano"/>
    <n v="99.587237251490379"/>
    <n v="395.96757184184025"/>
  </r>
  <r>
    <n v="2583"/>
    <n v="18"/>
    <x v="15"/>
    <s v="Zonal"/>
    <s v="Dotacional"/>
    <s v="Servicios de proximidad y cuidado"/>
    <m/>
    <s v="Redelimitada"/>
    <s v="Doce de Octubre - Línea P"/>
    <s v="Segundo Orden"/>
    <x v="1"/>
    <s v="Media Ladera"/>
    <n v="2694"/>
    <s v="P0604072"/>
    <n v="1.783156612337025"/>
    <x v="1"/>
    <n v="276"/>
    <s v="Z2_CN2_64"/>
    <x v="2"/>
    <s v="CN2"/>
    <s v="Urbano"/>
    <n v="187.21805974873195"/>
    <n v="2007.3721929433332"/>
  </r>
  <r>
    <n v="2584"/>
    <n v="18"/>
    <x v="15"/>
    <s v="Zonal"/>
    <s v="Dotacional"/>
    <s v="Servicios de proximidad y cuidado"/>
    <m/>
    <s v="Redelimitada"/>
    <s v="Doce de Octubre - Línea P"/>
    <s v="Segundo Orden"/>
    <x v="1"/>
    <s v="Media Ladera"/>
    <n v="3826"/>
    <s v="P0716016"/>
    <n v="6.3695952747264242"/>
    <x v="4"/>
    <n v="276"/>
    <s v="Z2_CN2_64"/>
    <x v="2"/>
    <s v="CN2"/>
    <s v="Urbano"/>
    <n v="187.21805974873195"/>
    <n v="2007.3721929433332"/>
  </r>
  <r>
    <n v="2585"/>
    <n v="18"/>
    <x v="15"/>
    <s v="Zonal"/>
    <s v="Dotacional"/>
    <s v="Servicios de proximidad y cuidado"/>
    <m/>
    <s v="Redelimitada"/>
    <s v="Doce de Octubre - Línea P"/>
    <s v="Segundo Orden"/>
    <x v="1"/>
    <s v="Media Ladera"/>
    <n v="2722"/>
    <s v="P0604077"/>
    <n v="2.0060221838986578"/>
    <x v="1"/>
    <n v="276"/>
    <s v="Z2_CN2_64"/>
    <x v="2"/>
    <s v="CN2"/>
    <s v="Urbano"/>
    <n v="302.0097594900206"/>
    <n v="4374.4118365805334"/>
  </r>
  <r>
    <n v="2586"/>
    <n v="18"/>
    <x v="15"/>
    <s v="Zonal"/>
    <s v="Dotacional"/>
    <s v="Servicios de proximidad y cuidado"/>
    <m/>
    <s v="Redelimitada"/>
    <s v="Doce de Octubre - Línea P"/>
    <s v="Segundo Orden"/>
    <x v="1"/>
    <s v="Media Ladera"/>
    <n v="3826"/>
    <s v="P0716016"/>
    <n v="6.3695952747264242"/>
    <x v="4"/>
    <n v="276"/>
    <s v="Z2_CN2_64"/>
    <x v="2"/>
    <s v="CN2"/>
    <s v="Urbano"/>
    <n v="302.0097594900206"/>
    <n v="4374.4118365805334"/>
  </r>
  <r>
    <n v="2587"/>
    <n v="18"/>
    <x v="15"/>
    <s v="Zonal"/>
    <s v="Dotacional"/>
    <s v="Servicios de proximidad y cuidado"/>
    <m/>
    <s v="Redelimitada"/>
    <s v="Doce de Octubre - Línea P"/>
    <s v="Segundo Orden"/>
    <x v="1"/>
    <s v="Media Ladera"/>
    <n v="2756"/>
    <s v="P0604082"/>
    <n v="4.6213695467342717"/>
    <x v="1"/>
    <n v="277"/>
    <s v="Z2_CN2_65"/>
    <x v="2"/>
    <s v="CN2"/>
    <s v="Urbano"/>
    <n v="105.49852394710861"/>
    <n v="515.78571104046136"/>
  </r>
  <r>
    <n v="2588"/>
    <n v="18"/>
    <x v="15"/>
    <s v="Zonal"/>
    <s v="Dotacional"/>
    <s v="Servicios de proximidad y cuidado"/>
    <m/>
    <s v="Redelimitada"/>
    <s v="Doce de Octubre - Línea P"/>
    <s v="Segundo Orden"/>
    <x v="1"/>
    <s v="Media Ladera"/>
    <n v="3826"/>
    <s v="P0716016"/>
    <n v="6.3695952747264242"/>
    <x v="4"/>
    <n v="277"/>
    <s v="Z2_CN2_65"/>
    <x v="2"/>
    <s v="CN2"/>
    <s v="Urbano"/>
    <n v="105.49852394710861"/>
    <n v="515.78571104046136"/>
  </r>
  <r>
    <n v="2589"/>
    <n v="18"/>
    <x v="15"/>
    <s v="Zonal"/>
    <s v="Dotacional"/>
    <s v="Servicios de proximidad y cuidado"/>
    <m/>
    <s v="Redelimitada"/>
    <s v="Doce de Octubre - Línea P"/>
    <s v="Segundo Orden"/>
    <x v="1"/>
    <s v="Media Ladera"/>
    <n v="2757"/>
    <s v="P0604081"/>
    <n v="4.8707140703081144"/>
    <x v="1"/>
    <n v="277"/>
    <s v="Z2_CN2_65"/>
    <x v="2"/>
    <s v="CN2"/>
    <s v="Urbano"/>
    <n v="190.11769325305636"/>
    <n v="668.24386904611117"/>
  </r>
  <r>
    <n v="2590"/>
    <n v="18"/>
    <x v="15"/>
    <s v="Zonal"/>
    <s v="Dotacional"/>
    <s v="Servicios de proximidad y cuidado"/>
    <m/>
    <s v="Redelimitada"/>
    <s v="Doce de Octubre - Línea P"/>
    <s v="Segundo Orden"/>
    <x v="1"/>
    <s v="Media Ladera"/>
    <n v="3826"/>
    <s v="P0716016"/>
    <n v="6.3695952747264242"/>
    <x v="4"/>
    <n v="277"/>
    <s v="Z2_CN2_65"/>
    <x v="2"/>
    <s v="CN2"/>
    <s v="Urbano"/>
    <n v="190.11769325305636"/>
    <n v="668.24386904611117"/>
  </r>
  <r>
    <n v="2591"/>
    <n v="18"/>
    <x v="15"/>
    <s v="Zonal"/>
    <s v="Dotacional"/>
    <s v="Servicios de proximidad y cuidado"/>
    <m/>
    <s v="Redelimitada"/>
    <s v="Doce de Octubre - Línea P"/>
    <s v="Segundo Orden"/>
    <x v="1"/>
    <s v="Media Ladera"/>
    <n v="2799"/>
    <s v="P0604067"/>
    <n v="4.8780572384043701"/>
    <x v="1"/>
    <n v="276"/>
    <s v="Z2_CN2_64"/>
    <x v="2"/>
    <s v="CN2"/>
    <s v="Urbano"/>
    <n v="241.46976672695573"/>
    <n v="2009.3581304014483"/>
  </r>
  <r>
    <n v="2592"/>
    <n v="18"/>
    <x v="15"/>
    <s v="Zonal"/>
    <s v="Dotacional"/>
    <s v="Servicios de proximidad y cuidado"/>
    <m/>
    <s v="Redelimitada"/>
    <s v="Doce de Octubre - Línea P"/>
    <s v="Segundo Orden"/>
    <x v="1"/>
    <s v="Media Ladera"/>
    <n v="3826"/>
    <s v="P0716016"/>
    <n v="6.3695952747264242"/>
    <x v="4"/>
    <n v="276"/>
    <s v="Z2_CN2_64"/>
    <x v="2"/>
    <s v="CN2"/>
    <s v="Urbano"/>
    <n v="241.46976672695573"/>
    <n v="2009.3581304014483"/>
  </r>
  <r>
    <n v="2593"/>
    <n v="18"/>
    <x v="15"/>
    <s v="Zonal"/>
    <s v="Dotacional"/>
    <s v="Servicios de proximidad y cuidado"/>
    <m/>
    <s v="Redelimitada"/>
    <s v="Doce de Octubre - Línea P"/>
    <s v="Segundo Orden"/>
    <x v="1"/>
    <s v="Media Ladera"/>
    <n v="2860"/>
    <s v="P0604083"/>
    <n v="2.368576567638903"/>
    <x v="1"/>
    <n v="277"/>
    <s v="Z2_CN2_65"/>
    <x v="2"/>
    <s v="CN2"/>
    <s v="Urbano"/>
    <n v="153.33357135299434"/>
    <n v="1125.0419274213928"/>
  </r>
  <r>
    <n v="2594"/>
    <n v="18"/>
    <x v="15"/>
    <s v="Zonal"/>
    <s v="Dotacional"/>
    <s v="Servicios de proximidad y cuidado"/>
    <m/>
    <s v="Redelimitada"/>
    <s v="Doce de Octubre - Línea P"/>
    <s v="Segundo Orden"/>
    <x v="1"/>
    <s v="Media Ladera"/>
    <n v="3826"/>
    <s v="P0716016"/>
    <n v="6.3695952747264242"/>
    <x v="4"/>
    <n v="277"/>
    <s v="Z2_CN2_65"/>
    <x v="2"/>
    <s v="CN2"/>
    <s v="Urbano"/>
    <n v="153.33357135299434"/>
    <n v="1125.0419274213928"/>
  </r>
  <r>
    <n v="2595"/>
    <n v="18"/>
    <x v="15"/>
    <s v="Zonal"/>
    <s v="Dotacional"/>
    <s v="Servicios de proximidad y cuidado"/>
    <m/>
    <s v="Redelimitada"/>
    <s v="Doce de Octubre - Línea P"/>
    <s v="Segundo Orden"/>
    <x v="1"/>
    <s v="Media Ladera"/>
    <n v="2987"/>
    <s v="P0604084"/>
    <n v="0.36965699142780001"/>
    <x v="1"/>
    <n v="277"/>
    <s v="Z2_CN2_65"/>
    <x v="2"/>
    <s v="CN2"/>
    <s v="Urbano"/>
    <n v="59.129994154451332"/>
    <n v="195.22764171644297"/>
  </r>
  <r>
    <n v="2596"/>
    <n v="18"/>
    <x v="15"/>
    <s v="Zonal"/>
    <s v="Dotacional"/>
    <s v="Servicios de proximidad y cuidado"/>
    <m/>
    <s v="Redelimitada"/>
    <s v="Doce de Octubre - Línea P"/>
    <s v="Segundo Orden"/>
    <x v="1"/>
    <s v="Media Ladera"/>
    <n v="3826"/>
    <s v="P0716016"/>
    <n v="6.3695952747264242"/>
    <x v="4"/>
    <n v="277"/>
    <s v="Z2_CN2_65"/>
    <x v="2"/>
    <s v="CN2"/>
    <s v="Urbano"/>
    <n v="59.129994154451332"/>
    <n v="195.22764171644297"/>
  </r>
  <r>
    <n v="2597"/>
    <n v="18"/>
    <x v="15"/>
    <s v="Zonal"/>
    <s v="Dotacional"/>
    <s v="Servicios de proximidad y cuidado"/>
    <m/>
    <s v="Redelimitada"/>
    <s v="Doce de Octubre - Línea P"/>
    <s v="Segundo Orden"/>
    <x v="1"/>
    <s v="Media Ladera"/>
    <n v="3441"/>
    <s v="P0602038"/>
    <n v="4.1653326830662749"/>
    <x v="1"/>
    <n v="279"/>
    <s v="Z2_CN2_60"/>
    <x v="2"/>
    <s v="CN2"/>
    <s v="Urbano"/>
    <n v="224.88905592669568"/>
    <n v="2672.9010900166381"/>
  </r>
  <r>
    <n v="2598"/>
    <n v="18"/>
    <x v="15"/>
    <s v="Zonal"/>
    <s v="Dotacional"/>
    <s v="Servicios de proximidad y cuidado"/>
    <m/>
    <s v="Redelimitada"/>
    <s v="Doce de Octubre - Línea P"/>
    <s v="Segundo Orden"/>
    <x v="1"/>
    <s v="Media Ladera"/>
    <n v="3563"/>
    <s v="P0610001"/>
    <n v="7.6354815312381783"/>
    <x v="4"/>
    <n v="279"/>
    <s v="Z2_CN2_60"/>
    <x v="2"/>
    <s v="CN2"/>
    <s v="Urbano"/>
    <n v="224.88905592669568"/>
    <n v="2672.9010900166381"/>
  </r>
  <r>
    <n v="2599"/>
    <n v="18"/>
    <x v="15"/>
    <s v="Zonal"/>
    <s v="Dotacional"/>
    <s v="Servicios de proximidad y cuidado"/>
    <m/>
    <s v="Redelimitada"/>
    <s v="Doce de Octubre - Línea P"/>
    <s v="Segundo Orden"/>
    <x v="1"/>
    <s v="Media Ladera"/>
    <n v="3478"/>
    <s v="P0604071"/>
    <n v="1.52663256186598"/>
    <x v="1"/>
    <n v="276"/>
    <s v="Z2_CN2_64"/>
    <x v="2"/>
    <s v="CN2"/>
    <s v="Urbano"/>
    <n v="359.27748361670359"/>
    <n v="5293.3129961501072"/>
  </r>
  <r>
    <n v="2600"/>
    <n v="18"/>
    <x v="15"/>
    <s v="Zonal"/>
    <s v="Dotacional"/>
    <s v="Servicios de proximidad y cuidado"/>
    <m/>
    <s v="Redelimitada"/>
    <s v="Doce de Octubre - Línea P"/>
    <s v="Segundo Orden"/>
    <x v="1"/>
    <s v="Media Ladera"/>
    <n v="3826"/>
    <s v="P0716016"/>
    <n v="6.3695952747264242"/>
    <x v="4"/>
    <n v="276"/>
    <s v="Z2_CN2_64"/>
    <x v="2"/>
    <s v="CN2"/>
    <s v="Urbano"/>
    <n v="359.27748361670359"/>
    <n v="5293.3129961501072"/>
  </r>
  <r>
    <n v="2601"/>
    <n v="18"/>
    <x v="15"/>
    <s v="Zonal"/>
    <s v="Dotacional"/>
    <s v="Servicios de proximidad y cuidado"/>
    <m/>
    <s v="Redelimitada"/>
    <s v="Doce de Octubre - Línea P"/>
    <s v="Segundo Orden"/>
    <x v="1"/>
    <s v="Media Ladera"/>
    <n v="3724"/>
    <s v="P0604066"/>
    <n v="9.8556146256575712"/>
    <x v="4"/>
    <n v="276"/>
    <s v="Z2_CN2_64"/>
    <x v="2"/>
    <s v="CN2"/>
    <s v="Urbano"/>
    <n v="256.09485285532867"/>
    <n v="2160.8217062710355"/>
  </r>
  <r>
    <n v="2602"/>
    <n v="18"/>
    <x v="15"/>
    <s v="Zonal"/>
    <s v="Dotacional"/>
    <s v="Servicios de proximidad y cuidado"/>
    <m/>
    <s v="Redelimitada"/>
    <s v="Doce de Octubre - Línea P"/>
    <s v="Segundo Orden"/>
    <x v="1"/>
    <s v="Media Ladera"/>
    <n v="3826"/>
    <s v="P0716016"/>
    <n v="6.3695952747264242"/>
    <x v="4"/>
    <n v="276"/>
    <s v="Z2_CN2_64"/>
    <x v="2"/>
    <s v="CN2"/>
    <s v="Urbano"/>
    <n v="256.09485285532867"/>
    <n v="2160.8217062710355"/>
  </r>
  <r>
    <n v="2603"/>
    <n v="18"/>
    <x v="15"/>
    <s v="Zonal"/>
    <s v="Dotacional"/>
    <s v="Servicios de proximidad y cuidado"/>
    <m/>
    <s v="Redelimitada"/>
    <s v="Doce de Octubre - Línea P"/>
    <s v="Segundo Orden"/>
    <x v="1"/>
    <s v="Media Ladera"/>
    <n v="3774"/>
    <s v="P0604076"/>
    <n v="1.2465830544650629"/>
    <x v="1"/>
    <n v="276"/>
    <s v="Z2_CN2_64"/>
    <x v="2"/>
    <s v="CN2"/>
    <s v="Urbano"/>
    <n v="895.31961636290748"/>
    <n v="20347.4595050391"/>
  </r>
  <r>
    <n v="2604"/>
    <n v="18"/>
    <x v="15"/>
    <s v="Zonal"/>
    <s v="Dotacional"/>
    <s v="Servicios de proximidad y cuidado"/>
    <m/>
    <s v="Redelimitada"/>
    <s v="Doce de Octubre - Línea P"/>
    <s v="Segundo Orden"/>
    <x v="1"/>
    <s v="Media Ladera"/>
    <n v="3826"/>
    <s v="P0716016"/>
    <n v="6.3695952747264242"/>
    <x v="4"/>
    <n v="276"/>
    <s v="Z2_CN2_64"/>
    <x v="2"/>
    <s v="CN2"/>
    <s v="Urbano"/>
    <n v="895.31961636290748"/>
    <n v="20347.4595050391"/>
  </r>
  <r>
    <n v="2605"/>
    <n v="18"/>
    <x v="15"/>
    <s v="Zonal"/>
    <s v="Dotacional"/>
    <s v="Servicios de proximidad y cuidado"/>
    <m/>
    <s v="Redelimitada"/>
    <s v="Doce de Octubre - Línea P"/>
    <s v="Segundo Orden"/>
    <x v="1"/>
    <s v="Media Ladera"/>
    <n v="3774"/>
    <s v="P0604076"/>
    <n v="1.2465830544650629"/>
    <x v="1"/>
    <n v="277"/>
    <s v="Z2_CN2_65"/>
    <x v="2"/>
    <s v="CN2"/>
    <s v="Urbano"/>
    <n v="432.6808471936094"/>
    <n v="2645.4704915229718"/>
  </r>
  <r>
    <n v="2606"/>
    <n v="18"/>
    <x v="15"/>
    <s v="Zonal"/>
    <s v="Dotacional"/>
    <s v="Servicios de proximidad y cuidado"/>
    <m/>
    <s v="Redelimitada"/>
    <s v="Doce de Octubre - Línea P"/>
    <s v="Segundo Orden"/>
    <x v="1"/>
    <s v="Media Ladera"/>
    <n v="3826"/>
    <s v="P0716016"/>
    <n v="6.3695952747264242"/>
    <x v="4"/>
    <n v="277"/>
    <s v="Z2_CN2_65"/>
    <x v="2"/>
    <s v="CN2"/>
    <s v="Urbano"/>
    <n v="432.6808471936094"/>
    <n v="2645.4704915229718"/>
  </r>
  <r>
    <n v="2607"/>
    <n v="19"/>
    <x v="16"/>
    <s v="Barrial"/>
    <s v="Mixto"/>
    <s v="Desarrollo Orientado al Transporte - DOT"/>
    <m/>
    <s v="Redelimitada"/>
    <s v="Ciudadela Educativa - Línea E"/>
    <s v="Segundo Orden"/>
    <x v="1"/>
    <s v="Media Ladera"/>
    <n v="1990"/>
    <s v="P0519022"/>
    <n v="17.272668319820291"/>
    <x v="2"/>
    <n v="303"/>
    <s v="Z2_RED_41"/>
    <x v="9"/>
    <s v="RED"/>
    <s v="Urbano"/>
    <n v="26.070581733106387"/>
    <n v="7.3345840591022036"/>
  </r>
  <r>
    <n v="2608"/>
    <n v="19"/>
    <x v="16"/>
    <s v="Barrial"/>
    <s v="Mixto"/>
    <s v="Desarrollo Orientado al Transporte - DOT"/>
    <m/>
    <s v="Redelimitada"/>
    <s v="Ciudadela Educativa - Línea E"/>
    <s v="Segundo Orden"/>
    <x v="1"/>
    <s v="Media Ladera"/>
    <n v="2559"/>
    <s v="P0519020"/>
    <n v="8.5713244255777994"/>
    <x v="4"/>
    <n v="303"/>
    <s v="Z2_RED_41"/>
    <x v="9"/>
    <s v="RED"/>
    <s v="Urbano"/>
    <n v="26.070581733106387"/>
    <n v="7.3345840591022036"/>
  </r>
  <r>
    <n v="2609"/>
    <n v="20"/>
    <x v="17"/>
    <s v="Zonal"/>
    <s v="Mixto"/>
    <s v="Desarrollo Orientado al Transporte - DOT"/>
    <m/>
    <s v="Redelimitada"/>
    <s v="San Germán - Línea E"/>
    <s v="Segundo Orden"/>
    <x v="1"/>
    <s v="Media Ladera"/>
    <n v="3824"/>
    <s v="P0705001"/>
    <n v="8.1504565957824724"/>
    <x v="4"/>
    <n v="243"/>
    <s v="Z2_CN5_44"/>
    <x v="7"/>
    <s v="CN5"/>
    <s v="Urbano"/>
    <n v="113.51737949218882"/>
    <n v="10.295057358160214"/>
  </r>
  <r>
    <n v="2610"/>
    <n v="20"/>
    <x v="17"/>
    <s v="Zonal"/>
    <s v="Mixto"/>
    <s v="Desarrollo Orientado al Transporte - DOT"/>
    <m/>
    <s v="Redelimitada"/>
    <s v="San Germán - Línea E"/>
    <s v="Segundo Orden"/>
    <x v="1"/>
    <s v="Media Ladera"/>
    <n v="7266"/>
    <s v="P0716001"/>
    <n v="8.8883363865510443"/>
    <x v="4"/>
    <n v="243"/>
    <s v="Z2_CN5_44"/>
    <x v="7"/>
    <s v="CN5"/>
    <s v="Urbano"/>
    <n v="113.51737949218882"/>
    <n v="10.295057358160214"/>
  </r>
  <r>
    <n v="2611"/>
    <n v="20"/>
    <x v="17"/>
    <s v="Zonal"/>
    <s v="Mixto"/>
    <s v="Desarrollo Orientado al Transporte - DOT"/>
    <m/>
    <s v="Redelimitada"/>
    <s v="San Germán - Línea E"/>
    <s v="Segundo Orden"/>
    <x v="1"/>
    <s v="Media Ladera"/>
    <n v="3824"/>
    <s v="P0705001"/>
    <n v="8.1504565957824724"/>
    <x v="4"/>
    <n v="495"/>
    <s v="Z2_C3_3"/>
    <x v="10"/>
    <s v="C3"/>
    <s v="Urbano"/>
    <n v="8.0815584453005869"/>
    <n v="0.59476735553726967"/>
  </r>
  <r>
    <n v="2612"/>
    <n v="20"/>
    <x v="17"/>
    <s v="Zonal"/>
    <s v="Mixto"/>
    <s v="Desarrollo Orientado al Transporte - DOT"/>
    <m/>
    <s v="Redelimitada"/>
    <s v="San Germán - Línea E"/>
    <s v="Segundo Orden"/>
    <x v="1"/>
    <s v="Media Ladera"/>
    <n v="7266"/>
    <s v="P0716001"/>
    <n v="8.8883363865510443"/>
    <x v="4"/>
    <n v="495"/>
    <s v="Z2_C3_3"/>
    <x v="10"/>
    <s v="C3"/>
    <s v="Urbano"/>
    <n v="8.0815584453005869"/>
    <n v="0.59476735553726967"/>
  </r>
  <r>
    <n v="2613"/>
    <n v="20"/>
    <x v="17"/>
    <s v="Zonal"/>
    <s v="Mixto"/>
    <s v="Desarrollo Orientado al Transporte - DOT"/>
    <m/>
    <s v="Redelimitada"/>
    <s v="San Germán - Línea E"/>
    <s v="Segundo Orden"/>
    <x v="1"/>
    <s v="Media Ladera"/>
    <n v="3826"/>
    <s v="P0716016"/>
    <n v="6.3695952747264242"/>
    <x v="4"/>
    <n v="243"/>
    <s v="Z2_CN5_44"/>
    <x v="7"/>
    <s v="CN5"/>
    <s v="Urbano"/>
    <n v="950.17848429757794"/>
    <n v="26300.76863780135"/>
  </r>
  <r>
    <n v="2614"/>
    <n v="20"/>
    <x v="17"/>
    <s v="Zonal"/>
    <s v="Mixto"/>
    <s v="Desarrollo Orientado al Transporte - DOT"/>
    <m/>
    <s v="Redelimitada"/>
    <s v="San Germán - Línea E"/>
    <s v="Segundo Orden"/>
    <x v="1"/>
    <s v="Media Ladera"/>
    <n v="7266"/>
    <s v="P0716001"/>
    <n v="8.8883363865510443"/>
    <x v="4"/>
    <n v="243"/>
    <s v="Z2_CN5_44"/>
    <x v="7"/>
    <s v="CN5"/>
    <s v="Urbano"/>
    <n v="950.17848429757794"/>
    <n v="26300.76863780135"/>
  </r>
  <r>
    <n v="2615"/>
    <n v="20"/>
    <x v="17"/>
    <s v="Zonal"/>
    <s v="Mixto"/>
    <s v="Desarrollo Orientado al Transporte - DOT"/>
    <m/>
    <s v="Redelimitada"/>
    <s v="San Germán - Línea E"/>
    <s v="Segundo Orden"/>
    <x v="1"/>
    <s v="Media Ladera"/>
    <n v="3826"/>
    <s v="P0716016"/>
    <n v="6.3695952747264242"/>
    <x v="4"/>
    <n v="268"/>
    <s v="Z2_CN2_46"/>
    <x v="2"/>
    <s v="CN2"/>
    <s v="Urbano"/>
    <n v="49.044722622716648"/>
    <n v="15.069814128334116"/>
  </r>
  <r>
    <n v="2616"/>
    <n v="20"/>
    <x v="17"/>
    <s v="Zonal"/>
    <s v="Mixto"/>
    <s v="Desarrollo Orientado al Transporte - DOT"/>
    <m/>
    <s v="Redelimitada"/>
    <s v="San Germán - Línea E"/>
    <s v="Segundo Orden"/>
    <x v="1"/>
    <s v="Media Ladera"/>
    <n v="7266"/>
    <s v="P0716001"/>
    <n v="8.8883363865510443"/>
    <x v="4"/>
    <n v="268"/>
    <s v="Z2_CN2_46"/>
    <x v="2"/>
    <s v="CN2"/>
    <s v="Urbano"/>
    <n v="49.044722622716648"/>
    <n v="15.069814128334116"/>
  </r>
  <r>
    <n v="2617"/>
    <n v="20"/>
    <x v="17"/>
    <s v="Zonal"/>
    <s v="Mixto"/>
    <s v="Desarrollo Orientado al Transporte - DOT"/>
    <m/>
    <s v="Redelimitada"/>
    <s v="San Germán - Línea E"/>
    <s v="Segundo Orden"/>
    <x v="1"/>
    <s v="Media Ladera"/>
    <n v="3826"/>
    <s v="P0716016"/>
    <n v="6.3695952747264242"/>
    <x v="4"/>
    <n v="495"/>
    <s v="Z2_C3_3"/>
    <x v="10"/>
    <s v="C3"/>
    <s v="Urbano"/>
    <n v="97.695826581911575"/>
    <n v="105.44107079700538"/>
  </r>
  <r>
    <n v="2618"/>
    <n v="20"/>
    <x v="17"/>
    <s v="Zonal"/>
    <s v="Mixto"/>
    <s v="Desarrollo Orientado al Transporte - DOT"/>
    <m/>
    <s v="Redelimitada"/>
    <s v="San Germán - Línea E"/>
    <s v="Segundo Orden"/>
    <x v="1"/>
    <s v="Media Ladera"/>
    <n v="7266"/>
    <s v="P0716001"/>
    <n v="8.8883363865510443"/>
    <x v="4"/>
    <n v="495"/>
    <s v="Z2_C3_3"/>
    <x v="10"/>
    <s v="C3"/>
    <s v="Urbano"/>
    <n v="97.695826581911575"/>
    <n v="105.44107079700538"/>
  </r>
  <r>
    <n v="2619"/>
    <n v="20"/>
    <x v="17"/>
    <s v="Zonal"/>
    <s v="Mixto"/>
    <s v="Desarrollo Orientado al Transporte - DOT"/>
    <m/>
    <s v="Redelimitada"/>
    <s v="San Germán - Línea E"/>
    <s v="Segundo Orden"/>
    <x v="1"/>
    <s v="Media Ladera"/>
    <n v="5891"/>
    <s v="P0717010"/>
    <n v="8.7979639983464253"/>
    <x v="4"/>
    <n v="243"/>
    <s v="Z2_CN5_44"/>
    <x v="7"/>
    <s v="CN5"/>
    <s v="Urbano"/>
    <n v="16.716902126623125"/>
    <n v="6.0788941074987806"/>
  </r>
  <r>
    <n v="2620"/>
    <n v="20"/>
    <x v="17"/>
    <s v="Zonal"/>
    <s v="Mixto"/>
    <s v="Desarrollo Orientado al Transporte - DOT"/>
    <m/>
    <s v="Redelimitada"/>
    <s v="San Germán - Línea E"/>
    <s v="Segundo Orden"/>
    <x v="1"/>
    <s v="Media Ladera"/>
    <n v="7266"/>
    <s v="P0716001"/>
    <n v="8.8883363865510443"/>
    <x v="4"/>
    <n v="243"/>
    <s v="Z2_CN5_44"/>
    <x v="7"/>
    <s v="CN5"/>
    <s v="Urbano"/>
    <n v="16.716902126623125"/>
    <n v="6.0788941074987806"/>
  </r>
  <r>
    <n v="2621"/>
    <n v="21"/>
    <x v="18"/>
    <s v="Zonal"/>
    <s v="Mixto"/>
    <s v="Desarrollo Orientado al Transporte - DOT"/>
    <m/>
    <s v="Redelimitada"/>
    <s v="San Javier - Línea B"/>
    <s v="Segundo Orden"/>
    <x v="1"/>
    <s v="Media Ladera"/>
    <n v="6644"/>
    <s v="P1309028"/>
    <n v="13.2720133939644"/>
    <x v="2"/>
    <n v="244"/>
    <s v="Z4_CN2_38"/>
    <x v="2"/>
    <s v="CN2"/>
    <s v="Urbano"/>
    <n v="267.63363782331186"/>
    <n v="3984.1970085400453"/>
  </r>
  <r>
    <n v="2622"/>
    <n v="21"/>
    <x v="18"/>
    <s v="Zonal"/>
    <s v="Mixto"/>
    <s v="Desarrollo Orientado al Transporte - DOT"/>
    <m/>
    <s v="Redelimitada"/>
    <s v="San Javier - Línea B"/>
    <s v="Segundo Orden"/>
    <x v="1"/>
    <s v="Media Ladera"/>
    <n v="7279"/>
    <s v="P1314038"/>
    <n v="-31.262027557827629"/>
    <x v="3"/>
    <n v="244"/>
    <s v="Z4_CN2_38"/>
    <x v="2"/>
    <s v="CN2"/>
    <s v="Urbano"/>
    <n v="267.63363782331186"/>
    <n v="3984.1970085400453"/>
  </r>
  <r>
    <n v="2623"/>
    <n v="21"/>
    <x v="18"/>
    <s v="Zonal"/>
    <s v="Mixto"/>
    <s v="Desarrollo Orientado al Transporte - DOT"/>
    <m/>
    <s v="Redelimitada"/>
    <s v="San Javier - Línea B"/>
    <s v="Segundo Orden"/>
    <x v="1"/>
    <s v="Media Ladera"/>
    <n v="6819"/>
    <s v="P1309027"/>
    <n v="17.03200667496672"/>
    <x v="2"/>
    <n v="461"/>
    <s v="Z4_CN2_39"/>
    <x v="2"/>
    <s v="CN2"/>
    <s v="Urbano"/>
    <n v="278.983554482648"/>
    <n v="4226.7167323874701"/>
  </r>
  <r>
    <n v="2624"/>
    <n v="21"/>
    <x v="18"/>
    <s v="Zonal"/>
    <s v="Mixto"/>
    <s v="Desarrollo Orientado al Transporte - DOT"/>
    <m/>
    <s v="Redelimitada"/>
    <s v="San Javier - Línea B"/>
    <s v="Segundo Orden"/>
    <x v="1"/>
    <s v="Media Ladera"/>
    <n v="7279"/>
    <s v="P1314038"/>
    <n v="-31.262027557827629"/>
    <x v="3"/>
    <n v="461"/>
    <s v="Z4_CN2_39"/>
    <x v="2"/>
    <s v="CN2"/>
    <s v="Urbano"/>
    <n v="278.983554482648"/>
    <n v="4226.7167323874701"/>
  </r>
  <r>
    <n v="2625"/>
    <n v="21"/>
    <x v="18"/>
    <s v="Zonal"/>
    <s v="Mixto"/>
    <s v="Desarrollo Orientado al Transporte - DOT"/>
    <m/>
    <s v="Redelimitada"/>
    <s v="San Javier - Línea B"/>
    <s v="Segundo Orden"/>
    <x v="1"/>
    <s v="Media Ladera"/>
    <n v="6879"/>
    <s v="P1308002"/>
    <n v="13.604045110214321"/>
    <x v="2"/>
    <n v="244"/>
    <s v="Z4_CN2_38"/>
    <x v="2"/>
    <s v="CN2"/>
    <s v="Urbano"/>
    <n v="268.80609935495158"/>
    <n v="2967.6894210845435"/>
  </r>
  <r>
    <n v="2626"/>
    <n v="21"/>
    <x v="18"/>
    <s v="Zonal"/>
    <s v="Mixto"/>
    <s v="Desarrollo Orientado al Transporte - DOT"/>
    <m/>
    <s v="Redelimitada"/>
    <s v="San Javier - Línea B"/>
    <s v="Segundo Orden"/>
    <x v="1"/>
    <s v="Media Ladera"/>
    <n v="7279"/>
    <s v="P1314038"/>
    <n v="-31.262027557827629"/>
    <x v="3"/>
    <n v="244"/>
    <s v="Z4_CN2_38"/>
    <x v="2"/>
    <s v="CN2"/>
    <s v="Urbano"/>
    <n v="268.80609935495158"/>
    <n v="2967.6894210845435"/>
  </r>
  <r>
    <n v="2627"/>
    <n v="21"/>
    <x v="18"/>
    <s v="Zonal"/>
    <s v="Mixto"/>
    <s v="Desarrollo Orientado al Transporte - DOT"/>
    <m/>
    <s v="Redelimitada"/>
    <s v="San Javier - Línea B"/>
    <s v="Segundo Orden"/>
    <x v="1"/>
    <s v="Media Ladera"/>
    <n v="6961"/>
    <s v="P1308012"/>
    <n v="15.6181869530587"/>
    <x v="2"/>
    <n v="461"/>
    <s v="Z4_CN2_39"/>
    <x v="2"/>
    <s v="CN2"/>
    <s v="Urbano"/>
    <n v="229.62221727560899"/>
    <n v="1727.1764531854037"/>
  </r>
  <r>
    <n v="2628"/>
    <n v="21"/>
    <x v="18"/>
    <s v="Zonal"/>
    <s v="Mixto"/>
    <s v="Desarrollo Orientado al Transporte - DOT"/>
    <m/>
    <s v="Redelimitada"/>
    <s v="San Javier - Línea B"/>
    <s v="Segundo Orden"/>
    <x v="1"/>
    <s v="Media Ladera"/>
    <n v="7279"/>
    <s v="P1314038"/>
    <n v="-31.262027557827629"/>
    <x v="3"/>
    <n v="461"/>
    <s v="Z4_CN2_39"/>
    <x v="2"/>
    <s v="CN2"/>
    <s v="Urbano"/>
    <n v="229.62221727560899"/>
    <n v="1727.1764531854037"/>
  </r>
  <r>
    <n v="2629"/>
    <n v="21"/>
    <x v="18"/>
    <s v="Zonal"/>
    <s v="Mixto"/>
    <s v="Desarrollo Orientado al Transporte - DOT"/>
    <m/>
    <s v="Redelimitada"/>
    <s v="San Javier - Línea B"/>
    <s v="Segundo Orden"/>
    <x v="1"/>
    <s v="Media Ladera"/>
    <n v="7099"/>
    <s v="P1309001"/>
    <n v="15.648682078353771"/>
    <x v="2"/>
    <n v="461"/>
    <s v="Z4_CN2_39"/>
    <x v="2"/>
    <s v="CN2"/>
    <s v="Urbano"/>
    <n v="396.80686452419479"/>
    <n v="4822.9669250795541"/>
  </r>
  <r>
    <n v="2630"/>
    <n v="21"/>
    <x v="18"/>
    <s v="Zonal"/>
    <s v="Mixto"/>
    <s v="Desarrollo Orientado al Transporte - DOT"/>
    <m/>
    <s v="Redelimitada"/>
    <s v="San Javier - Línea B"/>
    <s v="Segundo Orden"/>
    <x v="1"/>
    <s v="Media Ladera"/>
    <n v="7279"/>
    <s v="P1314038"/>
    <n v="-31.262027557827629"/>
    <x v="3"/>
    <n v="461"/>
    <s v="Z4_CN2_39"/>
    <x v="2"/>
    <s v="CN2"/>
    <s v="Urbano"/>
    <n v="396.80686452419479"/>
    <n v="4822.9669250795541"/>
  </r>
  <r>
    <n v="2631"/>
    <n v="21"/>
    <x v="18"/>
    <s v="Zonal"/>
    <s v="Mixto"/>
    <s v="Desarrollo Orientado al Transporte - DOT"/>
    <m/>
    <s v="Redelimitada"/>
    <s v="San Javier - Línea B"/>
    <s v="Segundo Orden"/>
    <x v="1"/>
    <s v="Media Ladera"/>
    <n v="7139"/>
    <s v="P1308011"/>
    <n v="12.893184845307189"/>
    <x v="2"/>
    <n v="244"/>
    <s v="Z4_CN2_38"/>
    <x v="2"/>
    <s v="CN2"/>
    <s v="Urbano"/>
    <n v="303.89622618114936"/>
    <n v="2789.7104980803169"/>
  </r>
  <r>
    <n v="2632"/>
    <n v="21"/>
    <x v="18"/>
    <s v="Zonal"/>
    <s v="Mixto"/>
    <s v="Desarrollo Orientado al Transporte - DOT"/>
    <m/>
    <s v="Redelimitada"/>
    <s v="San Javier - Línea B"/>
    <s v="Segundo Orden"/>
    <x v="1"/>
    <s v="Media Ladera"/>
    <n v="7279"/>
    <s v="P1314038"/>
    <n v="-31.262027557827629"/>
    <x v="3"/>
    <n v="244"/>
    <s v="Z4_CN2_38"/>
    <x v="2"/>
    <s v="CN2"/>
    <s v="Urbano"/>
    <n v="303.89622618114936"/>
    <n v="2789.7104980803169"/>
  </r>
  <r>
    <n v="2633"/>
    <n v="21"/>
    <x v="18"/>
    <s v="Zonal"/>
    <s v="Mixto"/>
    <s v="Desarrollo Orientado al Transporte - DOT"/>
    <m/>
    <s v="Redelimitada"/>
    <s v="San Javier - Línea B"/>
    <s v="Segundo Orden"/>
    <x v="1"/>
    <s v="Media Ladera"/>
    <n v="7243"/>
    <s v="P1309032"/>
    <n v="15.72209255869137"/>
    <x v="2"/>
    <n v="461"/>
    <s v="Z4_CN2_39"/>
    <x v="2"/>
    <s v="CN2"/>
    <s v="Urbano"/>
    <n v="250.83434591523576"/>
    <n v="3645.9573356290025"/>
  </r>
  <r>
    <n v="2634"/>
    <n v="21"/>
    <x v="18"/>
    <s v="Zonal"/>
    <s v="Mixto"/>
    <s v="Desarrollo Orientado al Transporte - DOT"/>
    <m/>
    <s v="Redelimitada"/>
    <s v="San Javier - Línea B"/>
    <s v="Segundo Orden"/>
    <x v="1"/>
    <s v="Media Ladera"/>
    <n v="7279"/>
    <s v="P1314038"/>
    <n v="-31.262027557827629"/>
    <x v="3"/>
    <n v="461"/>
    <s v="Z4_CN2_39"/>
    <x v="2"/>
    <s v="CN2"/>
    <s v="Urbano"/>
    <n v="250.83434591523576"/>
    <n v="3645.9573356290025"/>
  </r>
  <r>
    <n v="2635"/>
    <n v="21"/>
    <x v="18"/>
    <s v="Zonal"/>
    <s v="Mixto"/>
    <s v="Desarrollo Orientado al Transporte - DOT"/>
    <m/>
    <s v="Redelimitada"/>
    <s v="San Javier - Línea B"/>
    <s v="Segundo Orden"/>
    <x v="1"/>
    <s v="Media Ladera"/>
    <n v="7273"/>
    <s v="P1308019"/>
    <n v="9.5338790722403353"/>
    <x v="4"/>
    <n v="461"/>
    <s v="Z4_CN2_39"/>
    <x v="2"/>
    <s v="CN2"/>
    <s v="Urbano"/>
    <n v="193.1307342271507"/>
    <n v="1468.0945089281765"/>
  </r>
  <r>
    <n v="2636"/>
    <n v="21"/>
    <x v="18"/>
    <s v="Zonal"/>
    <s v="Mixto"/>
    <s v="Desarrollo Orientado al Transporte - DOT"/>
    <m/>
    <s v="Redelimitada"/>
    <s v="San Javier - Línea B"/>
    <s v="Segundo Orden"/>
    <x v="1"/>
    <s v="Media Ladera"/>
    <n v="7279"/>
    <s v="P1314038"/>
    <n v="-31.262027557827629"/>
    <x v="3"/>
    <n v="461"/>
    <s v="Z4_CN2_39"/>
    <x v="2"/>
    <s v="CN2"/>
    <s v="Urbano"/>
    <n v="193.1307342271507"/>
    <n v="1468.0945089281765"/>
  </r>
  <r>
    <n v="2637"/>
    <n v="21"/>
    <x v="18"/>
    <s v="Zonal"/>
    <s v="Mixto"/>
    <s v="Desarrollo Orientado al Transporte - DOT"/>
    <m/>
    <s v="Redelimitada"/>
    <s v="San Javier - Línea B"/>
    <s v="Segundo Orden"/>
    <x v="1"/>
    <s v="Media Ladera"/>
    <n v="7279"/>
    <s v="P1314038"/>
    <n v="-31.262027557827629"/>
    <x v="3"/>
    <n v="461"/>
    <s v="Z4_CN2_39"/>
    <x v="2"/>
    <s v="CN2"/>
    <s v="Urbano"/>
    <n v="298.79818027805391"/>
    <n v="4293.295965831363"/>
  </r>
  <r>
    <n v="2638"/>
    <n v="21"/>
    <x v="18"/>
    <s v="Zonal"/>
    <s v="Mixto"/>
    <s v="Desarrollo Orientado al Transporte - DOT"/>
    <m/>
    <s v="Redelimitada"/>
    <s v="San Javier - Línea B"/>
    <s v="Segundo Orden"/>
    <x v="1"/>
    <s v="Media Ladera"/>
    <n v="7346"/>
    <s v="P1309014"/>
    <n v="15.69802843112169"/>
    <x v="2"/>
    <n v="461"/>
    <s v="Z4_CN2_39"/>
    <x v="2"/>
    <s v="CN2"/>
    <s v="Urbano"/>
    <n v="298.79818027805391"/>
    <n v="4293.295965831363"/>
  </r>
  <r>
    <n v="2639"/>
    <n v="21"/>
    <x v="18"/>
    <s v="Zonal"/>
    <s v="Mixto"/>
    <s v="Desarrollo Orientado al Transporte - DOT"/>
    <m/>
    <s v="Redelimitada"/>
    <s v="San Javier - Línea B"/>
    <s v="Segundo Orden"/>
    <x v="1"/>
    <s v="Media Ladera"/>
    <n v="7279"/>
    <s v="P1314038"/>
    <n v="-31.262027557827629"/>
    <x v="3"/>
    <n v="461"/>
    <s v="Z4_CN2_39"/>
    <x v="2"/>
    <s v="CN2"/>
    <s v="Urbano"/>
    <n v="605.42275191812416"/>
    <n v="11291.154192276048"/>
  </r>
  <r>
    <n v="2640"/>
    <n v="21"/>
    <x v="18"/>
    <s v="Zonal"/>
    <s v="Mixto"/>
    <s v="Desarrollo Orientado al Transporte - DOT"/>
    <m/>
    <s v="Redelimitada"/>
    <s v="San Javier - Línea B"/>
    <s v="Segundo Orden"/>
    <x v="1"/>
    <s v="Media Ladera"/>
    <n v="7392"/>
    <s v="P1308001"/>
    <n v="13.97604225872362"/>
    <x v="2"/>
    <n v="461"/>
    <s v="Z4_CN2_39"/>
    <x v="2"/>
    <s v="CN2"/>
    <s v="Urbano"/>
    <n v="605.42275191812416"/>
    <n v="11291.154192276048"/>
  </r>
  <r>
    <n v="2641"/>
    <n v="21"/>
    <x v="18"/>
    <s v="Zonal"/>
    <s v="Mixto"/>
    <s v="Desarrollo Orientado al Transporte - DOT"/>
    <m/>
    <s v="Redelimitada"/>
    <s v="San Javier - Línea B"/>
    <s v="Segundo Orden"/>
    <x v="1"/>
    <s v="Media Ladera"/>
    <n v="7279"/>
    <s v="P1314038"/>
    <n v="-31.262027557827629"/>
    <x v="3"/>
    <n v="196"/>
    <s v="Z4_API_44"/>
    <x v="5"/>
    <s v="API"/>
    <s v="Urbano"/>
    <n v="1520.0468465734616"/>
    <n v="60811.275850422637"/>
  </r>
  <r>
    <n v="2642"/>
    <n v="21"/>
    <x v="18"/>
    <s v="Zonal"/>
    <s v="Mixto"/>
    <s v="Desarrollo Orientado al Transporte - DOT"/>
    <m/>
    <s v="Redelimitada"/>
    <s v="San Javier - Línea B"/>
    <s v="Segundo Orden"/>
    <x v="1"/>
    <s v="Media Ladera"/>
    <n v="7396"/>
    <s v="P1208002"/>
    <n v="11.37066506611264"/>
    <x v="2"/>
    <n v="196"/>
    <s v="Z4_API_44"/>
    <x v="5"/>
    <s v="API"/>
    <s v="Urbano"/>
    <n v="1520.0468465734616"/>
    <n v="60811.275850422637"/>
  </r>
  <r>
    <n v="2643"/>
    <n v="21"/>
    <x v="18"/>
    <s v="Zonal"/>
    <s v="Mixto"/>
    <s v="Desarrollo Orientado al Transporte - DOT"/>
    <m/>
    <s v="Redelimitada"/>
    <s v="San Javier - Línea B"/>
    <s v="Segundo Orden"/>
    <x v="1"/>
    <s v="Media Ladera"/>
    <n v="7279"/>
    <s v="P1314038"/>
    <n v="-31.262027557827629"/>
    <x v="3"/>
    <n v="215"/>
    <s v="Z4_CN1_28"/>
    <x v="6"/>
    <s v="CN1"/>
    <s v="Urbano"/>
    <n v="44.461551255927631"/>
    <n v="8.5835448578866131"/>
  </r>
  <r>
    <n v="2644"/>
    <n v="21"/>
    <x v="18"/>
    <s v="Zonal"/>
    <s v="Mixto"/>
    <s v="Desarrollo Orientado al Transporte - DOT"/>
    <m/>
    <s v="Redelimitada"/>
    <s v="San Javier - Línea B"/>
    <s v="Segundo Orden"/>
    <x v="1"/>
    <s v="Media Ladera"/>
    <n v="7396"/>
    <s v="P1208002"/>
    <n v="11.37066506611264"/>
    <x v="2"/>
    <n v="215"/>
    <s v="Z4_CN1_28"/>
    <x v="6"/>
    <s v="CN1"/>
    <s v="Urbano"/>
    <n v="44.461551255927631"/>
    <n v="8.5835448578866131"/>
  </r>
  <r>
    <n v="2645"/>
    <n v="21"/>
    <x v="18"/>
    <s v="Zonal"/>
    <s v="Mixto"/>
    <s v="Desarrollo Orientado al Transporte - DOT"/>
    <m/>
    <s v="Redelimitada"/>
    <s v="San Javier - Línea B"/>
    <s v="Segundo Orden"/>
    <x v="1"/>
    <s v="Media Ladera"/>
    <n v="7279"/>
    <s v="P1314038"/>
    <n v="-31.262027557827629"/>
    <x v="3"/>
    <n v="233"/>
    <s v="Z4_CN5_33"/>
    <x v="7"/>
    <s v="CN5"/>
    <s v="Urbano"/>
    <n v="377.13510328923775"/>
    <n v="3738.1302350246501"/>
  </r>
  <r>
    <n v="2646"/>
    <n v="21"/>
    <x v="18"/>
    <s v="Zonal"/>
    <s v="Mixto"/>
    <s v="Desarrollo Orientado al Transporte - DOT"/>
    <m/>
    <s v="Redelimitada"/>
    <s v="San Javier - Línea B"/>
    <s v="Segundo Orden"/>
    <x v="1"/>
    <s v="Media Ladera"/>
    <n v="7396"/>
    <s v="P1208002"/>
    <n v="11.37066506611264"/>
    <x v="2"/>
    <n v="233"/>
    <s v="Z4_CN5_33"/>
    <x v="7"/>
    <s v="CN5"/>
    <s v="Urbano"/>
    <n v="377.13510328923775"/>
    <n v="3738.1302350246501"/>
  </r>
  <r>
    <n v="2647"/>
    <n v="21"/>
    <x v="18"/>
    <s v="Zonal"/>
    <s v="Mixto"/>
    <s v="Desarrollo Orientado al Transporte - DOT"/>
    <m/>
    <s v="Redelimitada"/>
    <s v="San Javier - Línea B"/>
    <s v="Segundo Orden"/>
    <x v="1"/>
    <s v="Media Ladera"/>
    <n v="7279"/>
    <s v="P1314038"/>
    <n v="-31.262027557827629"/>
    <x v="3"/>
    <n v="461"/>
    <s v="Z4_CN2_39"/>
    <x v="2"/>
    <s v="CN2"/>
    <s v="Urbano"/>
    <n v="379.47827541888233"/>
    <n v="3764.821836354266"/>
  </r>
  <r>
    <n v="2648"/>
    <n v="21"/>
    <x v="18"/>
    <s v="Zonal"/>
    <s v="Mixto"/>
    <s v="Desarrollo Orientado al Transporte - DOT"/>
    <m/>
    <s v="Redelimitada"/>
    <s v="San Javier - Línea B"/>
    <s v="Segundo Orden"/>
    <x v="1"/>
    <s v="Media Ladera"/>
    <n v="7396"/>
    <s v="P1208002"/>
    <n v="11.37066506611264"/>
    <x v="2"/>
    <n v="461"/>
    <s v="Z4_CN2_39"/>
    <x v="2"/>
    <s v="CN2"/>
    <s v="Urbano"/>
    <n v="379.47827541888233"/>
    <n v="3764.821836354266"/>
  </r>
  <r>
    <n v="2649"/>
    <n v="22"/>
    <x v="19"/>
    <s v="Zonal"/>
    <s v="Económico"/>
    <s v="Innovación y diversificación del turismo urbano"/>
    <m/>
    <s v="Redelimitada"/>
    <s v="No"/>
    <s v="Segundo Orden"/>
    <x v="1"/>
    <s v="Borde Urbano"/>
    <n v="6377"/>
    <s v="P1310041"/>
    <n v="-4.5487784524716197"/>
    <x v="5"/>
    <n v="234"/>
    <s v="Z4_CN3_11"/>
    <x v="3"/>
    <s v="CN3"/>
    <s v="Urbano"/>
    <n v="79.78951979756755"/>
    <n v="187.41233230303476"/>
  </r>
  <r>
    <n v="2650"/>
    <n v="22"/>
    <x v="19"/>
    <s v="Zonal"/>
    <s v="Económico"/>
    <s v="Innovación y diversificación del turismo urbano"/>
    <m/>
    <s v="Redelimitada"/>
    <s v="No"/>
    <s v="Segundo Orden"/>
    <x v="1"/>
    <s v="Borde Urbano"/>
    <n v="7279"/>
    <s v="P1314038"/>
    <n v="-31.262027557827629"/>
    <x v="3"/>
    <n v="234"/>
    <s v="Z4_CN3_11"/>
    <x v="3"/>
    <s v="CN3"/>
    <s v="Urbano"/>
    <n v="79.78951979756755"/>
    <n v="187.41233230303476"/>
  </r>
  <r>
    <n v="2651"/>
    <n v="22"/>
    <x v="19"/>
    <s v="Zonal"/>
    <s v="Económico"/>
    <s v="Innovación y diversificación del turismo urbano"/>
    <m/>
    <s v="Redelimitada"/>
    <s v="No"/>
    <s v="Segundo Orden"/>
    <x v="1"/>
    <s v="Borde Urbano"/>
    <n v="6380"/>
    <s v="P1310051"/>
    <n v="2.4446509160044272"/>
    <x v="1"/>
    <n v="234"/>
    <s v="Z4_CN3_11"/>
    <x v="3"/>
    <s v="CN3"/>
    <s v="Urbano"/>
    <n v="768.04092391509471"/>
    <n v="16753.583867551435"/>
  </r>
  <r>
    <n v="2652"/>
    <n v="22"/>
    <x v="19"/>
    <s v="Zonal"/>
    <s v="Económico"/>
    <s v="Innovación y diversificación del turismo urbano"/>
    <m/>
    <s v="Redelimitada"/>
    <s v="No"/>
    <s v="Segundo Orden"/>
    <x v="1"/>
    <s v="Borde Urbano"/>
    <n v="7279"/>
    <s v="P1314038"/>
    <n v="-31.262027557827629"/>
    <x v="3"/>
    <n v="234"/>
    <s v="Z4_CN3_11"/>
    <x v="3"/>
    <s v="CN3"/>
    <s v="Urbano"/>
    <n v="768.04092391509471"/>
    <n v="16753.583867551435"/>
  </r>
  <r>
    <n v="2653"/>
    <n v="22"/>
    <x v="19"/>
    <s v="Zonal"/>
    <s v="Económico"/>
    <s v="Innovación y diversificación del turismo urbano"/>
    <m/>
    <s v="Redelimitada"/>
    <s v="No"/>
    <s v="Segundo Orden"/>
    <x v="1"/>
    <s v="Borde Urbano"/>
    <n v="6380"/>
    <s v="P1310051"/>
    <n v="2.4446509160044272"/>
    <x v="1"/>
    <n v="236"/>
    <s v="Z4_CN5_31"/>
    <x v="7"/>
    <s v="CN5"/>
    <s v="Urbano"/>
    <n v="226.58180694338492"/>
    <n v="192.05102484963527"/>
  </r>
  <r>
    <n v="2654"/>
    <n v="22"/>
    <x v="19"/>
    <s v="Zonal"/>
    <s v="Económico"/>
    <s v="Innovación y diversificación del turismo urbano"/>
    <m/>
    <s v="Redelimitada"/>
    <s v="No"/>
    <s v="Segundo Orden"/>
    <x v="1"/>
    <s v="Borde Urbano"/>
    <n v="7279"/>
    <s v="P1314038"/>
    <n v="-31.262027557827629"/>
    <x v="3"/>
    <n v="236"/>
    <s v="Z4_CN5_31"/>
    <x v="7"/>
    <s v="CN5"/>
    <s v="Urbano"/>
    <n v="226.58180694338492"/>
    <n v="192.05102484963527"/>
  </r>
  <r>
    <n v="2655"/>
    <n v="22"/>
    <x v="19"/>
    <s v="Zonal"/>
    <s v="Económico"/>
    <s v="Innovación y diversificación del turismo urbano"/>
    <m/>
    <s v="Redelimitada"/>
    <s v="No"/>
    <s v="Segundo Orden"/>
    <x v="1"/>
    <s v="Borde Urbano"/>
    <n v="6380"/>
    <s v="P1310051"/>
    <n v="2.4446509160044272"/>
    <x v="1"/>
    <n v="533"/>
    <s v="Z4_CN2_37"/>
    <x v="2"/>
    <s v="CN2"/>
    <s v="Urbano"/>
    <n v="29.784545661056303"/>
    <n v="25.957571642421911"/>
  </r>
  <r>
    <n v="2656"/>
    <n v="22"/>
    <x v="19"/>
    <s v="Zonal"/>
    <s v="Económico"/>
    <s v="Innovación y diversificación del turismo urbano"/>
    <m/>
    <s v="Redelimitada"/>
    <s v="No"/>
    <s v="Segundo Orden"/>
    <x v="1"/>
    <s v="Borde Urbano"/>
    <n v="7279"/>
    <s v="P1314038"/>
    <n v="-31.262027557827629"/>
    <x v="3"/>
    <n v="533"/>
    <s v="Z4_CN2_37"/>
    <x v="2"/>
    <s v="CN2"/>
    <s v="Urbano"/>
    <n v="29.784545661056303"/>
    <n v="25.957571642421911"/>
  </r>
  <r>
    <n v="2657"/>
    <n v="22"/>
    <x v="19"/>
    <s v="Zonal"/>
    <s v="Económico"/>
    <s v="Innovación y diversificación del turismo urbano"/>
    <m/>
    <s v="Redelimitada"/>
    <s v="No"/>
    <s v="Segundo Orden"/>
    <x v="1"/>
    <s v="Borde Urbano"/>
    <n v="6383"/>
    <s v="P1310042"/>
    <n v="-0.317335022632032"/>
    <x v="1"/>
    <n v="234"/>
    <s v="Z4_CN3_11"/>
    <x v="3"/>
    <s v="CN3"/>
    <s v="Urbano"/>
    <n v="194.65056297151139"/>
    <n v="1950.1149891500454"/>
  </r>
  <r>
    <n v="2658"/>
    <n v="22"/>
    <x v="19"/>
    <s v="Zonal"/>
    <s v="Económico"/>
    <s v="Innovación y diversificación del turismo urbano"/>
    <m/>
    <s v="Redelimitada"/>
    <s v="No"/>
    <s v="Segundo Orden"/>
    <x v="1"/>
    <s v="Borde Urbano"/>
    <n v="7279"/>
    <s v="P1314038"/>
    <n v="-31.262027557827629"/>
    <x v="3"/>
    <n v="234"/>
    <s v="Z4_CN3_11"/>
    <x v="3"/>
    <s v="CN3"/>
    <s v="Urbano"/>
    <n v="194.65056297151139"/>
    <n v="1950.1149891500454"/>
  </r>
  <r>
    <n v="2659"/>
    <n v="22"/>
    <x v="19"/>
    <s v="Zonal"/>
    <s v="Económico"/>
    <s v="Innovación y diversificación del turismo urbano"/>
    <m/>
    <s v="Redelimitada"/>
    <s v="No"/>
    <s v="Segundo Orden"/>
    <x v="1"/>
    <s v="Borde Urbano"/>
    <n v="6384"/>
    <s v="P1310043"/>
    <n v="-0.12920846526195701"/>
    <x v="1"/>
    <n v="234"/>
    <s v="Z4_CN3_11"/>
    <x v="3"/>
    <s v="CN3"/>
    <s v="Urbano"/>
    <n v="262.24547321970505"/>
    <n v="2881.6784755678668"/>
  </r>
  <r>
    <n v="2660"/>
    <n v="22"/>
    <x v="19"/>
    <s v="Zonal"/>
    <s v="Económico"/>
    <s v="Innovación y diversificación del turismo urbano"/>
    <m/>
    <s v="Redelimitada"/>
    <s v="No"/>
    <s v="Segundo Orden"/>
    <x v="1"/>
    <s v="Borde Urbano"/>
    <n v="7279"/>
    <s v="P1314038"/>
    <n v="-31.262027557827629"/>
    <x v="3"/>
    <n v="234"/>
    <s v="Z4_CN3_11"/>
    <x v="3"/>
    <s v="CN3"/>
    <s v="Urbano"/>
    <n v="262.24547321970505"/>
    <n v="2881.6784755678668"/>
  </r>
  <r>
    <n v="2661"/>
    <n v="22"/>
    <x v="19"/>
    <s v="Zonal"/>
    <s v="Económico"/>
    <s v="Innovación y diversificación del turismo urbano"/>
    <m/>
    <s v="Redelimitada"/>
    <s v="No"/>
    <s v="Segundo Orden"/>
    <x v="1"/>
    <s v="Borde Urbano"/>
    <n v="6416"/>
    <s v="P1310053"/>
    <n v="-21.103315112937011"/>
    <x v="3"/>
    <n v="234"/>
    <s v="Z4_CN3_11"/>
    <x v="3"/>
    <s v="CN3"/>
    <s v="Urbano"/>
    <n v="98.149849162240486"/>
    <n v="18.266364098671815"/>
  </r>
  <r>
    <n v="2662"/>
    <n v="22"/>
    <x v="19"/>
    <s v="Zonal"/>
    <s v="Económico"/>
    <s v="Innovación y diversificación del turismo urbano"/>
    <m/>
    <s v="Redelimitada"/>
    <s v="No"/>
    <s v="Segundo Orden"/>
    <x v="1"/>
    <s v="Borde Urbano"/>
    <n v="7404"/>
    <s v="P1313006"/>
    <n v="-14.514928055182549"/>
    <x v="3"/>
    <n v="234"/>
    <s v="Z4_CN3_11"/>
    <x v="3"/>
    <s v="CN3"/>
    <s v="Urbano"/>
    <n v="98.149849162240486"/>
    <n v="18.266364098671815"/>
  </r>
  <r>
    <n v="2663"/>
    <n v="22"/>
    <x v="19"/>
    <s v="Zonal"/>
    <s v="Económico"/>
    <s v="Innovación y diversificación del turismo urbano"/>
    <m/>
    <s v="Redelimitada"/>
    <s v="No"/>
    <s v="Segundo Orden"/>
    <x v="1"/>
    <s v="Borde Urbano"/>
    <n v="7245"/>
    <s v="P1310044"/>
    <n v="-1.5369167621415321"/>
    <x v="1"/>
    <n v="234"/>
    <s v="Z4_CN3_11"/>
    <x v="3"/>
    <s v="CN3"/>
    <s v="Urbano"/>
    <n v="235.24656766328346"/>
    <n v="636.62284327673444"/>
  </r>
  <r>
    <n v="2664"/>
    <n v="22"/>
    <x v="19"/>
    <s v="Zonal"/>
    <s v="Económico"/>
    <s v="Innovación y diversificación del turismo urbano"/>
    <m/>
    <s v="Redelimitada"/>
    <s v="No"/>
    <s v="Segundo Orden"/>
    <x v="1"/>
    <s v="Borde Urbano"/>
    <n v="7279"/>
    <s v="P1314038"/>
    <n v="-31.262027557827629"/>
    <x v="3"/>
    <n v="234"/>
    <s v="Z4_CN3_11"/>
    <x v="3"/>
    <s v="CN3"/>
    <s v="Urbano"/>
    <n v="235.24656766328346"/>
    <n v="636.62284327673444"/>
  </r>
  <r>
    <n v="2665"/>
    <n v="22"/>
    <x v="19"/>
    <s v="Zonal"/>
    <s v="Económico"/>
    <s v="Innovación y diversificación del turismo urbano"/>
    <m/>
    <s v="Redelimitada"/>
    <s v="No"/>
    <s v="Segundo Orden"/>
    <x v="1"/>
    <s v="Borde Urbano"/>
    <n v="7279"/>
    <s v="P1314038"/>
    <n v="-31.262027557827629"/>
    <x v="3"/>
    <n v="234"/>
    <s v="Z4_CN3_11"/>
    <x v="3"/>
    <s v="CN3"/>
    <s v="Urbano"/>
    <n v="173.09328235945921"/>
    <n v="1676.5620494489162"/>
  </r>
  <r>
    <n v="2666"/>
    <n v="22"/>
    <x v="19"/>
    <s v="Zonal"/>
    <s v="Económico"/>
    <s v="Innovación y diversificación del turismo urbano"/>
    <m/>
    <s v="Redelimitada"/>
    <s v="No"/>
    <s v="Segundo Orden"/>
    <x v="1"/>
    <s v="Borde Urbano"/>
    <n v="9009"/>
    <s v="P1310029"/>
    <n v="-0.39672778288962601"/>
    <x v="1"/>
    <n v="234"/>
    <s v="Z4_CN3_11"/>
    <x v="3"/>
    <s v="CN3"/>
    <s v="Urbano"/>
    <n v="173.09328235945921"/>
    <n v="1676.5620494489162"/>
  </r>
  <r>
    <n v="2667"/>
    <n v="22"/>
    <x v="19"/>
    <s v="Zonal"/>
    <s v="Económico"/>
    <s v="Innovación y diversificación del turismo urbano"/>
    <m/>
    <s v="Redelimitada"/>
    <s v="No"/>
    <s v="Segundo Orden"/>
    <x v="1"/>
    <s v="Borde Urbano"/>
    <n v="7279"/>
    <s v="P1314038"/>
    <n v="-31.262027557827629"/>
    <x v="3"/>
    <n v="234"/>
    <s v="Z4_CN3_11"/>
    <x v="3"/>
    <s v="CN3"/>
    <s v="Urbano"/>
    <n v="81.949938140499597"/>
    <n v="197.08550686959339"/>
  </r>
  <r>
    <n v="2668"/>
    <n v="22"/>
    <x v="19"/>
    <s v="Zonal"/>
    <s v="Económico"/>
    <s v="Innovación y diversificación del turismo urbano"/>
    <m/>
    <s v="Redelimitada"/>
    <s v="No"/>
    <s v="Segundo Orden"/>
    <x v="1"/>
    <s v="Borde Urbano"/>
    <n v="9012"/>
    <s v="P1310030"/>
    <n v="-4.2657220600653432"/>
    <x v="5"/>
    <n v="234"/>
    <s v="Z4_CN3_11"/>
    <x v="3"/>
    <s v="CN3"/>
    <s v="Urbano"/>
    <n v="81.949938140499597"/>
    <n v="197.08550686959339"/>
  </r>
  <r>
    <n v="2669"/>
    <n v="22"/>
    <x v="19"/>
    <s v="Zonal"/>
    <s v="Económico"/>
    <s v="Innovación y diversificación del turismo urbano"/>
    <m/>
    <s v="Redelimitada"/>
    <s v="No"/>
    <s v="Segundo Orden"/>
    <x v="1"/>
    <s v="Borde Urbano"/>
    <n v="7360"/>
    <s v="P1314022"/>
    <n v="-14.40620913780144"/>
    <x v="3"/>
    <n v="183"/>
    <s v="Z4_MI_17"/>
    <x v="1"/>
    <s v="MI"/>
    <s v="Urbano"/>
    <n v="35.436226361471142"/>
    <n v="26.349462477820829"/>
  </r>
  <r>
    <n v="2670"/>
    <n v="22"/>
    <x v="19"/>
    <s v="Zonal"/>
    <s v="Económico"/>
    <s v="Innovación y diversificación del turismo urbano"/>
    <m/>
    <s v="Redelimitada"/>
    <s v="No"/>
    <s v="Segundo Orden"/>
    <x v="1"/>
    <s v="Borde Urbano"/>
    <n v="7691"/>
    <s v="P1314024"/>
    <n v="-8.9403473912393512"/>
    <x v="5"/>
    <n v="183"/>
    <s v="Z4_MI_17"/>
    <x v="1"/>
    <s v="MI"/>
    <s v="Urbano"/>
    <n v="35.436226361471142"/>
    <n v="26.349462477820829"/>
  </r>
  <r>
    <n v="2671"/>
    <n v="23"/>
    <x v="80"/>
    <s v="Zonal"/>
    <s v="Económico"/>
    <s v="Innovación y diversificación del turismo urbano"/>
    <m/>
    <s v="Redelimitada"/>
    <s v="No"/>
    <s v="Segundo Orden"/>
    <x v="1"/>
    <s v="Media Ladera"/>
    <n v="7543"/>
    <s v="P1509009"/>
    <n v="-3.853033583331372"/>
    <x v="5"/>
    <n v="210"/>
    <s v="Z6_CN1_29"/>
    <x v="6"/>
    <s v="CN1"/>
    <s v="Urbano"/>
    <n v="172.29393439659623"/>
    <n v="1109.4842046855929"/>
  </r>
  <r>
    <n v="2672"/>
    <n v="23"/>
    <x v="80"/>
    <s v="Zonal"/>
    <s v="Económico"/>
    <s v="Innovación y diversificación del turismo urbano"/>
    <m/>
    <s v="Redelimitada"/>
    <s v="No"/>
    <s v="Segundo Orden"/>
    <x v="1"/>
    <s v="Media Ladera"/>
    <n v="8655"/>
    <s v="P1509056"/>
    <n v="5.9665015500917162"/>
    <x v="4"/>
    <n v="210"/>
    <s v="Z6_CN1_29"/>
    <x v="6"/>
    <s v="CN1"/>
    <s v="Urbano"/>
    <n v="172.29393439659623"/>
    <n v="1109.4842046855929"/>
  </r>
  <r>
    <n v="2673"/>
    <n v="24"/>
    <x v="81"/>
    <s v="Corregimental"/>
    <s v="Económico"/>
    <s v="Fomento a las economías rurales y el turismo regenerativo"/>
    <s v="Consolidación Muy Alta"/>
    <s v="Se conserva"/>
    <s v="No"/>
    <s v="Segundo Orden"/>
    <x v="0"/>
    <s v="Borde Rural"/>
    <n v="4634"/>
    <s v="P7083001"/>
    <n v="-10.26244339581948"/>
    <x v="3"/>
    <n v="363"/>
    <s v="AL_MI_25"/>
    <x v="1"/>
    <s v="MI"/>
    <s v="Urbano"/>
    <n v="17.368272652268576"/>
    <n v="0.32903717061667875"/>
  </r>
  <r>
    <n v="2674"/>
    <n v="24"/>
    <x v="81"/>
    <s v="Corregimental"/>
    <s v="Económico"/>
    <s v="Fomento a las economías rurales y el turismo regenerativo"/>
    <s v="Consolidación Muy Alta"/>
    <s v="Se conserva"/>
    <s v="No"/>
    <s v="Segundo Orden"/>
    <x v="0"/>
    <s v="Borde Rural"/>
    <n v="8796"/>
    <s v="P7084001"/>
    <n v="-16.186008266043562"/>
    <x v="3"/>
    <n v="363"/>
    <s v="AL_MI_25"/>
    <x v="1"/>
    <s v="MI"/>
    <s v="Urbano"/>
    <n v="17.368272652268576"/>
    <n v="0.32903717061667875"/>
  </r>
  <r>
    <n v="2675"/>
    <n v="24"/>
    <x v="81"/>
    <s v="Corregimental"/>
    <s v="Económico"/>
    <s v="Fomento a las economías rurales y el turismo regenerativo"/>
    <s v="Consolidación Muy Alta"/>
    <s v="Se conserva"/>
    <s v="No"/>
    <s v="Segundo Orden"/>
    <x v="0"/>
    <s v="Borde Rural"/>
    <n v="6783"/>
    <s v="P7001000"/>
    <n v="-4.5132903358171257"/>
    <x v="5"/>
    <n v="88"/>
    <s v="AL-GARS-16"/>
    <x v="15"/>
    <s v="GARS"/>
    <s v="Rural"/>
    <n v="45.332739058339371"/>
    <n v="33.140829676117271"/>
  </r>
  <r>
    <n v="2676"/>
    <n v="24"/>
    <x v="81"/>
    <s v="Corregimental"/>
    <s v="Económico"/>
    <s v="Fomento a las economías rurales y el turismo regenerativo"/>
    <s v="Consolidación Muy Alta"/>
    <s v="Se conserva"/>
    <s v="No"/>
    <s v="Segundo Orden"/>
    <x v="0"/>
    <s v="Borde Rural"/>
    <n v="8796"/>
    <s v="P7084001"/>
    <n v="-16.186008266043562"/>
    <x v="3"/>
    <n v="88"/>
    <s v="AL-GARS-16"/>
    <x v="15"/>
    <s v="GARS"/>
    <s v="Rural"/>
    <n v="45.332739058339371"/>
    <n v="33.140829676117271"/>
  </r>
  <r>
    <n v="2677"/>
    <n v="24"/>
    <x v="81"/>
    <s v="Corregimental"/>
    <s v="Económico"/>
    <s v="Fomento a las economías rurales y el turismo regenerativo"/>
    <s v="Consolidación Muy Alta"/>
    <s v="Se conserva"/>
    <s v="No"/>
    <s v="Segundo Orden"/>
    <x v="0"/>
    <s v="Borde Rural"/>
    <n v="6783"/>
    <s v="P7001000"/>
    <n v="-4.5132903358171257"/>
    <x v="5"/>
    <n v="127"/>
    <s v="AL-RAR-20"/>
    <x v="13"/>
    <s v="RAR"/>
    <s v="Rural"/>
    <n v="135.87524938494838"/>
    <n v="36.110125211547285"/>
  </r>
  <r>
    <n v="2678"/>
    <n v="24"/>
    <x v="81"/>
    <s v="Corregimental"/>
    <s v="Económico"/>
    <s v="Fomento a las economías rurales y el turismo regenerativo"/>
    <s v="Consolidación Muy Alta"/>
    <s v="Se conserva"/>
    <s v="No"/>
    <s v="Segundo Orden"/>
    <x v="0"/>
    <s v="Borde Rural"/>
    <n v="8796"/>
    <s v="P7084001"/>
    <n v="-16.186008266043562"/>
    <x v="3"/>
    <n v="127"/>
    <s v="AL-RAR-20"/>
    <x v="13"/>
    <s v="RAR"/>
    <s v="Rural"/>
    <n v="135.87524938494838"/>
    <n v="36.110125211547285"/>
  </r>
  <r>
    <n v="2679"/>
    <n v="24"/>
    <x v="81"/>
    <s v="Corregimental"/>
    <s v="Económico"/>
    <s v="Fomento a las economías rurales y el turismo regenerativo"/>
    <s v="Consolidación Muy Alta"/>
    <s v="Se conserva"/>
    <s v="No"/>
    <s v="Segundo Orden"/>
    <x v="0"/>
    <s v="Borde Rural"/>
    <n v="6783"/>
    <s v="P7001000"/>
    <n v="-4.5132903358171257"/>
    <x v="5"/>
    <n v="363"/>
    <s v="AL_MI_25"/>
    <x v="1"/>
    <s v="MI"/>
    <s v="Urbano"/>
    <n v="1360.639451310002"/>
    <n v="15044.300933127166"/>
  </r>
  <r>
    <n v="2680"/>
    <n v="24"/>
    <x v="81"/>
    <s v="Corregimental"/>
    <s v="Económico"/>
    <s v="Fomento a las economías rurales y el turismo regenerativo"/>
    <s v="Consolidación Muy Alta"/>
    <s v="Se conserva"/>
    <s v="No"/>
    <s v="Segundo Orden"/>
    <x v="0"/>
    <s v="Borde Rural"/>
    <n v="8796"/>
    <s v="P7084001"/>
    <n v="-16.186008266043562"/>
    <x v="3"/>
    <n v="363"/>
    <s v="AL_MI_25"/>
    <x v="1"/>
    <s v="MI"/>
    <s v="Urbano"/>
    <n v="1360.639451310002"/>
    <n v="15044.300933127166"/>
  </r>
  <r>
    <n v="2681"/>
    <n v="24"/>
    <x v="81"/>
    <s v="Corregimental"/>
    <s v="Económico"/>
    <s v="Fomento a las economías rurales y el turismo regenerativo"/>
    <s v="Consolidación Muy Alta"/>
    <s v="Se conserva"/>
    <s v="No"/>
    <s v="Segundo Orden"/>
    <x v="0"/>
    <s v="Borde Rural"/>
    <n v="8796"/>
    <s v="P7084001"/>
    <n v="-16.186008266043562"/>
    <x v="3"/>
    <n v="363"/>
    <s v="AL_MI_25"/>
    <x v="1"/>
    <s v="MI"/>
    <s v="Urbano"/>
    <n v="38.033704462263323"/>
    <n v="16.261124490822983"/>
  </r>
  <r>
    <n v="2682"/>
    <n v="24"/>
    <x v="81"/>
    <s v="Corregimental"/>
    <s v="Económico"/>
    <s v="Fomento a las economías rurales y el turismo regenerativo"/>
    <s v="Consolidación Muy Alta"/>
    <s v="Se conserva"/>
    <s v="No"/>
    <s v="Segundo Orden"/>
    <x v="0"/>
    <s v="Borde Rural"/>
    <n v="8837"/>
    <s v="P7087010"/>
    <n v="-8.2195154009137692"/>
    <x v="5"/>
    <n v="363"/>
    <s v="AL_MI_25"/>
    <x v="1"/>
    <s v="MI"/>
    <s v="Urbano"/>
    <n v="38.033704462263323"/>
    <n v="16.261124490822983"/>
  </r>
  <r>
    <n v="2683"/>
    <n v="24"/>
    <x v="81"/>
    <s v="Corregimental"/>
    <s v="Económico"/>
    <s v="Fomento a las economías rurales y el turismo regenerativo"/>
    <s v="Consolidación Muy Alta"/>
    <s v="Se conserva"/>
    <s v="No"/>
    <s v="Segundo Orden"/>
    <x v="0"/>
    <s v="Borde Rural"/>
    <n v="8796"/>
    <s v="P7084001"/>
    <n v="-16.186008266043562"/>
    <x v="3"/>
    <n v="363"/>
    <s v="AL_MI_25"/>
    <x v="1"/>
    <s v="MI"/>
    <s v="Urbano"/>
    <n v="111.26729066298074"/>
    <n v="429.21804840527091"/>
  </r>
  <r>
    <n v="2684"/>
    <n v="24"/>
    <x v="81"/>
    <s v="Corregimental"/>
    <s v="Económico"/>
    <s v="Fomento a las economías rurales y el turismo regenerativo"/>
    <s v="Consolidación Muy Alta"/>
    <s v="Se conserva"/>
    <s v="No"/>
    <s v="Segundo Orden"/>
    <x v="0"/>
    <s v="Borde Rural"/>
    <n v="8924"/>
    <s v="P7087005"/>
    <n v="-7.3541387198422123"/>
    <x v="5"/>
    <n v="363"/>
    <s v="AL_MI_25"/>
    <x v="1"/>
    <s v="MI"/>
    <s v="Urbano"/>
    <n v="111.26729066298074"/>
    <n v="429.21804840527091"/>
  </r>
  <r>
    <n v="2685"/>
    <n v="24"/>
    <x v="81"/>
    <s v="Corregimental"/>
    <s v="Económico"/>
    <s v="Fomento a las economías rurales y el turismo regenerativo"/>
    <s v="Consolidación Muy Alta"/>
    <s v="Se conserva"/>
    <s v="No"/>
    <s v="Segundo Orden"/>
    <x v="0"/>
    <s v="Borde Rural"/>
    <n v="8796"/>
    <s v="P7084001"/>
    <n v="-16.186008266043562"/>
    <x v="3"/>
    <n v="363"/>
    <s v="AL_MI_25"/>
    <x v="1"/>
    <s v="MI"/>
    <s v="Urbano"/>
    <n v="286.6117719615836"/>
    <n v="2907.898604797444"/>
  </r>
  <r>
    <n v="2686"/>
    <n v="24"/>
    <x v="81"/>
    <s v="Corregimental"/>
    <s v="Económico"/>
    <s v="Fomento a las economías rurales y el turismo regenerativo"/>
    <s v="Consolidación Muy Alta"/>
    <s v="Se conserva"/>
    <s v="No"/>
    <s v="Segundo Orden"/>
    <x v="0"/>
    <s v="Borde Rural"/>
    <n v="8945"/>
    <s v="P7087047"/>
    <n v="-6.2227696936389423"/>
    <x v="5"/>
    <n v="363"/>
    <s v="AL_MI_25"/>
    <x v="1"/>
    <s v="MI"/>
    <s v="Urbano"/>
    <n v="286.6117719615836"/>
    <n v="2907.898604797444"/>
  </r>
  <r>
    <n v="2687"/>
    <n v="24"/>
    <x v="81"/>
    <s v="Corregimental"/>
    <s v="Económico"/>
    <s v="Fomento a las economías rurales y el turismo regenerativo"/>
    <s v="Consolidación Muy Alta"/>
    <s v="Se conserva"/>
    <s v="No"/>
    <s v="Segundo Orden"/>
    <x v="0"/>
    <s v="Borde Rural"/>
    <n v="8796"/>
    <s v="P7084001"/>
    <n v="-16.186008266043562"/>
    <x v="3"/>
    <n v="363"/>
    <s v="AL_MI_25"/>
    <x v="1"/>
    <s v="MI"/>
    <s v="Urbano"/>
    <n v="133.43889238114127"/>
    <n v="816.88368706136941"/>
  </r>
  <r>
    <n v="2688"/>
    <n v="24"/>
    <x v="81"/>
    <s v="Corregimental"/>
    <s v="Económico"/>
    <s v="Fomento a las economías rurales y el turismo regenerativo"/>
    <s v="Consolidación Muy Alta"/>
    <s v="Se conserva"/>
    <s v="No"/>
    <s v="Segundo Orden"/>
    <x v="0"/>
    <s v="Borde Rural"/>
    <n v="8947"/>
    <s v="P7087009"/>
    <n v="-7.8595116508533076"/>
    <x v="5"/>
    <n v="363"/>
    <s v="AL_MI_25"/>
    <x v="1"/>
    <s v="MI"/>
    <s v="Urbano"/>
    <n v="133.43889238114127"/>
    <n v="816.88368706136941"/>
  </r>
  <r>
    <n v="2689"/>
    <n v="24"/>
    <x v="81"/>
    <s v="Corregimental"/>
    <s v="Económico"/>
    <s v="Fomento a las economías rurales y el turismo regenerativo"/>
    <s v="Consolidación Muy Alta"/>
    <s v="Se conserva"/>
    <s v="No"/>
    <s v="Segundo Orden"/>
    <x v="0"/>
    <s v="Borde Rural"/>
    <n v="8796"/>
    <s v="P7084001"/>
    <n v="-16.186008266043562"/>
    <x v="3"/>
    <n v="363"/>
    <s v="AL_MI_25"/>
    <x v="1"/>
    <s v="MI"/>
    <s v="Urbano"/>
    <n v="305.2485738630603"/>
    <n v="5178.0835436760026"/>
  </r>
  <r>
    <n v="2690"/>
    <n v="24"/>
    <x v="81"/>
    <s v="Corregimental"/>
    <s v="Económico"/>
    <s v="Fomento a las economías rurales y el turismo regenerativo"/>
    <s v="Consolidación Muy Alta"/>
    <s v="Se conserva"/>
    <s v="No"/>
    <s v="Segundo Orden"/>
    <x v="0"/>
    <s v="Borde Rural"/>
    <n v="9049"/>
    <s v="P7087014"/>
    <n v="-11.749735550698791"/>
    <x v="3"/>
    <n v="363"/>
    <s v="AL_MI_25"/>
    <x v="1"/>
    <s v="MI"/>
    <s v="Urbano"/>
    <n v="305.2485738630603"/>
    <n v="5178.0835436760026"/>
  </r>
  <r>
    <n v="2691"/>
    <n v="24"/>
    <x v="81"/>
    <s v="Corregimental"/>
    <s v="Económico"/>
    <s v="Fomento a las economías rurales y el turismo regenerativo"/>
    <s v="Consolidación Muy Alta"/>
    <s v="Se conserva"/>
    <s v="No"/>
    <s v="Segundo Orden"/>
    <x v="0"/>
    <s v="Borde Rural"/>
    <n v="8796"/>
    <s v="P7084001"/>
    <n v="-16.186008266043562"/>
    <x v="3"/>
    <n v="363"/>
    <s v="AL_MI_25"/>
    <x v="1"/>
    <s v="MI"/>
    <s v="Urbano"/>
    <n v="38.99287464809003"/>
    <n v="38.169194794092498"/>
  </r>
  <r>
    <n v="2692"/>
    <n v="24"/>
    <x v="81"/>
    <s v="Corregimental"/>
    <s v="Económico"/>
    <s v="Fomento a las economías rurales y el turismo regenerativo"/>
    <s v="Consolidación Muy Alta"/>
    <s v="Se conserva"/>
    <s v="No"/>
    <s v="Segundo Orden"/>
    <x v="0"/>
    <s v="Borde Rural"/>
    <n v="9075"/>
    <s v="P7087054"/>
    <n v="-15.949386621320601"/>
    <x v="3"/>
    <n v="363"/>
    <s v="AL_MI_25"/>
    <x v="1"/>
    <s v="MI"/>
    <s v="Urbano"/>
    <n v="38.99287464809003"/>
    <n v="38.169194794092498"/>
  </r>
  <r>
    <n v="2693"/>
    <n v="24"/>
    <x v="81"/>
    <s v="Corregimental"/>
    <s v="Económico"/>
    <s v="Fomento a las economías rurales y el turismo regenerativo"/>
    <s v="Consolidación Muy Alta"/>
    <s v="Se conserva"/>
    <s v="No"/>
    <s v="Segundo Orden"/>
    <x v="0"/>
    <s v="Borde Rural"/>
    <n v="8796"/>
    <s v="P7084001"/>
    <n v="-16.186008266043562"/>
    <x v="3"/>
    <n v="127"/>
    <s v="AL-RAR-20"/>
    <x v="13"/>
    <s v="RAR"/>
    <s v="Rural"/>
    <n v="123.00159765735941"/>
    <n v="48.261413730432949"/>
  </r>
  <r>
    <n v="2694"/>
    <n v="24"/>
    <x v="81"/>
    <s v="Corregimental"/>
    <s v="Económico"/>
    <s v="Fomento a las economías rurales y el turismo regenerativo"/>
    <s v="Consolidación Muy Alta"/>
    <s v="Se conserva"/>
    <s v="No"/>
    <s v="Segundo Orden"/>
    <x v="0"/>
    <s v="Borde Rural"/>
    <n v="9077"/>
    <s v="P7087012"/>
    <n v="-6.860650088730476"/>
    <x v="5"/>
    <n v="127"/>
    <s v="AL-RAR-20"/>
    <x v="13"/>
    <s v="RAR"/>
    <s v="Rural"/>
    <n v="123.00159765735941"/>
    <n v="48.261413730432949"/>
  </r>
  <r>
    <n v="2695"/>
    <n v="24"/>
    <x v="81"/>
    <s v="Corregimental"/>
    <s v="Económico"/>
    <s v="Fomento a las economías rurales y el turismo regenerativo"/>
    <s v="Consolidación Muy Alta"/>
    <s v="Se conserva"/>
    <s v="No"/>
    <s v="Segundo Orden"/>
    <x v="0"/>
    <s v="Borde Rural"/>
    <n v="8796"/>
    <s v="P7084001"/>
    <n v="-16.186008266043562"/>
    <x v="3"/>
    <n v="363"/>
    <s v="AL_MI_25"/>
    <x v="1"/>
    <s v="MI"/>
    <s v="Urbano"/>
    <n v="410.24400170194605"/>
    <n v="4265.7825199720992"/>
  </r>
  <r>
    <n v="2696"/>
    <n v="24"/>
    <x v="81"/>
    <s v="Corregimental"/>
    <s v="Económico"/>
    <s v="Fomento a las economías rurales y el turismo regenerativo"/>
    <s v="Consolidación Muy Alta"/>
    <s v="Se conserva"/>
    <s v="No"/>
    <s v="Segundo Orden"/>
    <x v="0"/>
    <s v="Borde Rural"/>
    <n v="9077"/>
    <s v="P7087012"/>
    <n v="-6.860650088730476"/>
    <x v="5"/>
    <n v="363"/>
    <s v="AL_MI_25"/>
    <x v="1"/>
    <s v="MI"/>
    <s v="Urbano"/>
    <n v="410.24400170194605"/>
    <n v="4265.7825199720992"/>
  </r>
  <r>
    <n v="2697"/>
    <n v="25"/>
    <x v="20"/>
    <s v="Barrial"/>
    <s v="Dotacional"/>
    <s v="Servicios de proximidad y cuidado"/>
    <m/>
    <s v="Redelimitada"/>
    <s v="Juan XXIII - Línea J"/>
    <s v="Segundo Orden"/>
    <x v="1"/>
    <s v="Borde Urbano"/>
    <n v="1423"/>
    <s v="P1307055"/>
    <n v="-10.80373480436273"/>
    <x v="3"/>
    <n v="182"/>
    <s v="Z4_MI_19"/>
    <x v="1"/>
    <s v="MI"/>
    <s v="Urbano"/>
    <n v="178.41047608558222"/>
    <n v="1180.7474359241617"/>
  </r>
  <r>
    <n v="2698"/>
    <n v="25"/>
    <x v="20"/>
    <s v="Barrial"/>
    <s v="Dotacional"/>
    <s v="Servicios de proximidad y cuidado"/>
    <m/>
    <s v="Redelimitada"/>
    <s v="Juan XXIII - Línea J"/>
    <s v="Segundo Orden"/>
    <x v="1"/>
    <s v="Borde Urbano"/>
    <n v="9535"/>
    <s v="P7002000"/>
    <n v="-0.72450800634674195"/>
    <x v="1"/>
    <n v="182"/>
    <s v="Z4_MI_19"/>
    <x v="1"/>
    <s v="MI"/>
    <s v="Urbano"/>
    <n v="178.41047608558222"/>
    <n v="1180.7474359241617"/>
  </r>
  <r>
    <n v="2699"/>
    <n v="25"/>
    <x v="20"/>
    <s v="Barrial"/>
    <s v="Dotacional"/>
    <s v="Servicios de proximidad y cuidado"/>
    <m/>
    <s v="Redelimitada"/>
    <s v="Juan XXIII - Línea J"/>
    <s v="Segundo Orden"/>
    <x v="1"/>
    <s v="Borde Urbano"/>
    <n v="1586"/>
    <s v="P1307060"/>
    <n v="-12.06020121291065"/>
    <x v="3"/>
    <n v="182"/>
    <s v="Z4_MI_19"/>
    <x v="1"/>
    <s v="MI"/>
    <s v="Urbano"/>
    <n v="142.12423332630422"/>
    <n v="777.21056998287941"/>
  </r>
  <r>
    <n v="2700"/>
    <n v="25"/>
    <x v="20"/>
    <s v="Barrial"/>
    <s v="Dotacional"/>
    <s v="Servicios de proximidad y cuidado"/>
    <m/>
    <s v="Redelimitada"/>
    <s v="Juan XXIII - Línea J"/>
    <s v="Segundo Orden"/>
    <x v="1"/>
    <s v="Borde Urbano"/>
    <n v="9535"/>
    <s v="P7002000"/>
    <n v="-0.72450800634674195"/>
    <x v="1"/>
    <n v="182"/>
    <s v="Z4_MI_19"/>
    <x v="1"/>
    <s v="MI"/>
    <s v="Urbano"/>
    <n v="142.12423332630422"/>
    <n v="777.21056998287941"/>
  </r>
  <r>
    <n v="2701"/>
    <n v="25"/>
    <x v="20"/>
    <s v="Barrial"/>
    <s v="Dotacional"/>
    <s v="Servicios de proximidad y cuidado"/>
    <m/>
    <s v="Redelimitada"/>
    <s v="Juan XXIII - Línea J"/>
    <s v="Segundo Orden"/>
    <x v="1"/>
    <s v="Borde Urbano"/>
    <n v="1809"/>
    <s v="P1307061"/>
    <n v="-10.43312664336376"/>
    <x v="3"/>
    <n v="182"/>
    <s v="Z4_MI_19"/>
    <x v="1"/>
    <s v="MI"/>
    <s v="Urbano"/>
    <n v="272.53501042132592"/>
    <n v="2423.8280833012354"/>
  </r>
  <r>
    <n v="2702"/>
    <n v="25"/>
    <x v="20"/>
    <s v="Barrial"/>
    <s v="Dotacional"/>
    <s v="Servicios de proximidad y cuidado"/>
    <m/>
    <s v="Redelimitada"/>
    <s v="Juan XXIII - Línea J"/>
    <s v="Segundo Orden"/>
    <x v="1"/>
    <s v="Borde Urbano"/>
    <n v="9535"/>
    <s v="P7002000"/>
    <n v="-0.72450800634674195"/>
    <x v="1"/>
    <n v="182"/>
    <s v="Z4_MI_19"/>
    <x v="1"/>
    <s v="MI"/>
    <s v="Urbano"/>
    <n v="272.53501042132592"/>
    <n v="2423.8280833012354"/>
  </r>
  <r>
    <n v="2703"/>
    <n v="25"/>
    <x v="20"/>
    <s v="Barrial"/>
    <s v="Dotacional"/>
    <s v="Servicios de proximidad y cuidado"/>
    <m/>
    <s v="Redelimitada"/>
    <s v="Juan XXIII - Línea J"/>
    <s v="Segundo Orden"/>
    <x v="1"/>
    <s v="Borde Urbano"/>
    <n v="6788"/>
    <s v="P1307038"/>
    <n v="-5.1794818133093683"/>
    <x v="5"/>
    <n v="182"/>
    <s v="Z4_MI_19"/>
    <x v="1"/>
    <s v="MI"/>
    <s v="Urbano"/>
    <n v="77.154296048270425"/>
    <n v="140.49417370635052"/>
  </r>
  <r>
    <n v="2704"/>
    <n v="25"/>
    <x v="20"/>
    <s v="Barrial"/>
    <s v="Dotacional"/>
    <s v="Servicios de proximidad y cuidado"/>
    <m/>
    <s v="Redelimitada"/>
    <s v="Juan XXIII - Línea J"/>
    <s v="Segundo Orden"/>
    <x v="1"/>
    <s v="Borde Urbano"/>
    <n v="8853"/>
    <s v="P6017001"/>
    <n v="-7.828147956309806"/>
    <x v="5"/>
    <n v="182"/>
    <s v="Z4_MI_19"/>
    <x v="1"/>
    <s v="MI"/>
    <s v="Urbano"/>
    <n v="77.154296048270425"/>
    <n v="140.49417370635052"/>
  </r>
  <r>
    <n v="2705"/>
    <n v="27"/>
    <x v="22"/>
    <s v="Barrial"/>
    <s v="Dotacional"/>
    <s v="Servicios de proximidad y cuidado"/>
    <m/>
    <s v="Redelimitada"/>
    <s v="No"/>
    <s v="Segundo Orden"/>
    <x v="1"/>
    <s v="Media Ladera"/>
    <n v="1261"/>
    <s v="P0302010"/>
    <n v="6.0741297031929937"/>
    <x v="4"/>
    <n v="159"/>
    <s v="Z1_API_3"/>
    <x v="5"/>
    <s v="API"/>
    <s v="Urbano"/>
    <n v="139.43399235238152"/>
    <n v="107.45423244911581"/>
  </r>
  <r>
    <n v="2706"/>
    <n v="27"/>
    <x v="22"/>
    <s v="Barrial"/>
    <s v="Dotacional"/>
    <s v="Servicios de proximidad y cuidado"/>
    <m/>
    <s v="Redelimitada"/>
    <s v="No"/>
    <s v="Segundo Orden"/>
    <x v="1"/>
    <s v="Media Ladera"/>
    <n v="1292"/>
    <s v="P0302116"/>
    <n v="11.15353384346937"/>
    <x v="2"/>
    <n v="159"/>
    <s v="Z1_API_3"/>
    <x v="5"/>
    <s v="API"/>
    <s v="Urbano"/>
    <n v="139.43399235238152"/>
    <n v="107.45423244911581"/>
  </r>
  <r>
    <n v="2707"/>
    <n v="29"/>
    <x v="24"/>
    <s v="Barrial"/>
    <s v="Dotacional"/>
    <s v="Servicios de proximidad y cuidado"/>
    <m/>
    <s v="Ajustada"/>
    <s v="No"/>
    <s v="Segundo Orden"/>
    <x v="1"/>
    <s v="Río"/>
    <n v="574"/>
    <s v="P0204010"/>
    <n v="5.4945903491893882"/>
    <x v="4"/>
    <n v="221"/>
    <s v="Z1_REV_2"/>
    <x v="11"/>
    <s v="REV"/>
    <s v="Urbano"/>
    <n v="8.1814804052058498"/>
    <n v="2.9516787011609886"/>
  </r>
  <r>
    <n v="2708"/>
    <n v="29"/>
    <x v="24"/>
    <s v="Barrial"/>
    <s v="Dotacional"/>
    <s v="Servicios de proximidad y cuidado"/>
    <m/>
    <s v="Ajustada"/>
    <s v="No"/>
    <s v="Segundo Orden"/>
    <x v="1"/>
    <s v="Río"/>
    <n v="5468"/>
    <s v="P0204019"/>
    <n v="1.8468127810242261"/>
    <x v="1"/>
    <n v="221"/>
    <s v="Z1_REV_2"/>
    <x v="11"/>
    <s v="REV"/>
    <s v="Urbano"/>
    <n v="8.1814804052058498"/>
    <n v="2.9516787011609886"/>
  </r>
  <r>
    <n v="2709"/>
    <n v="29"/>
    <x v="24"/>
    <s v="Barrial"/>
    <s v="Dotacional"/>
    <s v="Servicios de proximidad y cuidado"/>
    <m/>
    <s v="Ajustada"/>
    <s v="No"/>
    <s v="Segundo Orden"/>
    <x v="1"/>
    <s v="Río"/>
    <n v="615"/>
    <s v="P0204005"/>
    <n v="-1.0257889137492471"/>
    <x v="1"/>
    <n v="221"/>
    <s v="Z1_REV_2"/>
    <x v="11"/>
    <s v="REV"/>
    <s v="Urbano"/>
    <n v="20.242151921481657"/>
    <n v="11.37925001081762"/>
  </r>
  <r>
    <n v="2710"/>
    <n v="29"/>
    <x v="24"/>
    <s v="Barrial"/>
    <s v="Dotacional"/>
    <s v="Servicios de proximidad y cuidado"/>
    <m/>
    <s v="Ajustada"/>
    <s v="No"/>
    <s v="Segundo Orden"/>
    <x v="1"/>
    <s v="Río"/>
    <n v="670"/>
    <s v="P0204004"/>
    <n v="1.421066344021096"/>
    <x v="1"/>
    <n v="221"/>
    <s v="Z1_REV_2"/>
    <x v="11"/>
    <s v="REV"/>
    <s v="Urbano"/>
    <n v="20.242151921481657"/>
    <n v="11.37925001081762"/>
  </r>
  <r>
    <n v="2711"/>
    <n v="30"/>
    <x v="82"/>
    <s v="Barrial"/>
    <s v="Dotacional"/>
    <s v="Servicios de proximidad y cuidado"/>
    <m/>
    <s v="Redelimitada"/>
    <s v="No"/>
    <s v="Segundo Orden"/>
    <x v="1"/>
    <s v="Media Ladera"/>
    <n v="2531"/>
    <s v="P0605029"/>
    <n v="0.48903626737320099"/>
    <x v="1"/>
    <n v="338"/>
    <s v="Z2_CN2_56"/>
    <x v="2"/>
    <s v="CN2"/>
    <s v="Urbano"/>
    <n v="343.06061998914015"/>
    <n v="4989.7446940884374"/>
  </r>
  <r>
    <n v="2712"/>
    <n v="30"/>
    <x v="82"/>
    <s v="Barrial"/>
    <s v="Dotacional"/>
    <s v="Servicios de proximidad y cuidado"/>
    <m/>
    <s v="Redelimitada"/>
    <s v="No"/>
    <s v="Segundo Orden"/>
    <x v="1"/>
    <s v="Media Ladera"/>
    <n v="3826"/>
    <s v="P0716016"/>
    <n v="6.3695952747264242"/>
    <x v="4"/>
    <n v="338"/>
    <s v="Z2_CN2_56"/>
    <x v="2"/>
    <s v="CN2"/>
    <s v="Urbano"/>
    <n v="343.06061998914015"/>
    <n v="4989.7446940884374"/>
  </r>
  <r>
    <n v="2713"/>
    <n v="30"/>
    <x v="82"/>
    <s v="Barrial"/>
    <s v="Dotacional"/>
    <s v="Servicios de proximidad y cuidado"/>
    <m/>
    <s v="Redelimitada"/>
    <s v="No"/>
    <s v="Segundo Orden"/>
    <x v="1"/>
    <s v="Media Ladera"/>
    <n v="2741"/>
    <s v="P0605024"/>
    <n v="-3.5610842554210111"/>
    <x v="5"/>
    <n v="338"/>
    <s v="Z2_CN2_56"/>
    <x v="2"/>
    <s v="CN2"/>
    <s v="Urbano"/>
    <n v="101.83532776169304"/>
    <n v="476.37632881789079"/>
  </r>
  <r>
    <n v="2714"/>
    <n v="30"/>
    <x v="82"/>
    <s v="Barrial"/>
    <s v="Dotacional"/>
    <s v="Servicios de proximidad y cuidado"/>
    <m/>
    <s v="Redelimitada"/>
    <s v="No"/>
    <s v="Segundo Orden"/>
    <x v="1"/>
    <s v="Media Ladera"/>
    <n v="3826"/>
    <s v="P0716016"/>
    <n v="6.3695952747264242"/>
    <x v="4"/>
    <n v="338"/>
    <s v="Z2_CN2_56"/>
    <x v="2"/>
    <s v="CN2"/>
    <s v="Urbano"/>
    <n v="101.83532776169304"/>
    <n v="476.37632881789079"/>
  </r>
  <r>
    <n v="2715"/>
    <n v="30"/>
    <x v="82"/>
    <s v="Barrial"/>
    <s v="Dotacional"/>
    <s v="Servicios de proximidad y cuidado"/>
    <m/>
    <s v="Redelimitada"/>
    <s v="No"/>
    <s v="Segundo Orden"/>
    <x v="1"/>
    <s v="Media Ladera"/>
    <n v="2800"/>
    <s v="P0605023"/>
    <n v="-1.512064603757606"/>
    <x v="1"/>
    <n v="338"/>
    <s v="Z2_CN2_56"/>
    <x v="2"/>
    <s v="CN2"/>
    <s v="Urbano"/>
    <n v="129.55997163943135"/>
    <n v="651.34485884862761"/>
  </r>
  <r>
    <n v="2716"/>
    <n v="30"/>
    <x v="82"/>
    <s v="Barrial"/>
    <s v="Dotacional"/>
    <s v="Servicios de proximidad y cuidado"/>
    <m/>
    <s v="Redelimitada"/>
    <s v="No"/>
    <s v="Segundo Orden"/>
    <x v="1"/>
    <s v="Media Ladera"/>
    <n v="3826"/>
    <s v="P0716016"/>
    <n v="6.3695952747264242"/>
    <x v="4"/>
    <n v="338"/>
    <s v="Z2_CN2_56"/>
    <x v="2"/>
    <s v="CN2"/>
    <s v="Urbano"/>
    <n v="129.55997163943135"/>
    <n v="651.34485884862761"/>
  </r>
  <r>
    <n v="2717"/>
    <n v="30"/>
    <x v="82"/>
    <s v="Barrial"/>
    <s v="Dotacional"/>
    <s v="Servicios de proximidad y cuidado"/>
    <m/>
    <s v="Redelimitada"/>
    <s v="No"/>
    <s v="Segundo Orden"/>
    <x v="1"/>
    <s v="Media Ladera"/>
    <n v="3099"/>
    <s v="P0605028"/>
    <n v="-2.4137140373126358"/>
    <x v="5"/>
    <n v="338"/>
    <s v="Z2_CN2_56"/>
    <x v="2"/>
    <s v="CN2"/>
    <s v="Urbano"/>
    <n v="289.60432259050748"/>
    <n v="2220.0871632370831"/>
  </r>
  <r>
    <n v="2718"/>
    <n v="30"/>
    <x v="82"/>
    <s v="Barrial"/>
    <s v="Dotacional"/>
    <s v="Servicios de proximidad y cuidado"/>
    <m/>
    <s v="Redelimitada"/>
    <s v="No"/>
    <s v="Segundo Orden"/>
    <x v="1"/>
    <s v="Media Ladera"/>
    <n v="3826"/>
    <s v="P0716016"/>
    <n v="6.3695952747264242"/>
    <x v="4"/>
    <n v="338"/>
    <s v="Z2_CN2_56"/>
    <x v="2"/>
    <s v="CN2"/>
    <s v="Urbano"/>
    <n v="289.60432259050748"/>
    <n v="2220.0871632370831"/>
  </r>
  <r>
    <n v="2719"/>
    <n v="30"/>
    <x v="82"/>
    <s v="Barrial"/>
    <s v="Dotacional"/>
    <s v="Servicios de proximidad y cuidado"/>
    <m/>
    <s v="Redelimitada"/>
    <s v="No"/>
    <s v="Segundo Orden"/>
    <x v="1"/>
    <s v="Media Ladera"/>
    <n v="3337"/>
    <s v="P0605025"/>
    <n v="-4.8081039176792562"/>
    <x v="5"/>
    <n v="338"/>
    <s v="Z2_CN2_56"/>
    <x v="2"/>
    <s v="CN2"/>
    <s v="Urbano"/>
    <n v="37.140113454545563"/>
    <n v="80.902662550405978"/>
  </r>
  <r>
    <n v="2720"/>
    <n v="30"/>
    <x v="82"/>
    <s v="Barrial"/>
    <s v="Dotacional"/>
    <s v="Servicios de proximidad y cuidado"/>
    <m/>
    <s v="Redelimitada"/>
    <s v="No"/>
    <s v="Segundo Orden"/>
    <x v="1"/>
    <s v="Media Ladera"/>
    <n v="3826"/>
    <s v="P0716016"/>
    <n v="6.3695952747264242"/>
    <x v="4"/>
    <n v="338"/>
    <s v="Z2_CN2_56"/>
    <x v="2"/>
    <s v="CN2"/>
    <s v="Urbano"/>
    <n v="37.140113454545563"/>
    <n v="80.902662550405978"/>
  </r>
  <r>
    <n v="2721"/>
    <n v="30"/>
    <x v="82"/>
    <s v="Barrial"/>
    <s v="Dotacional"/>
    <s v="Servicios de proximidad y cuidado"/>
    <m/>
    <s v="Redelimitada"/>
    <s v="No"/>
    <s v="Segundo Orden"/>
    <x v="1"/>
    <s v="Media Ladera"/>
    <n v="3338"/>
    <s v="P0605039"/>
    <n v="3.2598429105116922"/>
    <x v="1"/>
    <n v="338"/>
    <s v="Z2_CN2_56"/>
    <x v="2"/>
    <s v="CN2"/>
    <s v="Urbano"/>
    <n v="144.45540448133204"/>
    <n v="955.07893542560441"/>
  </r>
  <r>
    <n v="2722"/>
    <n v="30"/>
    <x v="82"/>
    <s v="Barrial"/>
    <s v="Dotacional"/>
    <s v="Servicios de proximidad y cuidado"/>
    <m/>
    <s v="Redelimitada"/>
    <s v="No"/>
    <s v="Segundo Orden"/>
    <x v="1"/>
    <s v="Media Ladera"/>
    <n v="3826"/>
    <s v="P0716016"/>
    <n v="6.3695952747264242"/>
    <x v="4"/>
    <n v="338"/>
    <s v="Z2_CN2_56"/>
    <x v="2"/>
    <s v="CN2"/>
    <s v="Urbano"/>
    <n v="144.45540448133204"/>
    <n v="955.07893542560441"/>
  </r>
  <r>
    <n v="2723"/>
    <n v="30"/>
    <x v="82"/>
    <s v="Barrial"/>
    <s v="Dotacional"/>
    <s v="Servicios de proximidad y cuidado"/>
    <m/>
    <s v="Redelimitada"/>
    <s v="No"/>
    <s v="Segundo Orden"/>
    <x v="1"/>
    <s v="Media Ladera"/>
    <n v="3339"/>
    <s v="P0605040"/>
    <n v="-0.42830264443256399"/>
    <x v="1"/>
    <n v="338"/>
    <s v="Z2_CN2_56"/>
    <x v="2"/>
    <s v="CN2"/>
    <s v="Urbano"/>
    <n v="44.641667930888524"/>
    <n v="111.07188822382236"/>
  </r>
  <r>
    <n v="2724"/>
    <n v="30"/>
    <x v="82"/>
    <s v="Barrial"/>
    <s v="Dotacional"/>
    <s v="Servicios de proximidad y cuidado"/>
    <m/>
    <s v="Redelimitada"/>
    <s v="No"/>
    <s v="Segundo Orden"/>
    <x v="1"/>
    <s v="Media Ladera"/>
    <n v="3826"/>
    <s v="P0716016"/>
    <n v="6.3695952747264242"/>
    <x v="4"/>
    <n v="338"/>
    <s v="Z2_CN2_56"/>
    <x v="2"/>
    <s v="CN2"/>
    <s v="Urbano"/>
    <n v="44.641667930888524"/>
    <n v="111.07188822382236"/>
  </r>
  <r>
    <n v="2725"/>
    <n v="31"/>
    <x v="25"/>
    <s v="Barrial"/>
    <s v="Dotacional"/>
    <s v="Servicios de proximidad y cuidado"/>
    <m/>
    <s v="Ajustada"/>
    <s v="No"/>
    <s v="Segundo Orden"/>
    <x v="1"/>
    <s v="Borde Urbano"/>
    <n v="9746"/>
    <s v="P0608072"/>
    <n v="3.6474355600665591"/>
    <x v="1"/>
    <n v="252"/>
    <s v="Z2_CN3_14"/>
    <x v="3"/>
    <s v="CN3"/>
    <s v="Urbano"/>
    <n v="112.77681417581097"/>
    <n v="263.09459648607913"/>
  </r>
  <r>
    <n v="2726"/>
    <n v="31"/>
    <x v="25"/>
    <s v="Barrial"/>
    <s v="Dotacional"/>
    <s v="Servicios de proximidad y cuidado"/>
    <m/>
    <s v="Ajustada"/>
    <s v="No"/>
    <s v="Segundo Orden"/>
    <x v="1"/>
    <s v="Borde Urbano"/>
    <n v="9747"/>
    <s v="P0608072"/>
    <n v="3.6474355600665591"/>
    <x v="1"/>
    <n v="252"/>
    <s v="Z2_CN3_14"/>
    <x v="3"/>
    <s v="CN3"/>
    <s v="Urbano"/>
    <n v="112.77681417581097"/>
    <n v="263.09459648607913"/>
  </r>
  <r>
    <n v="2727"/>
    <n v="40"/>
    <x v="34"/>
    <s v="Barrial"/>
    <s v="Dotacional"/>
    <s v="Servicios de proximidad y cuidado"/>
    <m/>
    <s v="Redelimitada"/>
    <s v="No"/>
    <s v="Segundo Orden"/>
    <x v="1"/>
    <s v="Borde Urbano"/>
    <n v="6160"/>
    <s v="P1313013"/>
    <n v="-23.47871095677376"/>
    <x v="3"/>
    <n v="537"/>
    <s v="Z4_CN3_10"/>
    <x v="3"/>
    <s v="CN3"/>
    <s v="Urbano"/>
    <n v="417.24240701250716"/>
    <n v="6315.3279074341162"/>
  </r>
  <r>
    <n v="2728"/>
    <n v="40"/>
    <x v="34"/>
    <s v="Barrial"/>
    <s v="Dotacional"/>
    <s v="Servicios de proximidad y cuidado"/>
    <m/>
    <s v="Redelimitada"/>
    <s v="No"/>
    <s v="Segundo Orden"/>
    <x v="1"/>
    <s v="Borde Urbano"/>
    <n v="7404"/>
    <s v="P1313006"/>
    <n v="-14.514928055182549"/>
    <x v="3"/>
    <n v="537"/>
    <s v="Z4_CN3_10"/>
    <x v="3"/>
    <s v="CN3"/>
    <s v="Urbano"/>
    <n v="417.24240701250716"/>
    <n v="6315.3279074341162"/>
  </r>
  <r>
    <n v="2729"/>
    <n v="40"/>
    <x v="34"/>
    <s v="Barrial"/>
    <s v="Dotacional"/>
    <s v="Servicios de proximidad y cuidado"/>
    <m/>
    <s v="Redelimitada"/>
    <s v="No"/>
    <s v="Segundo Orden"/>
    <x v="1"/>
    <s v="Borde Urbano"/>
    <n v="7404"/>
    <s v="P1313006"/>
    <n v="-14.514928055182549"/>
    <x v="3"/>
    <n v="537"/>
    <s v="Z4_CN3_10"/>
    <x v="3"/>
    <s v="CN3"/>
    <s v="Urbano"/>
    <n v="10.787567789955919"/>
    <n v="0.87749872345825164"/>
  </r>
  <r>
    <n v="2730"/>
    <n v="40"/>
    <x v="34"/>
    <s v="Barrial"/>
    <s v="Dotacional"/>
    <s v="Servicios de proximidad y cuidado"/>
    <m/>
    <s v="Redelimitada"/>
    <s v="No"/>
    <s v="Segundo Orden"/>
    <x v="1"/>
    <s v="Borde Urbano"/>
    <n v="7577"/>
    <s v="P1315003"/>
    <n v="-24.100978906815872"/>
    <x v="3"/>
    <n v="537"/>
    <s v="Z4_CN3_10"/>
    <x v="3"/>
    <s v="CN3"/>
    <s v="Urbano"/>
    <n v="10.787567789955919"/>
    <n v="0.87749872345825164"/>
  </r>
  <r>
    <n v="2731"/>
    <n v="42"/>
    <x v="36"/>
    <s v="Barrial"/>
    <s v="Dotacional"/>
    <s v="Servicios de proximidad y cuidado"/>
    <m/>
    <s v="Redelimitada"/>
    <s v="No"/>
    <s v="Segundo Orden"/>
    <x v="1"/>
    <s v="Media Ladera"/>
    <n v="9344"/>
    <s v="P8000157"/>
    <n v="-7.3313039237682736"/>
    <x v="5"/>
    <n v="321"/>
    <s v="SA_CN1_7"/>
    <x v="6"/>
    <s v="CN1"/>
    <s v="Urbano"/>
    <n v="25.139472138585681"/>
    <n v="12.983458988130133"/>
  </r>
  <r>
    <n v="2732"/>
    <n v="42"/>
    <x v="36"/>
    <s v="Barrial"/>
    <s v="Dotacional"/>
    <s v="Servicios de proximidad y cuidado"/>
    <m/>
    <s v="Redelimitada"/>
    <s v="No"/>
    <s v="Segundo Orden"/>
    <x v="1"/>
    <s v="Media Ladera"/>
    <n v="9353"/>
    <s v="P8000159"/>
    <n v="-8.8348868368599724"/>
    <x v="5"/>
    <n v="321"/>
    <s v="SA_CN1_7"/>
    <x v="6"/>
    <s v="CN1"/>
    <s v="Urbano"/>
    <n v="25.139472138585681"/>
    <n v="12.983458988130133"/>
  </r>
  <r>
    <n v="2733"/>
    <n v="42"/>
    <x v="36"/>
    <s v="Barrial"/>
    <s v="Dotacional"/>
    <s v="Servicios de proximidad y cuidado"/>
    <m/>
    <s v="Redelimitada"/>
    <s v="No"/>
    <s v="Segundo Orden"/>
    <x v="1"/>
    <s v="Media Ladera"/>
    <n v="9350"/>
    <s v="P8000432"/>
    <n v="-6.6763463779025836"/>
    <x v="5"/>
    <n v="321"/>
    <s v="SA_CN1_7"/>
    <x v="6"/>
    <s v="CN1"/>
    <s v="Urbano"/>
    <n v="47.353177901324436"/>
    <n v="67.781721753740896"/>
  </r>
  <r>
    <n v="2734"/>
    <n v="42"/>
    <x v="36"/>
    <s v="Barrial"/>
    <s v="Dotacional"/>
    <s v="Servicios de proximidad y cuidado"/>
    <m/>
    <s v="Redelimitada"/>
    <s v="No"/>
    <s v="Segundo Orden"/>
    <x v="1"/>
    <s v="Media Ladera"/>
    <n v="9353"/>
    <s v="P8000159"/>
    <n v="-8.8348868368599724"/>
    <x v="5"/>
    <n v="321"/>
    <s v="SA_CN1_7"/>
    <x v="6"/>
    <s v="CN1"/>
    <s v="Urbano"/>
    <n v="47.353177901324436"/>
    <n v="67.781721753740896"/>
  </r>
  <r>
    <n v="2735"/>
    <n v="58"/>
    <x v="86"/>
    <s v="Barrial"/>
    <s v="Dotacional"/>
    <s v="Servicios de proximidad y cuidado"/>
    <m/>
    <s v="Redelimitada"/>
    <s v="No"/>
    <s v="Segundo Orden"/>
    <x v="1"/>
    <s v="Media Ladera"/>
    <n v="1907"/>
    <s v="P1416014"/>
    <n v="-6.157298745858264"/>
    <x v="5"/>
    <n v="383"/>
    <s v="Z5_CN5_17"/>
    <x v="7"/>
    <s v="CN5"/>
    <s v="Urbano"/>
    <n v="91.241491115750875"/>
    <n v="107.54672999550993"/>
  </r>
  <r>
    <n v="2736"/>
    <n v="58"/>
    <x v="86"/>
    <s v="Barrial"/>
    <s v="Dotacional"/>
    <s v="Servicios de proximidad y cuidado"/>
    <m/>
    <s v="Redelimitada"/>
    <s v="No"/>
    <s v="Segundo Orden"/>
    <x v="1"/>
    <s v="Media Ladera"/>
    <n v="9420"/>
    <s v="P8000529"/>
    <n v="-23.699282609440129"/>
    <x v="3"/>
    <n v="383"/>
    <s v="Z5_CN5_17"/>
    <x v="7"/>
    <s v="CN5"/>
    <s v="Urbano"/>
    <n v="91.241491115750875"/>
    <n v="107.54672999550993"/>
  </r>
  <r>
    <n v="2737"/>
    <n v="58"/>
    <x v="86"/>
    <s v="Barrial"/>
    <s v="Dotacional"/>
    <s v="Servicios de proximidad y cuidado"/>
    <m/>
    <s v="Redelimitada"/>
    <s v="No"/>
    <s v="Segundo Orden"/>
    <x v="1"/>
    <s v="Media Ladera"/>
    <n v="2146"/>
    <s v="P1416012"/>
    <n v="-2.779346219399645"/>
    <x v="5"/>
    <n v="361"/>
    <s v="Z5_CN5_18"/>
    <x v="7"/>
    <s v="CN5"/>
    <s v="Urbano"/>
    <n v="667.60747542053571"/>
    <n v="10629.844440373117"/>
  </r>
  <r>
    <n v="2738"/>
    <n v="58"/>
    <x v="86"/>
    <s v="Barrial"/>
    <s v="Dotacional"/>
    <s v="Servicios de proximidad y cuidado"/>
    <m/>
    <s v="Redelimitada"/>
    <s v="No"/>
    <s v="Segundo Orden"/>
    <x v="1"/>
    <s v="Media Ladera"/>
    <n v="9420"/>
    <s v="P8000529"/>
    <n v="-23.699282609440129"/>
    <x v="3"/>
    <n v="361"/>
    <s v="Z5_CN5_18"/>
    <x v="7"/>
    <s v="CN5"/>
    <s v="Urbano"/>
    <n v="667.60747542053571"/>
    <n v="10629.844440373117"/>
  </r>
  <r>
    <n v="2739"/>
    <n v="58"/>
    <x v="86"/>
    <s v="Barrial"/>
    <s v="Dotacional"/>
    <s v="Servicios de proximidad y cuidado"/>
    <m/>
    <s v="Redelimitada"/>
    <s v="No"/>
    <s v="Segundo Orden"/>
    <x v="1"/>
    <s v="Media Ladera"/>
    <n v="2256"/>
    <s v="P1416002"/>
    <n v="-6.6423192930430881"/>
    <x v="5"/>
    <n v="383"/>
    <s v="Z5_CN5_17"/>
    <x v="7"/>
    <s v="CN5"/>
    <s v="Urbano"/>
    <n v="2.6958659665804996"/>
    <n v="8.6185664887816676E-2"/>
  </r>
  <r>
    <n v="2740"/>
    <n v="58"/>
    <x v="86"/>
    <s v="Barrial"/>
    <s v="Dotacional"/>
    <s v="Servicios de proximidad y cuidado"/>
    <m/>
    <s v="Redelimitada"/>
    <s v="No"/>
    <s v="Segundo Orden"/>
    <x v="1"/>
    <s v="Media Ladera"/>
    <n v="9420"/>
    <s v="P8000529"/>
    <n v="-23.699282609440129"/>
    <x v="3"/>
    <n v="383"/>
    <s v="Z5_CN5_17"/>
    <x v="7"/>
    <s v="CN5"/>
    <s v="Urbano"/>
    <n v="2.6958659665804996"/>
    <n v="8.6185664887816676E-2"/>
  </r>
  <r>
    <n v="2741"/>
    <n v="58"/>
    <x v="86"/>
    <s v="Barrial"/>
    <s v="Dotacional"/>
    <s v="Servicios de proximidad y cuidado"/>
    <m/>
    <s v="Redelimitada"/>
    <s v="No"/>
    <s v="Segundo Orden"/>
    <x v="1"/>
    <s v="Media Ladera"/>
    <n v="2373"/>
    <s v="P1416001"/>
    <n v="-6.8749717081598076"/>
    <x v="5"/>
    <n v="383"/>
    <s v="Z5_CN5_17"/>
    <x v="7"/>
    <s v="CN5"/>
    <s v="Urbano"/>
    <n v="258.96238393178686"/>
    <n v="2966.9057379069432"/>
  </r>
  <r>
    <n v="2742"/>
    <n v="58"/>
    <x v="86"/>
    <s v="Barrial"/>
    <s v="Dotacional"/>
    <s v="Servicios de proximidad y cuidado"/>
    <m/>
    <s v="Redelimitada"/>
    <s v="No"/>
    <s v="Segundo Orden"/>
    <x v="1"/>
    <s v="Media Ladera"/>
    <n v="5637"/>
    <s v="P8000460"/>
    <n v="-26.8730361542559"/>
    <x v="3"/>
    <n v="383"/>
    <s v="Z5_CN5_17"/>
    <x v="7"/>
    <s v="CN5"/>
    <s v="Urbano"/>
    <n v="258.96238393178686"/>
    <n v="2966.9057379069432"/>
  </r>
  <r>
    <n v="2743"/>
    <n v="58"/>
    <x v="86"/>
    <s v="Barrial"/>
    <s v="Dotacional"/>
    <s v="Servicios de proximidad y cuidado"/>
    <m/>
    <s v="Redelimitada"/>
    <s v="No"/>
    <s v="Segundo Orden"/>
    <x v="1"/>
    <s v="Media Ladera"/>
    <n v="5637"/>
    <s v="P8000460"/>
    <n v="-26.8730361542559"/>
    <x v="3"/>
    <n v="335"/>
    <s v="Z5_CN3_33"/>
    <x v="3"/>
    <s v="CN3"/>
    <s v="Urbano"/>
    <n v="151.70614527456939"/>
    <n v="16.912748067305163"/>
  </r>
  <r>
    <n v="2744"/>
    <n v="58"/>
    <x v="86"/>
    <s v="Barrial"/>
    <s v="Dotacional"/>
    <s v="Servicios de proximidad y cuidado"/>
    <m/>
    <s v="Redelimitada"/>
    <s v="No"/>
    <s v="Segundo Orden"/>
    <x v="1"/>
    <s v="Media Ladera"/>
    <n v="5972"/>
    <s v="P1409004"/>
    <n v="0.96077504429182403"/>
    <x v="1"/>
    <n v="335"/>
    <s v="Z5_CN3_33"/>
    <x v="3"/>
    <s v="CN3"/>
    <s v="Urbano"/>
    <n v="151.70614527456939"/>
    <n v="16.912748067305163"/>
  </r>
  <r>
    <n v="2745"/>
    <n v="58"/>
    <x v="86"/>
    <s v="Barrial"/>
    <s v="Dotacional"/>
    <s v="Servicios de proximidad y cuidado"/>
    <m/>
    <s v="Redelimitada"/>
    <s v="No"/>
    <s v="Segundo Orden"/>
    <x v="1"/>
    <s v="Media Ladera"/>
    <n v="5637"/>
    <s v="P8000460"/>
    <n v="-26.8730361542559"/>
    <x v="3"/>
    <n v="383"/>
    <s v="Z5_CN5_17"/>
    <x v="7"/>
    <s v="CN5"/>
    <s v="Urbano"/>
    <n v="2160.5157140703168"/>
    <n v="111990.28878396425"/>
  </r>
  <r>
    <n v="2746"/>
    <n v="58"/>
    <x v="86"/>
    <s v="Barrial"/>
    <s v="Dotacional"/>
    <s v="Servicios de proximidad y cuidado"/>
    <m/>
    <s v="Redelimitada"/>
    <s v="No"/>
    <s v="Segundo Orden"/>
    <x v="1"/>
    <s v="Media Ladera"/>
    <n v="6047"/>
    <s v="P1410005"/>
    <n v="-2.6804199051003379"/>
    <x v="5"/>
    <n v="383"/>
    <s v="Z5_CN5_17"/>
    <x v="7"/>
    <s v="CN5"/>
    <s v="Urbano"/>
    <n v="2160.5157140703168"/>
    <n v="111990.28878396425"/>
  </r>
  <r>
    <n v="2747"/>
    <n v="58"/>
    <x v="86"/>
    <s v="Barrial"/>
    <s v="Dotacional"/>
    <s v="Servicios de proximidad y cuidado"/>
    <m/>
    <s v="Redelimitada"/>
    <s v="No"/>
    <s v="Segundo Orden"/>
    <x v="1"/>
    <s v="Media Ladera"/>
    <n v="5637"/>
    <s v="P8000460"/>
    <n v="-26.8730361542559"/>
    <x v="3"/>
    <n v="335"/>
    <s v="Z5_CN3_33"/>
    <x v="3"/>
    <s v="CN3"/>
    <s v="Urbano"/>
    <n v="128.69960231971697"/>
    <n v="521.13118686466669"/>
  </r>
  <r>
    <n v="2748"/>
    <n v="58"/>
    <x v="86"/>
    <s v="Barrial"/>
    <s v="Dotacional"/>
    <s v="Servicios de proximidad y cuidado"/>
    <m/>
    <s v="Redelimitada"/>
    <s v="No"/>
    <s v="Segundo Orden"/>
    <x v="1"/>
    <s v="Media Ladera"/>
    <n v="7394"/>
    <s v="P1410011"/>
    <n v="-0.76999328662640798"/>
    <x v="1"/>
    <n v="335"/>
    <s v="Z5_CN3_33"/>
    <x v="3"/>
    <s v="CN3"/>
    <s v="Urbano"/>
    <n v="128.69960231971697"/>
    <n v="521.13118686466669"/>
  </r>
  <r>
    <n v="2749"/>
    <n v="58"/>
    <x v="86"/>
    <s v="Barrial"/>
    <s v="Dotacional"/>
    <s v="Servicios de proximidad y cuidado"/>
    <m/>
    <s v="Redelimitada"/>
    <s v="No"/>
    <s v="Segundo Orden"/>
    <x v="1"/>
    <s v="Media Ladera"/>
    <n v="5637"/>
    <s v="P8000460"/>
    <n v="-26.8730361542559"/>
    <x v="3"/>
    <n v="383"/>
    <s v="Z5_CN5_17"/>
    <x v="7"/>
    <s v="CN5"/>
    <s v="Urbano"/>
    <n v="638.46311334570089"/>
    <n v="18905.012106396807"/>
  </r>
  <r>
    <n v="2750"/>
    <n v="58"/>
    <x v="86"/>
    <s v="Barrial"/>
    <s v="Dotacional"/>
    <s v="Servicios de proximidad y cuidado"/>
    <m/>
    <s v="Redelimitada"/>
    <s v="No"/>
    <s v="Segundo Orden"/>
    <x v="1"/>
    <s v="Media Ladera"/>
    <n v="7394"/>
    <s v="P1410011"/>
    <n v="-0.76999328662640798"/>
    <x v="1"/>
    <n v="383"/>
    <s v="Z5_CN5_17"/>
    <x v="7"/>
    <s v="CN5"/>
    <s v="Urbano"/>
    <n v="638.46311334570089"/>
    <n v="18905.012106396807"/>
  </r>
  <r>
    <n v="2751"/>
    <n v="58"/>
    <x v="86"/>
    <s v="Barrial"/>
    <s v="Dotacional"/>
    <s v="Servicios de proximidad y cuidado"/>
    <m/>
    <s v="Redelimitada"/>
    <s v="No"/>
    <s v="Segundo Orden"/>
    <x v="1"/>
    <s v="Media Ladera"/>
    <n v="5637"/>
    <s v="P8000460"/>
    <n v="-26.8730361542559"/>
    <x v="3"/>
    <n v="335"/>
    <s v="Z5_CN3_33"/>
    <x v="3"/>
    <s v="CN3"/>
    <s v="Urbano"/>
    <n v="184.11476630491489"/>
    <n v="499.41821302478905"/>
  </r>
  <r>
    <n v="2752"/>
    <n v="58"/>
    <x v="86"/>
    <s v="Barrial"/>
    <s v="Dotacional"/>
    <s v="Servicios de proximidad y cuidado"/>
    <m/>
    <s v="Redelimitada"/>
    <s v="No"/>
    <s v="Segundo Orden"/>
    <x v="1"/>
    <s v="Media Ladera"/>
    <n v="7411"/>
    <s v="P1410009"/>
    <n v="-2.2781339264570128"/>
    <x v="5"/>
    <n v="335"/>
    <s v="Z5_CN3_33"/>
    <x v="3"/>
    <s v="CN3"/>
    <s v="Urbano"/>
    <n v="184.11476630491489"/>
    <n v="499.41821302478905"/>
  </r>
  <r>
    <n v="2753"/>
    <n v="58"/>
    <x v="86"/>
    <s v="Barrial"/>
    <s v="Dotacional"/>
    <s v="Servicios de proximidad y cuidado"/>
    <m/>
    <s v="Redelimitada"/>
    <s v="No"/>
    <s v="Segundo Orden"/>
    <x v="1"/>
    <s v="Media Ladera"/>
    <n v="5637"/>
    <s v="P8000460"/>
    <n v="-26.8730361542559"/>
    <x v="3"/>
    <n v="383"/>
    <s v="Z5_CN5_17"/>
    <x v="7"/>
    <s v="CN5"/>
    <s v="Urbano"/>
    <n v="717.5810860561819"/>
    <n v="24428.5064499726"/>
  </r>
  <r>
    <n v="2754"/>
    <n v="58"/>
    <x v="86"/>
    <s v="Barrial"/>
    <s v="Dotacional"/>
    <s v="Servicios de proximidad y cuidado"/>
    <m/>
    <s v="Redelimitada"/>
    <s v="No"/>
    <s v="Segundo Orden"/>
    <x v="1"/>
    <s v="Media Ladera"/>
    <n v="7411"/>
    <s v="P1410009"/>
    <n v="-2.2781339264570128"/>
    <x v="5"/>
    <n v="383"/>
    <s v="Z5_CN5_17"/>
    <x v="7"/>
    <s v="CN5"/>
    <s v="Urbano"/>
    <n v="717.5810860561819"/>
    <n v="24428.5064499726"/>
  </r>
  <r>
    <n v="2755"/>
    <n v="58"/>
    <x v="86"/>
    <s v="Barrial"/>
    <s v="Dotacional"/>
    <s v="Servicios de proximidad y cuidado"/>
    <m/>
    <s v="Redelimitada"/>
    <s v="No"/>
    <s v="Segundo Orden"/>
    <x v="1"/>
    <s v="Media Ladera"/>
    <n v="5637"/>
    <s v="P8000460"/>
    <n v="-26.8730361542559"/>
    <x v="3"/>
    <n v="335"/>
    <s v="Z5_CN3_33"/>
    <x v="3"/>
    <s v="CN3"/>
    <s v="Urbano"/>
    <n v="267.06388072448374"/>
    <n v="4170.1102737529227"/>
  </r>
  <r>
    <n v="2756"/>
    <n v="58"/>
    <x v="86"/>
    <s v="Barrial"/>
    <s v="Dotacional"/>
    <s v="Servicios de proximidad y cuidado"/>
    <m/>
    <s v="Redelimitada"/>
    <s v="No"/>
    <s v="Segundo Orden"/>
    <x v="1"/>
    <s v="Media Ladera"/>
    <n v="7420"/>
    <s v="P1410008"/>
    <n v="-1.0556273849653399"/>
    <x v="1"/>
    <n v="335"/>
    <s v="Z5_CN3_33"/>
    <x v="3"/>
    <s v="CN3"/>
    <s v="Urbano"/>
    <n v="267.06388072448374"/>
    <n v="4170.1102737529227"/>
  </r>
  <r>
    <n v="2757"/>
    <n v="58"/>
    <x v="86"/>
    <s v="Barrial"/>
    <s v="Dotacional"/>
    <s v="Servicios de proximidad y cuidado"/>
    <m/>
    <s v="Redelimitada"/>
    <s v="No"/>
    <s v="Segundo Orden"/>
    <x v="1"/>
    <s v="Media Ladera"/>
    <n v="5637"/>
    <s v="P8000460"/>
    <n v="-26.8730361542559"/>
    <x v="3"/>
    <n v="335"/>
    <s v="Z5_CN3_33"/>
    <x v="3"/>
    <s v="CN3"/>
    <s v="Urbano"/>
    <n v="9.1811578633240796"/>
    <n v="1.0205191021885367"/>
  </r>
  <r>
    <n v="2758"/>
    <n v="58"/>
    <x v="86"/>
    <s v="Barrial"/>
    <s v="Dotacional"/>
    <s v="Servicios de proximidad y cuidado"/>
    <m/>
    <s v="Redelimitada"/>
    <s v="No"/>
    <s v="Segundo Orden"/>
    <x v="1"/>
    <s v="Media Ladera"/>
    <n v="7443"/>
    <s v="P1410007"/>
    <n v="-0.50300905284283104"/>
    <x v="1"/>
    <n v="335"/>
    <s v="Z5_CN3_33"/>
    <x v="3"/>
    <s v="CN3"/>
    <s v="Urbano"/>
    <n v="9.1811578633240796"/>
    <n v="1.0205191021885367"/>
  </r>
  <r>
    <n v="2759"/>
    <n v="58"/>
    <x v="86"/>
    <s v="Barrial"/>
    <s v="Dotacional"/>
    <s v="Servicios de proximidad y cuidado"/>
    <m/>
    <s v="Redelimitada"/>
    <s v="No"/>
    <s v="Segundo Orden"/>
    <x v="1"/>
    <s v="Media Ladera"/>
    <n v="5637"/>
    <s v="P8000460"/>
    <n v="-26.8730361542559"/>
    <x v="3"/>
    <n v="383"/>
    <s v="Z5_CN5_17"/>
    <x v="7"/>
    <s v="CN5"/>
    <s v="Urbano"/>
    <n v="447.36928859414581"/>
    <n v="12467.878348699409"/>
  </r>
  <r>
    <n v="2760"/>
    <n v="58"/>
    <x v="86"/>
    <s v="Barrial"/>
    <s v="Dotacional"/>
    <s v="Servicios de proximidad y cuidado"/>
    <m/>
    <s v="Redelimitada"/>
    <s v="No"/>
    <s v="Segundo Orden"/>
    <x v="1"/>
    <s v="Media Ladera"/>
    <n v="7443"/>
    <s v="P1410007"/>
    <n v="-0.50300905284283104"/>
    <x v="1"/>
    <n v="383"/>
    <s v="Z5_CN5_17"/>
    <x v="7"/>
    <s v="CN5"/>
    <s v="Urbano"/>
    <n v="447.36928859414581"/>
    <n v="12467.878348699409"/>
  </r>
  <r>
    <n v="2761"/>
    <n v="58"/>
    <x v="86"/>
    <s v="Barrial"/>
    <s v="Dotacional"/>
    <s v="Servicios de proximidad y cuidado"/>
    <m/>
    <s v="Redelimitada"/>
    <s v="No"/>
    <s v="Segundo Orden"/>
    <x v="1"/>
    <s v="Media Ladera"/>
    <n v="5637"/>
    <s v="P8000460"/>
    <n v="-26.8730361542559"/>
    <x v="3"/>
    <n v="335"/>
    <s v="Z5_CN3_33"/>
    <x v="3"/>
    <s v="CN3"/>
    <s v="Urbano"/>
    <n v="8.7634343490940019"/>
    <n v="0.37650872994039819"/>
  </r>
  <r>
    <n v="2762"/>
    <n v="58"/>
    <x v="86"/>
    <s v="Barrial"/>
    <s v="Dotacional"/>
    <s v="Servicios de proximidad y cuidado"/>
    <m/>
    <s v="Redelimitada"/>
    <s v="No"/>
    <s v="Segundo Orden"/>
    <x v="1"/>
    <s v="Media Ladera"/>
    <n v="7540"/>
    <s v="P1410012"/>
    <n v="-0.43975453426736799"/>
    <x v="1"/>
    <n v="335"/>
    <s v="Z5_CN3_33"/>
    <x v="3"/>
    <s v="CN3"/>
    <s v="Urbano"/>
    <n v="8.7634343490940019"/>
    <n v="0.37650872994039819"/>
  </r>
  <r>
    <n v="2763"/>
    <n v="58"/>
    <x v="86"/>
    <s v="Barrial"/>
    <s v="Dotacional"/>
    <s v="Servicios de proximidad y cuidado"/>
    <m/>
    <s v="Redelimitada"/>
    <s v="No"/>
    <s v="Segundo Orden"/>
    <x v="1"/>
    <s v="Media Ladera"/>
    <n v="5637"/>
    <s v="P8000460"/>
    <n v="-26.8730361542559"/>
    <x v="3"/>
    <n v="383"/>
    <s v="Z5_CN5_17"/>
    <x v="7"/>
    <s v="CN5"/>
    <s v="Urbano"/>
    <n v="553.91353113565913"/>
    <n v="12059.779202708431"/>
  </r>
  <r>
    <n v="2764"/>
    <n v="58"/>
    <x v="86"/>
    <s v="Barrial"/>
    <s v="Dotacional"/>
    <s v="Servicios de proximidad y cuidado"/>
    <m/>
    <s v="Redelimitada"/>
    <s v="No"/>
    <s v="Segundo Orden"/>
    <x v="1"/>
    <s v="Media Ladera"/>
    <n v="7540"/>
    <s v="P1410012"/>
    <n v="-0.43975453426736799"/>
    <x v="1"/>
    <n v="383"/>
    <s v="Z5_CN5_17"/>
    <x v="7"/>
    <s v="CN5"/>
    <s v="Urbano"/>
    <n v="553.91353113565913"/>
    <n v="12059.779202708431"/>
  </r>
  <r>
    <n v="2765"/>
    <n v="58"/>
    <x v="86"/>
    <s v="Barrial"/>
    <s v="Dotacional"/>
    <s v="Servicios de proximidad y cuidado"/>
    <m/>
    <s v="Redelimitada"/>
    <s v="No"/>
    <s v="Segundo Orden"/>
    <x v="1"/>
    <s v="Media Ladera"/>
    <n v="5637"/>
    <s v="P8000460"/>
    <n v="-26.8730361542559"/>
    <x v="3"/>
    <n v="335"/>
    <s v="Z5_CN3_33"/>
    <x v="3"/>
    <s v="CN3"/>
    <s v="Urbano"/>
    <n v="796.46441052467469"/>
    <n v="7563.2984572051319"/>
  </r>
  <r>
    <n v="2766"/>
    <n v="58"/>
    <x v="86"/>
    <s v="Barrial"/>
    <s v="Dotacional"/>
    <s v="Servicios de proximidad y cuidado"/>
    <m/>
    <s v="Redelimitada"/>
    <s v="No"/>
    <s v="Segundo Orden"/>
    <x v="1"/>
    <s v="Media Ladera"/>
    <n v="7591"/>
    <s v="P1410010"/>
    <n v="-2.8868553138827688"/>
    <x v="5"/>
    <n v="335"/>
    <s v="Z5_CN3_33"/>
    <x v="3"/>
    <s v="CN3"/>
    <s v="Urbano"/>
    <n v="796.46441052467469"/>
    <n v="7563.2984572051319"/>
  </r>
  <r>
    <n v="2767"/>
    <n v="58"/>
    <x v="86"/>
    <s v="Barrial"/>
    <s v="Dotacional"/>
    <s v="Servicios de proximidad y cuidado"/>
    <m/>
    <s v="Redelimitada"/>
    <s v="No"/>
    <s v="Segundo Orden"/>
    <x v="1"/>
    <s v="Media Ladera"/>
    <n v="5637"/>
    <s v="P8000460"/>
    <n v="-26.8730361542559"/>
    <x v="3"/>
    <n v="383"/>
    <s v="Z5_CN5_17"/>
    <x v="7"/>
    <s v="CN5"/>
    <s v="Urbano"/>
    <n v="842.68248071890946"/>
    <n v="29361.822092224778"/>
  </r>
  <r>
    <n v="2768"/>
    <n v="58"/>
    <x v="86"/>
    <s v="Barrial"/>
    <s v="Dotacional"/>
    <s v="Servicios de proximidad y cuidado"/>
    <m/>
    <s v="Redelimitada"/>
    <s v="No"/>
    <s v="Segundo Orden"/>
    <x v="1"/>
    <s v="Media Ladera"/>
    <n v="7591"/>
    <s v="P1410010"/>
    <n v="-2.8868553138827688"/>
    <x v="5"/>
    <n v="383"/>
    <s v="Z5_CN5_17"/>
    <x v="7"/>
    <s v="CN5"/>
    <s v="Urbano"/>
    <n v="842.68248071890946"/>
    <n v="29361.822092224778"/>
  </r>
  <r>
    <n v="2769"/>
    <n v="58"/>
    <x v="86"/>
    <s v="Barrial"/>
    <s v="Dotacional"/>
    <s v="Servicios de proximidad y cuidado"/>
    <m/>
    <s v="Redelimitada"/>
    <s v="No"/>
    <s v="Segundo Orden"/>
    <x v="1"/>
    <s v="Media Ladera"/>
    <n v="5637"/>
    <s v="P8000460"/>
    <n v="-26.8730361542559"/>
    <x v="3"/>
    <n v="383"/>
    <s v="Z5_CN5_17"/>
    <x v="7"/>
    <s v="CN5"/>
    <s v="Urbano"/>
    <n v="10.107070080419206"/>
    <n v="0.43569207410295974"/>
  </r>
  <r>
    <n v="2770"/>
    <n v="58"/>
    <x v="86"/>
    <s v="Barrial"/>
    <s v="Dotacional"/>
    <s v="Servicios de proximidad y cuidado"/>
    <m/>
    <s v="Redelimitada"/>
    <s v="No"/>
    <s v="Segundo Orden"/>
    <x v="1"/>
    <s v="Media Ladera"/>
    <n v="7748"/>
    <s v="P1409010"/>
    <n v="-3.13279403588025"/>
    <x v="5"/>
    <n v="383"/>
    <s v="Z5_CN5_17"/>
    <x v="7"/>
    <s v="CN5"/>
    <s v="Urbano"/>
    <n v="10.107070080419206"/>
    <n v="0.43569207410295974"/>
  </r>
  <r>
    <n v="2771"/>
    <n v="58"/>
    <x v="86"/>
    <s v="Barrial"/>
    <s v="Dotacional"/>
    <s v="Servicios de proximidad y cuidado"/>
    <m/>
    <s v="Redelimitada"/>
    <s v="No"/>
    <s v="Segundo Orden"/>
    <x v="1"/>
    <s v="Media Ladera"/>
    <n v="5637"/>
    <s v="P8000460"/>
    <n v="-26.8730361542559"/>
    <x v="3"/>
    <n v="383"/>
    <s v="Z5_CN5_17"/>
    <x v="7"/>
    <s v="CN5"/>
    <s v="Urbano"/>
    <n v="530.12897880557557"/>
    <n v="12626.923489197954"/>
  </r>
  <r>
    <n v="2772"/>
    <n v="58"/>
    <x v="86"/>
    <s v="Barrial"/>
    <s v="Dotacional"/>
    <s v="Servicios de proximidad y cuidado"/>
    <m/>
    <s v="Redelimitada"/>
    <s v="No"/>
    <s v="Segundo Orden"/>
    <x v="1"/>
    <s v="Media Ladera"/>
    <n v="7764"/>
    <s v="P1409002"/>
    <n v="-3.4226182919848092"/>
    <x v="5"/>
    <n v="383"/>
    <s v="Z5_CN5_17"/>
    <x v="7"/>
    <s v="CN5"/>
    <s v="Urbano"/>
    <n v="530.12897880557557"/>
    <n v="12626.923489197954"/>
  </r>
  <r>
    <n v="2773"/>
    <n v="58"/>
    <x v="86"/>
    <s v="Barrial"/>
    <s v="Dotacional"/>
    <s v="Servicios de proximidad y cuidado"/>
    <m/>
    <s v="Redelimitada"/>
    <s v="No"/>
    <s v="Segundo Orden"/>
    <x v="1"/>
    <s v="Media Ladera"/>
    <n v="5637"/>
    <s v="P8000460"/>
    <n v="-26.8730361542559"/>
    <x v="3"/>
    <n v="335"/>
    <s v="Z5_CN3_33"/>
    <x v="3"/>
    <s v="CN3"/>
    <s v="Urbano"/>
    <n v="2639.2673853671868"/>
    <n v="73935.03617720578"/>
  </r>
  <r>
    <n v="2774"/>
    <n v="58"/>
    <x v="86"/>
    <s v="Barrial"/>
    <s v="Dotacional"/>
    <s v="Servicios de proximidad y cuidado"/>
    <m/>
    <s v="Redelimitada"/>
    <s v="No"/>
    <s v="Segundo Orden"/>
    <x v="1"/>
    <s v="Media Ladera"/>
    <n v="8240"/>
    <s v="P1410016"/>
    <n v="-4.9387886947676636"/>
    <x v="5"/>
    <n v="335"/>
    <s v="Z5_CN3_33"/>
    <x v="3"/>
    <s v="CN3"/>
    <s v="Urbano"/>
    <n v="2639.2673853671868"/>
    <n v="73935.03617720578"/>
  </r>
  <r>
    <n v="2775"/>
    <n v="58"/>
    <x v="86"/>
    <s v="Barrial"/>
    <s v="Dotacional"/>
    <s v="Servicios de proximidad y cuidado"/>
    <m/>
    <s v="Redelimitada"/>
    <s v="No"/>
    <s v="Segundo Orden"/>
    <x v="1"/>
    <s v="Media Ladera"/>
    <n v="5637"/>
    <s v="P8000460"/>
    <n v="-26.8730361542559"/>
    <x v="3"/>
    <n v="383"/>
    <s v="Z5_CN5_17"/>
    <x v="7"/>
    <s v="CN5"/>
    <s v="Urbano"/>
    <n v="311.08198312747936"/>
    <n v="4079.514792142787"/>
  </r>
  <r>
    <n v="2776"/>
    <n v="58"/>
    <x v="86"/>
    <s v="Barrial"/>
    <s v="Dotacional"/>
    <s v="Servicios de proximidad y cuidado"/>
    <m/>
    <s v="Redelimitada"/>
    <s v="No"/>
    <s v="Segundo Orden"/>
    <x v="1"/>
    <s v="Media Ladera"/>
    <n v="8240"/>
    <s v="P1410016"/>
    <n v="-4.9387886947676636"/>
    <x v="5"/>
    <n v="383"/>
    <s v="Z5_CN5_17"/>
    <x v="7"/>
    <s v="CN5"/>
    <s v="Urbano"/>
    <n v="311.08198312747936"/>
    <n v="4079.514792142787"/>
  </r>
  <r>
    <n v="2777"/>
    <n v="58"/>
    <x v="86"/>
    <s v="Barrial"/>
    <s v="Dotacional"/>
    <s v="Servicios de proximidad y cuidado"/>
    <m/>
    <s v="Redelimitada"/>
    <s v="No"/>
    <s v="Segundo Orden"/>
    <x v="1"/>
    <s v="Media Ladera"/>
    <n v="5637"/>
    <s v="P8000460"/>
    <n v="-26.8730361542559"/>
    <x v="3"/>
    <n v="335"/>
    <s v="Z5_CN3_33"/>
    <x v="3"/>
    <s v="CN3"/>
    <s v="Urbano"/>
    <n v="2591.349875552412"/>
    <n v="37021.719907141764"/>
  </r>
  <r>
    <n v="2778"/>
    <n v="58"/>
    <x v="86"/>
    <s v="Barrial"/>
    <s v="Dotacional"/>
    <s v="Servicios de proximidad y cuidado"/>
    <m/>
    <s v="Redelimitada"/>
    <s v="No"/>
    <s v="Segundo Orden"/>
    <x v="1"/>
    <s v="Media Ladera"/>
    <n v="9480"/>
    <s v="P1410006"/>
    <n v="-0.87604591073267102"/>
    <x v="1"/>
    <n v="335"/>
    <s v="Z5_CN3_33"/>
    <x v="3"/>
    <s v="CN3"/>
    <s v="Urbano"/>
    <n v="2591.349875552412"/>
    <n v="37021.719907141764"/>
  </r>
  <r>
    <n v="2779"/>
    <n v="58"/>
    <x v="86"/>
    <s v="Barrial"/>
    <s v="Dotacional"/>
    <s v="Servicios de proximidad y cuidado"/>
    <m/>
    <s v="Redelimitada"/>
    <s v="No"/>
    <s v="Segundo Orden"/>
    <x v="1"/>
    <s v="Media Ladera"/>
    <n v="5637"/>
    <s v="P8000460"/>
    <n v="-26.8730361542559"/>
    <x v="3"/>
    <n v="383"/>
    <s v="Z5_CN5_17"/>
    <x v="7"/>
    <s v="CN5"/>
    <s v="Urbano"/>
    <n v="505.30286621699321"/>
    <n v="8076.9991252123727"/>
  </r>
  <r>
    <n v="2780"/>
    <n v="58"/>
    <x v="86"/>
    <s v="Barrial"/>
    <s v="Dotacional"/>
    <s v="Servicios de proximidad y cuidado"/>
    <m/>
    <s v="Redelimitada"/>
    <s v="No"/>
    <s v="Segundo Orden"/>
    <x v="1"/>
    <s v="Media Ladera"/>
    <n v="9480"/>
    <s v="P1410006"/>
    <n v="-0.87604591073267102"/>
    <x v="1"/>
    <n v="383"/>
    <s v="Z5_CN5_17"/>
    <x v="7"/>
    <s v="CN5"/>
    <s v="Urbano"/>
    <n v="505.30286621699321"/>
    <n v="8076.9991252123727"/>
  </r>
  <r>
    <n v="2781"/>
    <n v="59"/>
    <x v="49"/>
    <s v="Barrial"/>
    <s v="Dotacional"/>
    <s v="Servicios de proximidad y cuidado"/>
    <m/>
    <s v="Se conserva"/>
    <s v="No"/>
    <s v="Segundo Orden"/>
    <x v="1"/>
    <s v="Media Ladera"/>
    <n v="5637"/>
    <s v="P8000460"/>
    <n v="-26.8730361542559"/>
    <x v="3"/>
    <n v="454"/>
    <s v="SA_CN1_22"/>
    <x v="6"/>
    <s v="CN1"/>
    <s v="Urbano"/>
    <n v="638.19089865900401"/>
    <n v="10853.012409145405"/>
  </r>
  <r>
    <n v="2782"/>
    <n v="59"/>
    <x v="49"/>
    <s v="Barrial"/>
    <s v="Dotacional"/>
    <s v="Servicios de proximidad y cuidado"/>
    <m/>
    <s v="Se conserva"/>
    <s v="No"/>
    <s v="Segundo Orden"/>
    <x v="1"/>
    <s v="Media Ladera"/>
    <n v="9212"/>
    <s v="P8000207"/>
    <n v="-17.013795517673859"/>
    <x v="3"/>
    <n v="454"/>
    <s v="SA_CN1_22"/>
    <x v="6"/>
    <s v="CN1"/>
    <s v="Urbano"/>
    <n v="638.19089865900401"/>
    <n v="10853.012409145405"/>
  </r>
  <r>
    <n v="2783"/>
    <n v="69"/>
    <x v="58"/>
    <s v="Distrital"/>
    <s v="Mixto"/>
    <s v="Desarrollo Orientado al Transporte - DOT"/>
    <m/>
    <s v="Redelimitada"/>
    <s v="Parque Aranjuez - Línea 1 y Línea 2. _x000a_Berlín - Línea 1 y Línea 2"/>
    <s v="Primer Orden "/>
    <x v="1"/>
    <s v="Media Ladera"/>
    <n v="1331"/>
    <s v="P0401010"/>
    <n v="14.45572641359821"/>
    <x v="2"/>
    <n v="476"/>
    <s v="Z1_CN4_1"/>
    <x v="4"/>
    <s v="CN4"/>
    <s v="Urbano"/>
    <n v="333.52701073609325"/>
    <n v="5664.9180734989131"/>
  </r>
  <r>
    <n v="2784"/>
    <n v="69"/>
    <x v="58"/>
    <s v="Distrital"/>
    <s v="Mixto"/>
    <s v="Desarrollo Orientado al Transporte - DOT"/>
    <m/>
    <s v="Redelimitada"/>
    <s v="Parque Aranjuez - Línea 1 y Línea 2. _x000a_Berlín - Línea 1 y Línea 2"/>
    <s v="Primer Orden "/>
    <x v="1"/>
    <s v="Media Ladera"/>
    <n v="1337"/>
    <s v="P0405046"/>
    <n v="3.6846912480931162"/>
    <x v="1"/>
    <n v="476"/>
    <s v="Z1_CN4_1"/>
    <x v="4"/>
    <s v="CN4"/>
    <s v="Urbano"/>
    <n v="333.52701073609325"/>
    <n v="5664.9180734989131"/>
  </r>
  <r>
    <n v="2785"/>
    <n v="69"/>
    <x v="58"/>
    <s v="Distrital"/>
    <s v="Mixto"/>
    <s v="Desarrollo Orientado al Transporte - DOT"/>
    <m/>
    <s v="Redelimitada"/>
    <s v="Parque Aranjuez - Línea 1 y Línea 2. _x000a_Berlín - Línea 1 y Línea 2"/>
    <s v="Primer Orden "/>
    <x v="1"/>
    <s v="Media Ladera"/>
    <n v="1336"/>
    <s v="P0404019"/>
    <n v="14.5602700543705"/>
    <x v="2"/>
    <n v="249"/>
    <s v="Z1_CN3_3"/>
    <x v="3"/>
    <s v="CN3"/>
    <s v="Urbano"/>
    <n v="439.73616477527918"/>
    <n v="8230.4689412634598"/>
  </r>
  <r>
    <n v="2786"/>
    <n v="69"/>
    <x v="58"/>
    <s v="Distrital"/>
    <s v="Mixto"/>
    <s v="Desarrollo Orientado al Transporte - DOT"/>
    <m/>
    <s v="Redelimitada"/>
    <s v="Parque Aranjuez - Línea 1 y Línea 2. _x000a_Berlín - Línea 1 y Línea 2"/>
    <s v="Primer Orden "/>
    <x v="1"/>
    <s v="Media Ladera"/>
    <n v="1337"/>
    <s v="P0405046"/>
    <n v="3.6846912480931162"/>
    <x v="1"/>
    <n v="249"/>
    <s v="Z1_CN3_3"/>
    <x v="3"/>
    <s v="CN3"/>
    <s v="Urbano"/>
    <n v="439.73616477527918"/>
    <n v="8230.4689412634598"/>
  </r>
  <r>
    <n v="2787"/>
    <n v="69"/>
    <x v="58"/>
    <s v="Distrital"/>
    <s v="Mixto"/>
    <s v="Desarrollo Orientado al Transporte - DOT"/>
    <m/>
    <s v="Redelimitada"/>
    <s v="Parque Aranjuez - Línea 1 y Línea 2. _x000a_Berlín - Línea 1 y Línea 2"/>
    <s v="Primer Orden "/>
    <x v="1"/>
    <s v="Media Ladera"/>
    <n v="1337"/>
    <s v="P0405046"/>
    <n v="3.6846912480931162"/>
    <x v="1"/>
    <n v="476"/>
    <s v="Z1_CN4_1"/>
    <x v="4"/>
    <s v="CN4"/>
    <s v="Urbano"/>
    <n v="322.2786621808699"/>
    <n v="5340.6173557813299"/>
  </r>
  <r>
    <n v="2788"/>
    <n v="69"/>
    <x v="58"/>
    <s v="Distrital"/>
    <s v="Mixto"/>
    <s v="Desarrollo Orientado al Transporte - DOT"/>
    <m/>
    <s v="Redelimitada"/>
    <s v="Parque Aranjuez - Línea 1 y Línea 2. _x000a_Berlín - Línea 1 y Línea 2"/>
    <s v="Primer Orden "/>
    <x v="1"/>
    <s v="Media Ladera"/>
    <n v="1377"/>
    <s v="P0401012"/>
    <n v="4.1820514207781043"/>
    <x v="1"/>
    <n v="476"/>
    <s v="Z1_CN4_1"/>
    <x v="4"/>
    <s v="CN4"/>
    <s v="Urbano"/>
    <n v="322.2786621808699"/>
    <n v="5340.6173557813299"/>
  </r>
  <r>
    <n v="2789"/>
    <n v="69"/>
    <x v="58"/>
    <s v="Distrital"/>
    <s v="Mixto"/>
    <s v="Desarrollo Orientado al Transporte - DOT"/>
    <m/>
    <s v="Redelimitada"/>
    <s v="Parque Aranjuez - Línea 1 y Línea 2. _x000a_Berlín - Línea 1 y Línea 2"/>
    <s v="Primer Orden "/>
    <x v="1"/>
    <s v="Media Ladera"/>
    <n v="1337"/>
    <s v="P0405046"/>
    <n v="3.6846912480931162"/>
    <x v="1"/>
    <n v="254"/>
    <s v="Z1_CN2_4"/>
    <x v="2"/>
    <s v="CN2"/>
    <s v="Urbano"/>
    <n v="307.33864352510852"/>
    <n v="4264.7009492841125"/>
  </r>
  <r>
    <n v="2790"/>
    <n v="69"/>
    <x v="58"/>
    <s v="Distrital"/>
    <s v="Mixto"/>
    <s v="Desarrollo Orientado al Transporte - DOT"/>
    <m/>
    <s v="Redelimitada"/>
    <s v="Parque Aranjuez - Línea 1 y Línea 2. _x000a_Berlín - Línea 1 y Línea 2"/>
    <s v="Primer Orden "/>
    <x v="1"/>
    <s v="Media Ladera"/>
    <n v="1402"/>
    <s v="P0402007"/>
    <n v="9.9476012731610872"/>
    <x v="4"/>
    <n v="254"/>
    <s v="Z1_CN2_4"/>
    <x v="2"/>
    <s v="CN2"/>
    <s v="Urbano"/>
    <n v="307.33864352510852"/>
    <n v="4264.7009492841125"/>
  </r>
  <r>
    <n v="2791"/>
    <n v="69"/>
    <x v="58"/>
    <s v="Distrital"/>
    <s v="Mixto"/>
    <s v="Desarrollo Orientado al Transporte - DOT"/>
    <m/>
    <s v="Redelimitada"/>
    <s v="Parque Aranjuez - Línea 1 y Línea 2. _x000a_Berlín - Línea 1 y Línea 2"/>
    <s v="Primer Orden "/>
    <x v="1"/>
    <s v="Media Ladera"/>
    <n v="1337"/>
    <s v="P0405046"/>
    <n v="3.6846912480931162"/>
    <x v="1"/>
    <n v="254"/>
    <s v="Z1_CN2_4"/>
    <x v="2"/>
    <s v="CN2"/>
    <s v="Urbano"/>
    <n v="340.65160236612928"/>
    <n v="5851.6636886045917"/>
  </r>
  <r>
    <n v="2792"/>
    <n v="69"/>
    <x v="58"/>
    <s v="Distrital"/>
    <s v="Mixto"/>
    <s v="Desarrollo Orientado al Transporte - DOT"/>
    <m/>
    <s v="Redelimitada"/>
    <s v="Parque Aranjuez - Línea 1 y Línea 2. _x000a_Berlín - Línea 1 y Línea 2"/>
    <s v="Primer Orden "/>
    <x v="1"/>
    <s v="Media Ladera"/>
    <n v="1403"/>
    <s v="P0402006"/>
    <n v="10.388286208535069"/>
    <x v="2"/>
    <n v="254"/>
    <s v="Z1_CN2_4"/>
    <x v="2"/>
    <s v="CN2"/>
    <s v="Urbano"/>
    <n v="340.65160236612928"/>
    <n v="5851.6636886045917"/>
  </r>
  <r>
    <n v="2793"/>
    <n v="69"/>
    <x v="58"/>
    <s v="Distrital"/>
    <s v="Mixto"/>
    <s v="Desarrollo Orientado al Transporte - DOT"/>
    <m/>
    <s v="Redelimitada"/>
    <s v="Parque Aranjuez - Línea 1 y Línea 2. _x000a_Berlín - Línea 1 y Línea 2"/>
    <s v="Primer Orden "/>
    <x v="1"/>
    <s v="Media Ladera"/>
    <n v="1337"/>
    <s v="P0405046"/>
    <n v="3.6846912480931162"/>
    <x v="1"/>
    <n v="254"/>
    <s v="Z1_CN2_4"/>
    <x v="2"/>
    <s v="CN2"/>
    <s v="Urbano"/>
    <n v="325.18050699036991"/>
    <n v="5359.2722357233079"/>
  </r>
  <r>
    <n v="2794"/>
    <n v="69"/>
    <x v="58"/>
    <s v="Distrital"/>
    <s v="Mixto"/>
    <s v="Desarrollo Orientado al Transporte - DOT"/>
    <m/>
    <s v="Redelimitada"/>
    <s v="Parque Aranjuez - Línea 1 y Línea 2. _x000a_Berlín - Línea 1 y Línea 2"/>
    <s v="Primer Orden "/>
    <x v="1"/>
    <s v="Media Ladera"/>
    <n v="1487"/>
    <s v="P0402005"/>
    <n v="7.2752125798740401"/>
    <x v="4"/>
    <n v="254"/>
    <s v="Z1_CN2_4"/>
    <x v="2"/>
    <s v="CN2"/>
    <s v="Urbano"/>
    <n v="325.18050699036991"/>
    <n v="5359.2722357233079"/>
  </r>
  <r>
    <n v="2795"/>
    <n v="69"/>
    <x v="58"/>
    <s v="Distrital"/>
    <s v="Mixto"/>
    <s v="Desarrollo Orientado al Transporte - DOT"/>
    <m/>
    <s v="Redelimitada"/>
    <s v="Parque Aranjuez - Línea 1 y Línea 2. _x000a_Berlín - Línea 1 y Línea 2"/>
    <s v="Primer Orden "/>
    <x v="1"/>
    <s v="Media Ladera"/>
    <n v="1337"/>
    <s v="P0405046"/>
    <n v="3.6846912480931162"/>
    <x v="1"/>
    <n v="476"/>
    <s v="Z1_CN4_1"/>
    <x v="4"/>
    <s v="CN4"/>
    <s v="Urbano"/>
    <n v="239.27458893531852"/>
    <n v="2872.1165123031274"/>
  </r>
  <r>
    <n v="2796"/>
    <n v="69"/>
    <x v="58"/>
    <s v="Distrital"/>
    <s v="Mixto"/>
    <s v="Desarrollo Orientado al Transporte - DOT"/>
    <m/>
    <s v="Redelimitada"/>
    <s v="Parque Aranjuez - Línea 1 y Línea 2. _x000a_Berlín - Línea 1 y Línea 2"/>
    <s v="Primer Orden "/>
    <x v="1"/>
    <s v="Media Ladera"/>
    <n v="1492"/>
    <s v="P0401022"/>
    <n v="0.22510852841667101"/>
    <x v="1"/>
    <n v="476"/>
    <s v="Z1_CN4_1"/>
    <x v="4"/>
    <s v="CN4"/>
    <s v="Urbano"/>
    <n v="239.27458893531852"/>
    <n v="2872.1165123031274"/>
  </r>
  <r>
    <n v="2797"/>
    <n v="69"/>
    <x v="58"/>
    <s v="Distrital"/>
    <s v="Mixto"/>
    <s v="Desarrollo Orientado al Transporte - DOT"/>
    <m/>
    <s v="Redelimitada"/>
    <s v="Parque Aranjuez - Línea 1 y Línea 2. _x000a_Berlín - Línea 1 y Línea 2"/>
    <s v="Primer Orden "/>
    <x v="1"/>
    <s v="Media Ladera"/>
    <n v="1337"/>
    <s v="P0405046"/>
    <n v="3.6846912480931162"/>
    <x v="1"/>
    <n v="476"/>
    <s v="Z1_CN4_1"/>
    <x v="4"/>
    <s v="CN4"/>
    <s v="Urbano"/>
    <n v="330.78249567923575"/>
    <n v="5413.2345546696288"/>
  </r>
  <r>
    <n v="2798"/>
    <n v="69"/>
    <x v="58"/>
    <s v="Distrital"/>
    <s v="Mixto"/>
    <s v="Desarrollo Orientado al Transporte - DOT"/>
    <m/>
    <s v="Redelimitada"/>
    <s v="Parque Aranjuez - Línea 1 y Línea 2. _x000a_Berlín - Línea 1 y Línea 2"/>
    <s v="Primer Orden "/>
    <x v="1"/>
    <s v="Media Ladera"/>
    <n v="1500"/>
    <s v="P0401011"/>
    <n v="12.755158947550679"/>
    <x v="2"/>
    <n v="476"/>
    <s v="Z1_CN4_1"/>
    <x v="4"/>
    <s v="CN4"/>
    <s v="Urbano"/>
    <n v="330.78249567923575"/>
    <n v="5413.2345546696288"/>
  </r>
  <r>
    <n v="2799"/>
    <n v="69"/>
    <x v="58"/>
    <s v="Distrital"/>
    <s v="Mixto"/>
    <s v="Desarrollo Orientado al Transporte - DOT"/>
    <m/>
    <s v="Redelimitada"/>
    <s v="Parque Aranjuez - Línea 1 y Línea 2. _x000a_Berlín - Línea 1 y Línea 2"/>
    <s v="Primer Orden "/>
    <x v="1"/>
    <s v="Media Ladera"/>
    <n v="1337"/>
    <s v="P0405046"/>
    <n v="3.6846912480931162"/>
    <x v="1"/>
    <n v="254"/>
    <s v="Z1_CN2_4"/>
    <x v="2"/>
    <s v="CN2"/>
    <s v="Urbano"/>
    <n v="331.04068729892504"/>
    <n v="5636.6937379978235"/>
  </r>
  <r>
    <n v="2800"/>
    <n v="69"/>
    <x v="58"/>
    <s v="Distrital"/>
    <s v="Mixto"/>
    <s v="Desarrollo Orientado al Transporte - DOT"/>
    <m/>
    <s v="Redelimitada"/>
    <s v="Parque Aranjuez - Línea 1 y Línea 2. _x000a_Berlín - Línea 1 y Línea 2"/>
    <s v="Primer Orden "/>
    <x v="1"/>
    <s v="Media Ladera"/>
    <n v="1590"/>
    <s v="P0402018"/>
    <n v="6.6674917086081198"/>
    <x v="4"/>
    <n v="254"/>
    <s v="Z1_CN2_4"/>
    <x v="2"/>
    <s v="CN2"/>
    <s v="Urbano"/>
    <n v="331.04068729892504"/>
    <n v="5636.6937379978235"/>
  </r>
  <r>
    <n v="2801"/>
    <n v="69"/>
    <x v="58"/>
    <s v="Distrital"/>
    <s v="Mixto"/>
    <s v="Desarrollo Orientado al Transporte - DOT"/>
    <m/>
    <s v="Redelimitada"/>
    <s v="Parque Aranjuez - Línea 1 y Línea 2. _x000a_Berlín - Línea 1 y Línea 2"/>
    <s v="Primer Orden "/>
    <x v="1"/>
    <s v="Media Ladera"/>
    <n v="1337"/>
    <s v="P0405046"/>
    <n v="3.6846912480931162"/>
    <x v="1"/>
    <n v="254"/>
    <s v="Z1_CN2_4"/>
    <x v="2"/>
    <s v="CN2"/>
    <s v="Urbano"/>
    <n v="153.66658240936809"/>
    <n v="1301.9303412756897"/>
  </r>
  <r>
    <n v="2802"/>
    <n v="69"/>
    <x v="58"/>
    <s v="Distrital"/>
    <s v="Mixto"/>
    <s v="Desarrollo Orientado al Transporte - DOT"/>
    <m/>
    <s v="Redelimitada"/>
    <s v="Parque Aranjuez - Línea 1 y Línea 2. _x000a_Berlín - Línea 1 y Línea 2"/>
    <s v="Primer Orden "/>
    <x v="1"/>
    <s v="Media Ladera"/>
    <n v="1608"/>
    <s v="P0402019"/>
    <n v="-3.5753480092030641"/>
    <x v="5"/>
    <n v="254"/>
    <s v="Z1_CN2_4"/>
    <x v="2"/>
    <s v="CN2"/>
    <s v="Urbano"/>
    <n v="153.66658240936809"/>
    <n v="1301.9303412756897"/>
  </r>
  <r>
    <n v="2803"/>
    <n v="69"/>
    <x v="58"/>
    <s v="Distrital"/>
    <s v="Mixto"/>
    <s v="Desarrollo Orientado al Transporte - DOT"/>
    <m/>
    <s v="Redelimitada"/>
    <s v="Parque Aranjuez - Línea 1 y Línea 2. _x000a_Berlín - Línea 1 y Línea 2"/>
    <s v="Primer Orden "/>
    <x v="1"/>
    <s v="Media Ladera"/>
    <n v="1337"/>
    <s v="P0405046"/>
    <n v="3.6846912480931162"/>
    <x v="1"/>
    <n v="254"/>
    <s v="Z1_CN2_4"/>
    <x v="2"/>
    <s v="CN2"/>
    <s v="Urbano"/>
    <n v="334.14831366838314"/>
    <n v="5733.2905115627045"/>
  </r>
  <r>
    <n v="2804"/>
    <n v="69"/>
    <x v="58"/>
    <s v="Distrital"/>
    <s v="Mixto"/>
    <s v="Desarrollo Orientado al Transporte - DOT"/>
    <m/>
    <s v="Redelimitada"/>
    <s v="Parque Aranjuez - Línea 1 y Línea 2. _x000a_Berlín - Línea 1 y Línea 2"/>
    <s v="Primer Orden "/>
    <x v="1"/>
    <s v="Media Ladera"/>
    <n v="1637"/>
    <s v="P0402017"/>
    <n v="0.73719308601282796"/>
    <x v="1"/>
    <n v="254"/>
    <s v="Z1_CN2_4"/>
    <x v="2"/>
    <s v="CN2"/>
    <s v="Urbano"/>
    <n v="334.14831366838314"/>
    <n v="5733.2905115627045"/>
  </r>
  <r>
    <n v="2805"/>
    <n v="69"/>
    <x v="58"/>
    <s v="Distrital"/>
    <s v="Mixto"/>
    <s v="Desarrollo Orientado al Transporte - DOT"/>
    <m/>
    <s v="Redelimitada"/>
    <s v="Parque Aranjuez - Línea 1 y Línea 2. _x000a_Berlín - Línea 1 y Línea 2"/>
    <s v="Primer Orden "/>
    <x v="1"/>
    <s v="Media Ladera"/>
    <n v="1337"/>
    <s v="P0405046"/>
    <n v="3.6846912480931162"/>
    <x v="1"/>
    <n v="254"/>
    <s v="Z1_CN2_4"/>
    <x v="2"/>
    <s v="CN2"/>
    <s v="Urbano"/>
    <n v="334.21079063376885"/>
    <n v="5710.894366694677"/>
  </r>
  <r>
    <n v="2806"/>
    <n v="69"/>
    <x v="58"/>
    <s v="Distrital"/>
    <s v="Mixto"/>
    <s v="Desarrollo Orientado al Transporte - DOT"/>
    <m/>
    <s v="Redelimitada"/>
    <s v="Parque Aranjuez - Línea 1 y Línea 2. _x000a_Berlín - Línea 1 y Línea 2"/>
    <s v="Primer Orden "/>
    <x v="1"/>
    <s v="Media Ladera"/>
    <n v="1659"/>
    <s v="P0402003"/>
    <n v="4.0901929548360787"/>
    <x v="1"/>
    <n v="254"/>
    <s v="Z1_CN2_4"/>
    <x v="2"/>
    <s v="CN2"/>
    <s v="Urbano"/>
    <n v="334.21079063376885"/>
    <n v="5710.894366694677"/>
  </r>
  <r>
    <n v="2807"/>
    <n v="69"/>
    <x v="58"/>
    <s v="Distrital"/>
    <s v="Mixto"/>
    <s v="Desarrollo Orientado al Transporte - DOT"/>
    <m/>
    <s v="Redelimitada"/>
    <s v="Parque Aranjuez - Línea 1 y Línea 2. _x000a_Berlín - Línea 1 y Línea 2"/>
    <s v="Primer Orden "/>
    <x v="1"/>
    <s v="Media Ladera"/>
    <n v="1337"/>
    <s v="P0405046"/>
    <n v="3.6846912480931162"/>
    <x v="1"/>
    <n v="254"/>
    <s v="Z1_CN2_4"/>
    <x v="2"/>
    <s v="CN2"/>
    <s v="Urbano"/>
    <n v="179.62787691704719"/>
    <n v="971.73758803117312"/>
  </r>
  <r>
    <n v="2808"/>
    <n v="69"/>
    <x v="58"/>
    <s v="Distrital"/>
    <s v="Mixto"/>
    <s v="Desarrollo Orientado al Transporte - DOT"/>
    <m/>
    <s v="Redelimitada"/>
    <s v="Parque Aranjuez - Línea 1 y Línea 2. _x000a_Berlín - Línea 1 y Línea 2"/>
    <s v="Primer Orden "/>
    <x v="1"/>
    <s v="Media Ladera"/>
    <n v="1701"/>
    <s v="P0402020"/>
    <n v="-7.4811925044767937"/>
    <x v="5"/>
    <n v="254"/>
    <s v="Z1_CN2_4"/>
    <x v="2"/>
    <s v="CN2"/>
    <s v="Urbano"/>
    <n v="179.62787691704719"/>
    <n v="971.73758803117312"/>
  </r>
  <r>
    <n v="2809"/>
    <n v="69"/>
    <x v="58"/>
    <s v="Distrital"/>
    <s v="Mixto"/>
    <s v="Desarrollo Orientado al Transporte - DOT"/>
    <m/>
    <s v="Redelimitada"/>
    <s v="Parque Aranjuez - Línea 1 y Línea 2. _x000a_Berlín - Línea 1 y Línea 2"/>
    <s v="Primer Orden "/>
    <x v="1"/>
    <s v="Media Ladera"/>
    <n v="1337"/>
    <s v="P0405046"/>
    <n v="3.6846912480931162"/>
    <x v="1"/>
    <n v="254"/>
    <s v="Z1_CN2_4"/>
    <x v="2"/>
    <s v="CN2"/>
    <s v="Urbano"/>
    <n v="444.75019701827989"/>
    <n v="8804.4137817480805"/>
  </r>
  <r>
    <n v="2810"/>
    <n v="69"/>
    <x v="58"/>
    <s v="Distrital"/>
    <s v="Mixto"/>
    <s v="Desarrollo Orientado al Transporte - DOT"/>
    <m/>
    <s v="Redelimitada"/>
    <s v="Parque Aranjuez - Línea 1 y Línea 2. _x000a_Berlín - Línea 1 y Línea 2"/>
    <s v="Primer Orden "/>
    <x v="1"/>
    <s v="Media Ladera"/>
    <n v="1758"/>
    <s v="P0402009"/>
    <n v="11.225395466392049"/>
    <x v="2"/>
    <n v="254"/>
    <s v="Z1_CN2_4"/>
    <x v="2"/>
    <s v="CN2"/>
    <s v="Urbano"/>
    <n v="444.75019701827989"/>
    <n v="8804.4137817480805"/>
  </r>
  <r>
    <n v="2811"/>
    <n v="69"/>
    <x v="58"/>
    <s v="Distrital"/>
    <s v="Mixto"/>
    <s v="Desarrollo Orientado al Transporte - DOT"/>
    <m/>
    <s v="Redelimitada"/>
    <s v="Parque Aranjuez - Línea 1 y Línea 2. _x000a_Berlín - Línea 1 y Línea 2"/>
    <s v="Primer Orden "/>
    <x v="1"/>
    <s v="Media Ladera"/>
    <n v="1337"/>
    <s v="P0405046"/>
    <n v="3.6846912480931162"/>
    <x v="1"/>
    <n v="254"/>
    <s v="Z1_CN2_4"/>
    <x v="2"/>
    <s v="CN2"/>
    <s v="Urbano"/>
    <n v="338.81133271493775"/>
    <n v="5786.4308462308345"/>
  </r>
  <r>
    <n v="2812"/>
    <n v="69"/>
    <x v="58"/>
    <s v="Distrital"/>
    <s v="Mixto"/>
    <s v="Desarrollo Orientado al Transporte - DOT"/>
    <m/>
    <s v="Redelimitada"/>
    <s v="Parque Aranjuez - Línea 1 y Línea 2. _x000a_Berlín - Línea 1 y Línea 2"/>
    <s v="Primer Orden "/>
    <x v="1"/>
    <s v="Media Ladera"/>
    <n v="1781"/>
    <s v="P0402004"/>
    <n v="4.1992169871723828"/>
    <x v="1"/>
    <n v="254"/>
    <s v="Z1_CN2_4"/>
    <x v="2"/>
    <s v="CN2"/>
    <s v="Urbano"/>
    <n v="338.81133271493775"/>
    <n v="5786.4308462308345"/>
  </r>
  <r>
    <n v="2813"/>
    <n v="69"/>
    <x v="58"/>
    <s v="Distrital"/>
    <s v="Mixto"/>
    <s v="Desarrollo Orientado al Transporte - DOT"/>
    <m/>
    <s v="Redelimitada"/>
    <s v="Parque Aranjuez - Línea 1 y Línea 2. _x000a_Berlín - Línea 1 y Línea 2"/>
    <s v="Primer Orden "/>
    <x v="1"/>
    <s v="Media Ladera"/>
    <n v="1337"/>
    <s v="P0405046"/>
    <n v="3.6846912480931162"/>
    <x v="1"/>
    <n v="249"/>
    <s v="Z1_CN3_3"/>
    <x v="3"/>
    <s v="CN3"/>
    <s v="Urbano"/>
    <n v="507.03076042348471"/>
    <n v="5068.0239653098251"/>
  </r>
  <r>
    <n v="2814"/>
    <n v="69"/>
    <x v="58"/>
    <s v="Distrital"/>
    <s v="Mixto"/>
    <s v="Desarrollo Orientado al Transporte - DOT"/>
    <m/>
    <s v="Redelimitada"/>
    <s v="Parque Aranjuez - Línea 1 y Línea 2. _x000a_Berlín - Línea 1 y Línea 2"/>
    <s v="Primer Orden "/>
    <x v="1"/>
    <s v="Media Ladera"/>
    <n v="1843"/>
    <s v="P0404007"/>
    <n v="7.5801912743862756"/>
    <x v="4"/>
    <n v="249"/>
    <s v="Z1_CN3_3"/>
    <x v="3"/>
    <s v="CN3"/>
    <s v="Urbano"/>
    <n v="507.03076042348471"/>
    <n v="5068.0239653098251"/>
  </r>
  <r>
    <n v="2815"/>
    <n v="69"/>
    <x v="58"/>
    <s v="Distrital"/>
    <s v="Mixto"/>
    <s v="Desarrollo Orientado al Transporte - DOT"/>
    <m/>
    <s v="Redelimitada"/>
    <s v="Parque Aranjuez - Línea 1 y Línea 2. _x000a_Berlín - Línea 1 y Línea 2"/>
    <s v="Primer Orden "/>
    <x v="1"/>
    <s v="Media Ladera"/>
    <n v="1337"/>
    <s v="P0405046"/>
    <n v="3.6846912480931162"/>
    <x v="1"/>
    <n v="522"/>
    <s v="Z1_CN2_5"/>
    <x v="2"/>
    <s v="CN2"/>
    <s v="Urbano"/>
    <n v="328.67423546703117"/>
    <n v="5524.8504611814569"/>
  </r>
  <r>
    <n v="2816"/>
    <n v="69"/>
    <x v="58"/>
    <s v="Distrital"/>
    <s v="Mixto"/>
    <s v="Desarrollo Orientado al Transporte - DOT"/>
    <m/>
    <s v="Redelimitada"/>
    <s v="Parque Aranjuez - Línea 1 y Línea 2. _x000a_Berlín - Línea 1 y Línea 2"/>
    <s v="Primer Orden "/>
    <x v="1"/>
    <s v="Media Ladera"/>
    <n v="1943"/>
    <s v="P0401009"/>
    <n v="12.32295750016964"/>
    <x v="2"/>
    <n v="522"/>
    <s v="Z1_CN2_5"/>
    <x v="2"/>
    <s v="CN2"/>
    <s v="Urbano"/>
    <n v="328.67423546703117"/>
    <n v="5524.8504611814569"/>
  </r>
  <r>
    <n v="2817"/>
    <n v="69"/>
    <x v="58"/>
    <s v="Distrital"/>
    <s v="Mixto"/>
    <s v="Desarrollo Orientado al Transporte - DOT"/>
    <m/>
    <s v="Redelimitada"/>
    <s v="Parque Aranjuez - Línea 1 y Línea 2. _x000a_Berlín - Línea 1 y Línea 2"/>
    <s v="Primer Orden "/>
    <x v="1"/>
    <s v="Media Ladera"/>
    <n v="1337"/>
    <s v="P0405046"/>
    <n v="3.6846912480931162"/>
    <x v="1"/>
    <n v="476"/>
    <s v="Z1_CN4_1"/>
    <x v="4"/>
    <s v="CN4"/>
    <s v="Urbano"/>
    <n v="140.60668189769376"/>
    <n v="973.57463188399936"/>
  </r>
  <r>
    <n v="2818"/>
    <n v="69"/>
    <x v="58"/>
    <s v="Distrital"/>
    <s v="Mixto"/>
    <s v="Desarrollo Orientado al Transporte - DOT"/>
    <m/>
    <s v="Redelimitada"/>
    <s v="Parque Aranjuez - Línea 1 y Línea 2. _x000a_Berlín - Línea 1 y Línea 2"/>
    <s v="Primer Orden "/>
    <x v="1"/>
    <s v="Media Ladera"/>
    <n v="2038"/>
    <s v="P0401023"/>
    <n v="0.112528919183878"/>
    <x v="1"/>
    <n v="476"/>
    <s v="Z1_CN4_1"/>
    <x v="4"/>
    <s v="CN4"/>
    <s v="Urbano"/>
    <n v="140.60668189769376"/>
    <n v="973.57463188399936"/>
  </r>
  <r>
    <n v="2819"/>
    <n v="69"/>
    <x v="58"/>
    <s v="Distrital"/>
    <s v="Mixto"/>
    <s v="Desarrollo Orientado al Transporte - DOT"/>
    <m/>
    <s v="Redelimitada"/>
    <s v="Parque Aranjuez - Línea 1 y Línea 2. _x000a_Berlín - Línea 1 y Línea 2"/>
    <s v="Primer Orden "/>
    <x v="1"/>
    <s v="Media Ladera"/>
    <n v="1337"/>
    <s v="P0405046"/>
    <n v="3.6846912480931162"/>
    <x v="1"/>
    <n v="249"/>
    <s v="Z1_CN3_3"/>
    <x v="3"/>
    <s v="CN3"/>
    <s v="Urbano"/>
    <n v="325.06286710289265"/>
    <n v="2867.4900662367313"/>
  </r>
  <r>
    <n v="2820"/>
    <n v="69"/>
    <x v="58"/>
    <s v="Distrital"/>
    <s v="Mixto"/>
    <s v="Desarrollo Orientado al Transporte - DOT"/>
    <m/>
    <s v="Redelimitada"/>
    <s v="Parque Aranjuez - Línea 1 y Línea 2. _x000a_Berlín - Línea 1 y Línea 2"/>
    <s v="Primer Orden "/>
    <x v="1"/>
    <s v="Media Ladera"/>
    <n v="2077"/>
    <s v="P0404018"/>
    <n v="7.1660130651026224"/>
    <x v="4"/>
    <n v="249"/>
    <s v="Z1_CN3_3"/>
    <x v="3"/>
    <s v="CN3"/>
    <s v="Urbano"/>
    <n v="325.06286710289265"/>
    <n v="2867.4900662367313"/>
  </r>
  <r>
    <n v="2821"/>
    <n v="69"/>
    <x v="58"/>
    <s v="Distrital"/>
    <s v="Mixto"/>
    <s v="Desarrollo Orientado al Transporte - DOT"/>
    <m/>
    <s v="Redelimitada"/>
    <s v="Parque Aranjuez - Línea 1 y Línea 2. _x000a_Berlín - Línea 1 y Línea 2"/>
    <s v="Primer Orden "/>
    <x v="1"/>
    <s v="Media Ladera"/>
    <n v="1337"/>
    <s v="P0405046"/>
    <n v="3.6846912480931162"/>
    <x v="1"/>
    <n v="249"/>
    <s v="Z1_CN3_3"/>
    <x v="3"/>
    <s v="CN3"/>
    <s v="Urbano"/>
    <n v="405.97476776315676"/>
    <n v="5131.9323653726888"/>
  </r>
  <r>
    <n v="2822"/>
    <n v="69"/>
    <x v="58"/>
    <s v="Distrital"/>
    <s v="Mixto"/>
    <s v="Desarrollo Orientado al Transporte - DOT"/>
    <m/>
    <s v="Redelimitada"/>
    <s v="Parque Aranjuez - Línea 1 y Línea 2. _x000a_Berlín - Línea 1 y Línea 2"/>
    <s v="Primer Orden "/>
    <x v="1"/>
    <s v="Media Ladera"/>
    <n v="2220"/>
    <s v="P0404015"/>
    <n v="2.9321309509024571"/>
    <x v="1"/>
    <n v="249"/>
    <s v="Z1_CN3_3"/>
    <x v="3"/>
    <s v="CN3"/>
    <s v="Urbano"/>
    <n v="405.97476776315676"/>
    <n v="5131.9323653726888"/>
  </r>
  <r>
    <n v="2823"/>
    <n v="69"/>
    <x v="58"/>
    <s v="Distrital"/>
    <s v="Mixto"/>
    <s v="Desarrollo Orientado al Transporte - DOT"/>
    <m/>
    <s v="Redelimitada"/>
    <s v="Parque Aranjuez - Línea 1 y Línea 2. _x000a_Berlín - Línea 1 y Línea 2"/>
    <s v="Primer Orden "/>
    <x v="1"/>
    <s v="Media Ladera"/>
    <n v="1337"/>
    <s v="P0405046"/>
    <n v="3.6846912480931162"/>
    <x v="1"/>
    <n v="522"/>
    <s v="Z1_CN2_5"/>
    <x v="2"/>
    <s v="CN2"/>
    <s v="Urbano"/>
    <n v="161.14074094780946"/>
    <n v="939.27591666674391"/>
  </r>
  <r>
    <n v="2824"/>
    <n v="69"/>
    <x v="58"/>
    <s v="Distrital"/>
    <s v="Mixto"/>
    <s v="Desarrollo Orientado al Transporte - DOT"/>
    <m/>
    <s v="Redelimitada"/>
    <s v="Parque Aranjuez - Línea 1 y Línea 2. _x000a_Berlín - Línea 1 y Línea 2"/>
    <s v="Primer Orden "/>
    <x v="1"/>
    <s v="Media Ladera"/>
    <n v="2225"/>
    <s v="P0401024"/>
    <n v="0.40548664301243098"/>
    <x v="1"/>
    <n v="522"/>
    <s v="Z1_CN2_5"/>
    <x v="2"/>
    <s v="CN2"/>
    <s v="Urbano"/>
    <n v="161.14074094780946"/>
    <n v="939.27591666674391"/>
  </r>
  <r>
    <n v="2825"/>
    <n v="69"/>
    <x v="58"/>
    <s v="Distrital"/>
    <s v="Mixto"/>
    <s v="Desarrollo Orientado al Transporte - DOT"/>
    <m/>
    <s v="Redelimitada"/>
    <s v="Parque Aranjuez - Línea 1 y Línea 2. _x000a_Berlín - Línea 1 y Línea 2"/>
    <s v="Primer Orden "/>
    <x v="1"/>
    <s v="Media Ladera"/>
    <n v="1337"/>
    <s v="P0405046"/>
    <n v="3.6846912480931162"/>
    <x v="1"/>
    <n v="476"/>
    <s v="Z1_CN4_1"/>
    <x v="4"/>
    <s v="CN4"/>
    <s v="Urbano"/>
    <n v="241.8582817273344"/>
    <n v="3452.7466879966405"/>
  </r>
  <r>
    <n v="2826"/>
    <n v="69"/>
    <x v="58"/>
    <s v="Distrital"/>
    <s v="Mixto"/>
    <s v="Desarrollo Orientado al Transporte - DOT"/>
    <m/>
    <s v="Redelimitada"/>
    <s v="Parque Aranjuez - Línea 1 y Línea 2. _x000a_Berlín - Línea 1 y Línea 2"/>
    <s v="Primer Orden "/>
    <x v="1"/>
    <s v="Media Ladera"/>
    <n v="2842"/>
    <s v="P0401021"/>
    <n v="-3.287973172602118"/>
    <x v="5"/>
    <n v="476"/>
    <s v="Z1_CN4_1"/>
    <x v="4"/>
    <s v="CN4"/>
    <s v="Urbano"/>
    <n v="241.8582817273344"/>
    <n v="3452.7466879966405"/>
  </r>
  <r>
    <n v="2827"/>
    <n v="73"/>
    <x v="62"/>
    <s v="Barrial"/>
    <s v="Dotacional"/>
    <s v="Servicios de proximidad y cuidado"/>
    <m/>
    <s v="Redelimitada"/>
    <s v="No"/>
    <s v="Segundo Orden"/>
    <x v="1"/>
    <s v="Media Ladera"/>
    <n v="2390"/>
    <s v="P0607094"/>
    <n v="19.20573287931423"/>
    <x v="2"/>
    <n v="446"/>
    <s v="Z2_CN2_52"/>
    <x v="2"/>
    <s v="CN2"/>
    <s v="Urbano"/>
    <n v="259.99484316567134"/>
    <n v="2070.448216526494"/>
  </r>
  <r>
    <n v="2828"/>
    <n v="73"/>
    <x v="62"/>
    <s v="Barrial"/>
    <s v="Dotacional"/>
    <s v="Servicios de proximidad y cuidado"/>
    <m/>
    <s v="Redelimitada"/>
    <s v="No"/>
    <s v="Segundo Orden"/>
    <x v="1"/>
    <s v="Media Ladera"/>
    <n v="3826"/>
    <s v="P0716016"/>
    <n v="6.3695952747264242"/>
    <x v="4"/>
    <n v="446"/>
    <s v="Z2_CN2_52"/>
    <x v="2"/>
    <s v="CN2"/>
    <s v="Urbano"/>
    <n v="259.99484316567134"/>
    <n v="2070.448216526494"/>
  </r>
  <r>
    <n v="2829"/>
    <n v="73"/>
    <x v="62"/>
    <s v="Barrial"/>
    <s v="Dotacional"/>
    <s v="Servicios de proximidad y cuidado"/>
    <m/>
    <s v="Redelimitada"/>
    <s v="No"/>
    <s v="Segundo Orden"/>
    <x v="1"/>
    <s v="Media Ladera"/>
    <n v="2713"/>
    <s v="P0607017"/>
    <n v="17.131026198522441"/>
    <x v="2"/>
    <n v="266"/>
    <s v="Z2_CN3_17"/>
    <x v="3"/>
    <s v="CN3"/>
    <s v="Urbano"/>
    <n v="188.42891017904654"/>
    <n v="2146.2281742052865"/>
  </r>
  <r>
    <n v="2830"/>
    <n v="73"/>
    <x v="62"/>
    <s v="Barrial"/>
    <s v="Dotacional"/>
    <s v="Servicios de proximidad y cuidado"/>
    <m/>
    <s v="Redelimitada"/>
    <s v="No"/>
    <s v="Segundo Orden"/>
    <x v="1"/>
    <s v="Media Ladera"/>
    <n v="3826"/>
    <s v="P0716016"/>
    <n v="6.3695952747264242"/>
    <x v="4"/>
    <n v="266"/>
    <s v="Z2_CN3_17"/>
    <x v="3"/>
    <s v="CN3"/>
    <s v="Urbano"/>
    <n v="188.42891017904654"/>
    <n v="2146.2281742052865"/>
  </r>
  <r>
    <n v="2831"/>
    <n v="73"/>
    <x v="62"/>
    <s v="Barrial"/>
    <s v="Dotacional"/>
    <s v="Servicios de proximidad y cuidado"/>
    <m/>
    <s v="Redelimitada"/>
    <s v="No"/>
    <s v="Segundo Orden"/>
    <x v="1"/>
    <s v="Media Ladera"/>
    <n v="3145"/>
    <s v="P0711043"/>
    <n v="14.75092615557242"/>
    <x v="2"/>
    <n v="266"/>
    <s v="Z2_CN3_17"/>
    <x v="3"/>
    <s v="CN3"/>
    <s v="Urbano"/>
    <n v="196.43176075610722"/>
    <n v="1628.6538121548422"/>
  </r>
  <r>
    <n v="2832"/>
    <n v="73"/>
    <x v="62"/>
    <s v="Barrial"/>
    <s v="Dotacional"/>
    <s v="Servicios de proximidad y cuidado"/>
    <m/>
    <s v="Redelimitada"/>
    <s v="No"/>
    <s v="Segundo Orden"/>
    <x v="1"/>
    <s v="Media Ladera"/>
    <n v="3826"/>
    <s v="P0716016"/>
    <n v="6.3695952747264242"/>
    <x v="4"/>
    <n v="266"/>
    <s v="Z2_CN3_17"/>
    <x v="3"/>
    <s v="CN3"/>
    <s v="Urbano"/>
    <n v="196.43176075610722"/>
    <n v="1628.6538121548422"/>
  </r>
  <r>
    <n v="2833"/>
    <n v="73"/>
    <x v="62"/>
    <s v="Barrial"/>
    <s v="Dotacional"/>
    <s v="Servicios de proximidad y cuidado"/>
    <m/>
    <s v="Redelimitada"/>
    <s v="No"/>
    <s v="Segundo Orden"/>
    <x v="1"/>
    <s v="Media Ladera"/>
    <n v="3162"/>
    <s v="P0711038"/>
    <n v="15.757142075270769"/>
    <x v="2"/>
    <n v="266"/>
    <s v="Z2_CN3_17"/>
    <x v="3"/>
    <s v="CN3"/>
    <s v="Urbano"/>
    <n v="233.27861238868809"/>
    <n v="1293.4549053408621"/>
  </r>
  <r>
    <n v="2834"/>
    <n v="73"/>
    <x v="62"/>
    <s v="Barrial"/>
    <s v="Dotacional"/>
    <s v="Servicios de proximidad y cuidado"/>
    <m/>
    <s v="Redelimitada"/>
    <s v="No"/>
    <s v="Segundo Orden"/>
    <x v="1"/>
    <s v="Media Ladera"/>
    <n v="3826"/>
    <s v="P0716016"/>
    <n v="6.3695952747264242"/>
    <x v="4"/>
    <n v="266"/>
    <s v="Z2_CN3_17"/>
    <x v="3"/>
    <s v="CN3"/>
    <s v="Urbano"/>
    <n v="233.27861238868809"/>
    <n v="1293.4549053408621"/>
  </r>
  <r>
    <n v="2835"/>
    <n v="73"/>
    <x v="62"/>
    <s v="Barrial"/>
    <s v="Dotacional"/>
    <s v="Servicios de proximidad y cuidado"/>
    <m/>
    <s v="Redelimitada"/>
    <s v="No"/>
    <s v="Segundo Orden"/>
    <x v="1"/>
    <s v="Media Ladera"/>
    <n v="3185"/>
    <s v="P0711025"/>
    <n v="24.791931941162801"/>
    <x v="2"/>
    <n v="265"/>
    <s v="Z2_CN2_47"/>
    <x v="2"/>
    <s v="CN2"/>
    <s v="Urbano"/>
    <n v="142.07750128700772"/>
    <n v="817.99049324231169"/>
  </r>
  <r>
    <n v="2836"/>
    <n v="73"/>
    <x v="62"/>
    <s v="Barrial"/>
    <s v="Dotacional"/>
    <s v="Servicios de proximidad y cuidado"/>
    <m/>
    <s v="Redelimitada"/>
    <s v="No"/>
    <s v="Segundo Orden"/>
    <x v="1"/>
    <s v="Media Ladera"/>
    <n v="3826"/>
    <s v="P0716016"/>
    <n v="6.3695952747264242"/>
    <x v="4"/>
    <n v="265"/>
    <s v="Z2_CN2_47"/>
    <x v="2"/>
    <s v="CN2"/>
    <s v="Urbano"/>
    <n v="142.07750128700772"/>
    <n v="817.99049324231169"/>
  </r>
  <r>
    <n v="2837"/>
    <n v="73"/>
    <x v="62"/>
    <s v="Barrial"/>
    <s v="Dotacional"/>
    <s v="Servicios de proximidad y cuidado"/>
    <m/>
    <s v="Redelimitada"/>
    <s v="No"/>
    <s v="Segundo Orden"/>
    <x v="1"/>
    <s v="Media Ladera"/>
    <n v="3347"/>
    <s v="P0711031"/>
    <n v="20.774614199253101"/>
    <x v="2"/>
    <n v="266"/>
    <s v="Z2_CN3_17"/>
    <x v="3"/>
    <s v="CN3"/>
    <s v="Urbano"/>
    <n v="103.65623036392522"/>
    <n v="413.19146649582927"/>
  </r>
  <r>
    <n v="2838"/>
    <n v="73"/>
    <x v="62"/>
    <s v="Barrial"/>
    <s v="Dotacional"/>
    <s v="Servicios de proximidad y cuidado"/>
    <m/>
    <s v="Redelimitada"/>
    <s v="No"/>
    <s v="Segundo Orden"/>
    <x v="1"/>
    <s v="Media Ladera"/>
    <n v="3826"/>
    <s v="P0716016"/>
    <n v="6.3695952747264242"/>
    <x v="4"/>
    <n v="266"/>
    <s v="Z2_CN3_17"/>
    <x v="3"/>
    <s v="CN3"/>
    <s v="Urbano"/>
    <n v="103.65623036392522"/>
    <n v="413.19146649582927"/>
  </r>
  <r>
    <n v="2839"/>
    <n v="73"/>
    <x v="62"/>
    <s v="Barrial"/>
    <s v="Dotacional"/>
    <s v="Servicios de proximidad y cuidado"/>
    <m/>
    <s v="Redelimitada"/>
    <s v="No"/>
    <s v="Segundo Orden"/>
    <x v="1"/>
    <s v="Media Ladera"/>
    <n v="3472"/>
    <s v="P0607016"/>
    <n v="18.031907147941752"/>
    <x v="2"/>
    <n v="266"/>
    <s v="Z2_CN3_17"/>
    <x v="3"/>
    <s v="CN3"/>
    <s v="Urbano"/>
    <n v="91.676876485413644"/>
    <n v="213.50594552602925"/>
  </r>
  <r>
    <n v="2840"/>
    <n v="73"/>
    <x v="62"/>
    <s v="Barrial"/>
    <s v="Dotacional"/>
    <s v="Servicios de proximidad y cuidado"/>
    <m/>
    <s v="Redelimitada"/>
    <s v="No"/>
    <s v="Segundo Orden"/>
    <x v="1"/>
    <s v="Media Ladera"/>
    <n v="3826"/>
    <s v="P0716016"/>
    <n v="6.3695952747264242"/>
    <x v="4"/>
    <n v="266"/>
    <s v="Z2_CN3_17"/>
    <x v="3"/>
    <s v="CN3"/>
    <s v="Urbano"/>
    <n v="91.676876485413644"/>
    <n v="213.50594552602925"/>
  </r>
  <r>
    <n v="2841"/>
    <n v="73"/>
    <x v="62"/>
    <s v="Barrial"/>
    <s v="Dotacional"/>
    <s v="Servicios de proximidad y cuidado"/>
    <m/>
    <s v="Redelimitada"/>
    <s v="No"/>
    <s v="Segundo Orden"/>
    <x v="1"/>
    <s v="Media Ladera"/>
    <n v="3607"/>
    <s v="P0708009"/>
    <n v="23.47613668406176"/>
    <x v="2"/>
    <n v="265"/>
    <s v="Z2_CN2_47"/>
    <x v="2"/>
    <s v="CN2"/>
    <s v="Urbano"/>
    <n v="160.49893730823749"/>
    <n v="313.98290964259854"/>
  </r>
  <r>
    <n v="2842"/>
    <n v="73"/>
    <x v="62"/>
    <s v="Barrial"/>
    <s v="Dotacional"/>
    <s v="Servicios de proximidad y cuidado"/>
    <m/>
    <s v="Redelimitada"/>
    <s v="No"/>
    <s v="Segundo Orden"/>
    <x v="1"/>
    <s v="Media Ladera"/>
    <n v="3826"/>
    <s v="P0716016"/>
    <n v="6.3695952747264242"/>
    <x v="4"/>
    <n v="265"/>
    <s v="Z2_CN2_47"/>
    <x v="2"/>
    <s v="CN2"/>
    <s v="Urbano"/>
    <n v="160.49893730823749"/>
    <n v="313.98290964259854"/>
  </r>
  <r>
    <n v="2843"/>
    <n v="73"/>
    <x v="62"/>
    <s v="Barrial"/>
    <s v="Dotacional"/>
    <s v="Servicios de proximidad y cuidado"/>
    <m/>
    <s v="Redelimitada"/>
    <s v="No"/>
    <s v="Segundo Orden"/>
    <x v="1"/>
    <s v="Media Ladera"/>
    <n v="3642"/>
    <s v="P0710012"/>
    <n v="18.746348209687419"/>
    <x v="2"/>
    <n v="446"/>
    <s v="Z2_CN2_52"/>
    <x v="2"/>
    <s v="CN2"/>
    <s v="Urbano"/>
    <n v="108.79783468821645"/>
    <n v="209.15430873759539"/>
  </r>
  <r>
    <n v="2844"/>
    <n v="73"/>
    <x v="62"/>
    <s v="Barrial"/>
    <s v="Dotacional"/>
    <s v="Servicios de proximidad y cuidado"/>
    <m/>
    <s v="Redelimitada"/>
    <s v="No"/>
    <s v="Segundo Orden"/>
    <x v="1"/>
    <s v="Media Ladera"/>
    <n v="3893"/>
    <s v="P0710004"/>
    <n v="19.404947400340308"/>
    <x v="2"/>
    <n v="446"/>
    <s v="Z2_CN2_52"/>
    <x v="2"/>
    <s v="CN2"/>
    <s v="Urbano"/>
    <n v="108.79783468821645"/>
    <n v="209.15430873759539"/>
  </r>
  <r>
    <n v="2845"/>
    <n v="73"/>
    <x v="62"/>
    <s v="Barrial"/>
    <s v="Dotacional"/>
    <s v="Servicios de proximidad y cuidado"/>
    <m/>
    <s v="Redelimitada"/>
    <s v="No"/>
    <s v="Segundo Orden"/>
    <x v="1"/>
    <s v="Media Ladera"/>
    <n v="3809"/>
    <s v="P0711030"/>
    <n v="22.970320220370329"/>
    <x v="2"/>
    <n v="265"/>
    <s v="Z2_CN2_47"/>
    <x v="2"/>
    <s v="CN2"/>
    <s v="Urbano"/>
    <n v="230.78964473952036"/>
    <n v="2677.3754738912712"/>
  </r>
  <r>
    <n v="2846"/>
    <n v="73"/>
    <x v="62"/>
    <s v="Barrial"/>
    <s v="Dotacional"/>
    <s v="Servicios de proximidad y cuidado"/>
    <m/>
    <s v="Redelimitada"/>
    <s v="No"/>
    <s v="Segundo Orden"/>
    <x v="1"/>
    <s v="Media Ladera"/>
    <n v="3826"/>
    <s v="P0716016"/>
    <n v="6.3695952747264242"/>
    <x v="4"/>
    <n v="265"/>
    <s v="Z2_CN2_47"/>
    <x v="2"/>
    <s v="CN2"/>
    <s v="Urbano"/>
    <n v="230.78964473952036"/>
    <n v="2677.3754738912712"/>
  </r>
  <r>
    <n v="2847"/>
    <n v="73"/>
    <x v="62"/>
    <s v="Barrial"/>
    <s v="Dotacional"/>
    <s v="Servicios de proximidad y cuidado"/>
    <m/>
    <s v="Redelimitada"/>
    <s v="No"/>
    <s v="Segundo Orden"/>
    <x v="1"/>
    <s v="Media Ladera"/>
    <n v="3826"/>
    <s v="P0716016"/>
    <n v="6.3695952747264242"/>
    <x v="4"/>
    <n v="446"/>
    <s v="Z2_CN2_52"/>
    <x v="2"/>
    <s v="CN2"/>
    <s v="Urbano"/>
    <n v="901.94524296608654"/>
    <n v="24360.676917928209"/>
  </r>
  <r>
    <n v="2848"/>
    <n v="73"/>
    <x v="62"/>
    <s v="Barrial"/>
    <s v="Dotacional"/>
    <s v="Servicios de proximidad y cuidado"/>
    <m/>
    <s v="Redelimitada"/>
    <s v="No"/>
    <s v="Segundo Orden"/>
    <x v="1"/>
    <s v="Media Ladera"/>
    <n v="3866"/>
    <s v="P0710028"/>
    <n v="20.126479104845021"/>
    <x v="2"/>
    <n v="446"/>
    <s v="Z2_CN2_52"/>
    <x v="2"/>
    <s v="CN2"/>
    <s v="Urbano"/>
    <n v="901.94524296608654"/>
    <n v="24360.676917928209"/>
  </r>
  <r>
    <n v="2849"/>
    <n v="73"/>
    <x v="62"/>
    <s v="Barrial"/>
    <s v="Dotacional"/>
    <s v="Servicios de proximidad y cuidado"/>
    <m/>
    <s v="Redelimitada"/>
    <s v="No"/>
    <s v="Segundo Orden"/>
    <x v="1"/>
    <s v="Media Ladera"/>
    <n v="3826"/>
    <s v="P0716016"/>
    <n v="6.3695952747264242"/>
    <x v="4"/>
    <n v="496"/>
    <s v="Z2_C2_4"/>
    <x v="8"/>
    <s v="C2"/>
    <s v="Urbano"/>
    <n v="14.543843500562748"/>
    <n v="0.42570580917973383"/>
  </r>
  <r>
    <n v="2850"/>
    <n v="73"/>
    <x v="62"/>
    <s v="Barrial"/>
    <s v="Dotacional"/>
    <s v="Servicios de proximidad y cuidado"/>
    <m/>
    <s v="Redelimitada"/>
    <s v="No"/>
    <s v="Segundo Orden"/>
    <x v="1"/>
    <s v="Media Ladera"/>
    <n v="3866"/>
    <s v="P0710028"/>
    <n v="20.126479104845021"/>
    <x v="2"/>
    <n v="496"/>
    <s v="Z2_C2_4"/>
    <x v="8"/>
    <s v="C2"/>
    <s v="Urbano"/>
    <n v="14.543843500562748"/>
    <n v="0.42570580917973383"/>
  </r>
  <r>
    <n v="2851"/>
    <n v="73"/>
    <x v="62"/>
    <s v="Barrial"/>
    <s v="Dotacional"/>
    <s v="Servicios de proximidad y cuidado"/>
    <m/>
    <s v="Redelimitada"/>
    <s v="No"/>
    <s v="Segundo Orden"/>
    <x v="1"/>
    <s v="Media Ladera"/>
    <n v="3826"/>
    <s v="P0716016"/>
    <n v="6.3695952747264242"/>
    <x v="4"/>
    <n v="446"/>
    <s v="Z2_CN2_52"/>
    <x v="2"/>
    <s v="CN2"/>
    <s v="Urbano"/>
    <n v="240.9934693963711"/>
    <n v="315.40101943960349"/>
  </r>
  <r>
    <n v="2852"/>
    <n v="73"/>
    <x v="62"/>
    <s v="Barrial"/>
    <s v="Dotacional"/>
    <s v="Servicios de proximidad y cuidado"/>
    <m/>
    <s v="Redelimitada"/>
    <s v="No"/>
    <s v="Segundo Orden"/>
    <x v="1"/>
    <s v="Media Ladera"/>
    <n v="3893"/>
    <s v="P0710004"/>
    <n v="19.404947400340308"/>
    <x v="2"/>
    <n v="446"/>
    <s v="Z2_CN2_52"/>
    <x v="2"/>
    <s v="CN2"/>
    <s v="Urbano"/>
    <n v="240.9934693963711"/>
    <n v="315.40101943960349"/>
  </r>
  <r>
    <n v="2853"/>
    <n v="73"/>
    <x v="62"/>
    <s v="Barrial"/>
    <s v="Dotacional"/>
    <s v="Servicios de proximidad y cuidado"/>
    <m/>
    <s v="Redelimitada"/>
    <s v="No"/>
    <s v="Segundo Orden"/>
    <x v="1"/>
    <s v="Media Ladera"/>
    <n v="3826"/>
    <s v="P0716016"/>
    <n v="6.3695952747264242"/>
    <x v="4"/>
    <n v="496"/>
    <s v="Z2_C2_4"/>
    <x v="8"/>
    <s v="C2"/>
    <s v="Urbano"/>
    <n v="455.68178494477456"/>
    <n v="4515.9787213675336"/>
  </r>
  <r>
    <n v="2854"/>
    <n v="73"/>
    <x v="62"/>
    <s v="Barrial"/>
    <s v="Dotacional"/>
    <s v="Servicios de proximidad y cuidado"/>
    <m/>
    <s v="Redelimitada"/>
    <s v="No"/>
    <s v="Segundo Orden"/>
    <x v="1"/>
    <s v="Media Ladera"/>
    <n v="3893"/>
    <s v="P0710004"/>
    <n v="19.404947400340308"/>
    <x v="2"/>
    <n v="496"/>
    <s v="Z2_C2_4"/>
    <x v="8"/>
    <s v="C2"/>
    <s v="Urbano"/>
    <n v="455.68178494477456"/>
    <n v="4515.9787213675336"/>
  </r>
  <r>
    <n v="2855"/>
    <n v="73"/>
    <x v="62"/>
    <s v="Barrial"/>
    <s v="Dotacional"/>
    <s v="Servicios de proximidad y cuidado"/>
    <m/>
    <s v="Redelimitada"/>
    <s v="No"/>
    <s v="Segundo Orden"/>
    <x v="1"/>
    <s v="Media Ladera"/>
    <n v="3826"/>
    <s v="P0716016"/>
    <n v="6.3695952747264242"/>
    <x v="4"/>
    <n v="266"/>
    <s v="Z2_CN3_17"/>
    <x v="3"/>
    <s v="CN3"/>
    <s v="Urbano"/>
    <n v="230.41373754155683"/>
    <n v="2300.3649267737828"/>
  </r>
  <r>
    <n v="2856"/>
    <n v="73"/>
    <x v="62"/>
    <s v="Barrial"/>
    <s v="Dotacional"/>
    <s v="Servicios de proximidad y cuidado"/>
    <m/>
    <s v="Redelimitada"/>
    <s v="No"/>
    <s v="Segundo Orden"/>
    <x v="1"/>
    <s v="Media Ladera"/>
    <n v="4124"/>
    <s v="P0711037"/>
    <n v="18.772001704224241"/>
    <x v="2"/>
    <n v="266"/>
    <s v="Z2_CN3_17"/>
    <x v="3"/>
    <s v="CN3"/>
    <s v="Urbano"/>
    <n v="230.41373754155683"/>
    <n v="2300.3649267737828"/>
  </r>
  <r>
    <n v="2857"/>
    <n v="73"/>
    <x v="62"/>
    <s v="Barrial"/>
    <s v="Dotacional"/>
    <s v="Servicios de proximidad y cuidado"/>
    <m/>
    <s v="Redelimitada"/>
    <s v="No"/>
    <s v="Segundo Orden"/>
    <x v="1"/>
    <s v="Media Ladera"/>
    <n v="3826"/>
    <s v="P0716016"/>
    <n v="6.3695952747264242"/>
    <x v="4"/>
    <n v="446"/>
    <s v="Z2_CN2_52"/>
    <x v="2"/>
    <s v="CN2"/>
    <s v="Urbano"/>
    <n v="178.8558785421402"/>
    <n v="1358.8523796281215"/>
  </r>
  <r>
    <n v="2858"/>
    <n v="73"/>
    <x v="62"/>
    <s v="Barrial"/>
    <s v="Dotacional"/>
    <s v="Servicios de proximidad y cuidado"/>
    <m/>
    <s v="Redelimitada"/>
    <s v="No"/>
    <s v="Segundo Orden"/>
    <x v="1"/>
    <s v="Media Ladera"/>
    <n v="4139"/>
    <s v="P0607010"/>
    <n v="20.180782374015749"/>
    <x v="2"/>
    <n v="446"/>
    <s v="Z2_CN2_52"/>
    <x v="2"/>
    <s v="CN2"/>
    <s v="Urbano"/>
    <n v="178.8558785421402"/>
    <n v="1358.8523796281215"/>
  </r>
  <r>
    <n v="2859"/>
    <n v="73"/>
    <x v="62"/>
    <s v="Barrial"/>
    <s v="Dotacional"/>
    <s v="Servicios de proximidad y cuidado"/>
    <m/>
    <s v="Redelimitada"/>
    <s v="No"/>
    <s v="Segundo Orden"/>
    <x v="1"/>
    <s v="Media Ladera"/>
    <n v="3826"/>
    <s v="P0716016"/>
    <n v="6.3695952747264242"/>
    <x v="4"/>
    <n v="266"/>
    <s v="Z2_CN3_17"/>
    <x v="3"/>
    <s v="CN3"/>
    <s v="Urbano"/>
    <n v="103.33132897120527"/>
    <n v="283.59337913550416"/>
  </r>
  <r>
    <n v="2860"/>
    <n v="73"/>
    <x v="62"/>
    <s v="Barrial"/>
    <s v="Dotacional"/>
    <s v="Servicios de proximidad y cuidado"/>
    <m/>
    <s v="Redelimitada"/>
    <s v="No"/>
    <s v="Segundo Orden"/>
    <x v="1"/>
    <s v="Media Ladera"/>
    <n v="4143"/>
    <s v="P0607009"/>
    <n v="19.691947115607231"/>
    <x v="2"/>
    <n v="266"/>
    <s v="Z2_CN3_17"/>
    <x v="3"/>
    <s v="CN3"/>
    <s v="Urbano"/>
    <n v="103.33132897120527"/>
    <n v="283.59337913550416"/>
  </r>
  <r>
    <n v="2861"/>
    <n v="73"/>
    <x v="62"/>
    <s v="Barrial"/>
    <s v="Dotacional"/>
    <s v="Servicios de proximidad y cuidado"/>
    <m/>
    <s v="Redelimitada"/>
    <s v="No"/>
    <s v="Segundo Orden"/>
    <x v="1"/>
    <s v="Media Ladera"/>
    <n v="3826"/>
    <s v="P0716016"/>
    <n v="6.3695952747264242"/>
    <x v="4"/>
    <n v="265"/>
    <s v="Z2_CN2_47"/>
    <x v="2"/>
    <s v="CN2"/>
    <s v="Urbano"/>
    <n v="467.37629296246445"/>
    <n v="5160.254357211581"/>
  </r>
  <r>
    <n v="2862"/>
    <n v="73"/>
    <x v="62"/>
    <s v="Barrial"/>
    <s v="Dotacional"/>
    <s v="Servicios de proximidad y cuidado"/>
    <m/>
    <s v="Redelimitada"/>
    <s v="No"/>
    <s v="Segundo Orden"/>
    <x v="1"/>
    <s v="Media Ladera"/>
    <n v="6226"/>
    <s v="P0711019"/>
    <n v="21.740394575370789"/>
    <x v="2"/>
    <n v="265"/>
    <s v="Z2_CN2_47"/>
    <x v="2"/>
    <s v="CN2"/>
    <s v="Urbano"/>
    <n v="467.37629296246445"/>
    <n v="5160.254357211581"/>
  </r>
  <r>
    <n v="2863"/>
    <n v="74"/>
    <x v="63"/>
    <s v="Distrital"/>
    <s v="Mixto"/>
    <s v="Desarrollo Orientado al Transporte - DOT"/>
    <m/>
    <s v="Nueva"/>
    <s v="Acevedo - Línea A"/>
    <s v="Primer Orden "/>
    <x v="1"/>
    <s v="Río"/>
    <n v="478"/>
    <s v="P0205024"/>
    <n v="-8.5167689740988344"/>
    <x v="5"/>
    <n v="222"/>
    <s v="Z1_REV_3"/>
    <x v="11"/>
    <s v="REV"/>
    <s v="Urbano"/>
    <n v="7.1059337294475196"/>
    <n v="1.7023966797881347"/>
  </r>
  <r>
    <n v="2864"/>
    <n v="74"/>
    <x v="63"/>
    <s v="Distrital"/>
    <s v="Mixto"/>
    <s v="Desarrollo Orientado al Transporte - DOT"/>
    <m/>
    <s v="Nueva"/>
    <s v="Acevedo - Línea A"/>
    <s v="Primer Orden "/>
    <x v="1"/>
    <s v="Río"/>
    <n v="4755"/>
    <s v="P0206015"/>
    <n v="-7.7831956180116224"/>
    <x v="5"/>
    <n v="222"/>
    <s v="Z1_REV_3"/>
    <x v="11"/>
    <s v="REV"/>
    <s v="Urbano"/>
    <n v="7.1059337294475196"/>
    <n v="1.7023966797881347"/>
  </r>
  <r>
    <n v="2865"/>
    <n v="74"/>
    <x v="63"/>
    <s v="Distrital"/>
    <s v="Mixto"/>
    <s v="Desarrollo Orientado al Transporte - DOT"/>
    <m/>
    <s v="Nueva"/>
    <s v="Acevedo - Línea A"/>
    <s v="Primer Orden "/>
    <x v="1"/>
    <s v="Río"/>
    <n v="525"/>
    <s v="P0208023"/>
    <n v="-5.0315572375562363"/>
    <x v="5"/>
    <n v="224"/>
    <s v="Z1_REV_5"/>
    <x v="11"/>
    <s v="REV"/>
    <s v="Urbano"/>
    <n v="58.704619221257644"/>
    <n v="144.61011192334075"/>
  </r>
  <r>
    <n v="2866"/>
    <n v="74"/>
    <x v="63"/>
    <s v="Distrital"/>
    <s v="Mixto"/>
    <s v="Desarrollo Orientado al Transporte - DOT"/>
    <m/>
    <s v="Nueva"/>
    <s v="Acevedo - Línea A"/>
    <s v="Primer Orden "/>
    <x v="1"/>
    <s v="Río"/>
    <n v="851"/>
    <s v="P0210010"/>
    <n v="-11.011787196190159"/>
    <x v="3"/>
    <n v="224"/>
    <s v="Z1_REV_5"/>
    <x v="11"/>
    <s v="REV"/>
    <s v="Urbano"/>
    <n v="58.704619221257644"/>
    <n v="144.61011192334075"/>
  </r>
  <r>
    <n v="2867"/>
    <n v="74"/>
    <x v="63"/>
    <s v="Distrital"/>
    <s v="Mixto"/>
    <s v="Desarrollo Orientado al Transporte - DOT"/>
    <m/>
    <s v="Nueva"/>
    <s v="Acevedo - Línea A"/>
    <s v="Primer Orden "/>
    <x v="1"/>
    <s v="Río"/>
    <n v="542"/>
    <s v="P0208004"/>
    <n v="-5.5453475564174779"/>
    <x v="5"/>
    <n v="224"/>
    <s v="Z1_REV_5"/>
    <x v="11"/>
    <s v="REV"/>
    <s v="Urbano"/>
    <n v="32.193665377713891"/>
    <n v="14.420956359217138"/>
  </r>
  <r>
    <n v="2868"/>
    <n v="74"/>
    <x v="63"/>
    <s v="Distrital"/>
    <s v="Mixto"/>
    <s v="Desarrollo Orientado al Transporte - DOT"/>
    <m/>
    <s v="Nueva"/>
    <s v="Acevedo - Línea A"/>
    <s v="Primer Orden "/>
    <x v="1"/>
    <s v="Río"/>
    <n v="687"/>
    <s v="P0208021"/>
    <n v="-7.0476386737509484"/>
    <x v="5"/>
    <n v="224"/>
    <s v="Z1_REV_5"/>
    <x v="11"/>
    <s v="REV"/>
    <s v="Urbano"/>
    <n v="32.193665377713891"/>
    <n v="14.420956359217138"/>
  </r>
  <r>
    <n v="2869"/>
    <n v="74"/>
    <x v="63"/>
    <s v="Distrital"/>
    <s v="Mixto"/>
    <s v="Desarrollo Orientado al Transporte - DOT"/>
    <m/>
    <s v="Nueva"/>
    <s v="Acevedo - Línea A"/>
    <s v="Primer Orden "/>
    <x v="1"/>
    <s v="Río"/>
    <n v="634"/>
    <s v="P0208002"/>
    <n v="-8.4386960611714716"/>
    <x v="5"/>
    <n v="224"/>
    <s v="Z1_REV_5"/>
    <x v="11"/>
    <s v="REV"/>
    <s v="Urbano"/>
    <n v="146.50750246906435"/>
    <n v="1011.1334136945587"/>
  </r>
  <r>
    <n v="2870"/>
    <n v="74"/>
    <x v="63"/>
    <s v="Distrital"/>
    <s v="Mixto"/>
    <s v="Desarrollo Orientado al Transporte - DOT"/>
    <m/>
    <s v="Nueva"/>
    <s v="Acevedo - Línea A"/>
    <s v="Primer Orden "/>
    <x v="1"/>
    <s v="Río"/>
    <n v="851"/>
    <s v="P0210010"/>
    <n v="-11.011787196190159"/>
    <x v="3"/>
    <n v="224"/>
    <s v="Z1_REV_5"/>
    <x v="11"/>
    <s v="REV"/>
    <s v="Urbano"/>
    <n v="146.50750246906435"/>
    <n v="1011.1334136945587"/>
  </r>
  <r>
    <n v="2871"/>
    <n v="74"/>
    <x v="63"/>
    <s v="Distrital"/>
    <s v="Mixto"/>
    <s v="Desarrollo Orientado al Transporte - DOT"/>
    <m/>
    <s v="Nueva"/>
    <s v="Acevedo - Línea A"/>
    <s v="Primer Orden "/>
    <x v="1"/>
    <s v="Río"/>
    <n v="684"/>
    <s v="P0210023"/>
    <n v="-7.5995763035456063"/>
    <x v="5"/>
    <n v="224"/>
    <s v="Z1_REV_5"/>
    <x v="11"/>
    <s v="REV"/>
    <s v="Urbano"/>
    <n v="33.352996344864621"/>
    <n v="14.401335608514003"/>
  </r>
  <r>
    <n v="2872"/>
    <n v="74"/>
    <x v="63"/>
    <s v="Distrital"/>
    <s v="Mixto"/>
    <s v="Desarrollo Orientado al Transporte - DOT"/>
    <m/>
    <s v="Nueva"/>
    <s v="Acevedo - Línea A"/>
    <s v="Primer Orden "/>
    <x v="1"/>
    <s v="Río"/>
    <n v="851"/>
    <s v="P0210010"/>
    <n v="-11.011787196190159"/>
    <x v="3"/>
    <n v="224"/>
    <s v="Z1_REV_5"/>
    <x v="11"/>
    <s v="REV"/>
    <s v="Urbano"/>
    <n v="33.352996344864621"/>
    <n v="14.401335608514003"/>
  </r>
  <r>
    <n v="2873"/>
    <n v="75"/>
    <x v="64"/>
    <s v="Barrial"/>
    <s v="Mixto"/>
    <s v="Desarrollo Orientado al Transporte - DOT"/>
    <m/>
    <s v="Nueva"/>
    <s v="Palos Verdes - íLnea 1 y Línea 2"/>
    <s v="Segundo Orden"/>
    <x v="1"/>
    <s v="Media Ladera"/>
    <n v="988"/>
    <s v="P0307002"/>
    <n v="12.578219892445199"/>
    <x v="2"/>
    <n v="477"/>
    <s v="Z1_Z3_CN4_3"/>
    <x v="4"/>
    <s v="CN4"/>
    <s v="Urbano"/>
    <n v="10.897770061210053"/>
    <n v="3.5393737706769661"/>
  </r>
  <r>
    <n v="2874"/>
    <n v="75"/>
    <x v="64"/>
    <s v="Barrial"/>
    <s v="Mixto"/>
    <s v="Desarrollo Orientado al Transporte - DOT"/>
    <m/>
    <s v="Nueva"/>
    <s v="Palos Verdes - íLnea 1 y Línea 2"/>
    <s v="Segundo Orden"/>
    <x v="1"/>
    <s v="Media Ladera"/>
    <n v="1516"/>
    <s v="P0409001"/>
    <n v="12.450024854220811"/>
    <x v="2"/>
    <n v="477"/>
    <s v="Z1_Z3_CN4_3"/>
    <x v="4"/>
    <s v="CN4"/>
    <s v="Urbano"/>
    <n v="10.897770061210053"/>
    <n v="3.5393737706769661"/>
  </r>
  <r>
    <n v="2875"/>
    <n v="78"/>
    <x v="67"/>
    <s v="Zonal"/>
    <s v="Mixto"/>
    <s v="Innovación para la cultura, la creatividad y los saberes"/>
    <m/>
    <s v="Nueva"/>
    <s v="Catedral - Línea 2"/>
    <s v="Primer Orden "/>
    <x v="1"/>
    <s v="Río"/>
    <n v="4436"/>
    <s v="P0804006"/>
    <n v="3.787064226491522"/>
    <x v="1"/>
    <n v="501"/>
    <s v="Z3_CN1_30"/>
    <x v="6"/>
    <s v="CN1"/>
    <s v="Urbano"/>
    <n v="11.504299239209058"/>
    <n v="3.3586247254932782"/>
  </r>
  <r>
    <n v="2876"/>
    <n v="78"/>
    <x v="67"/>
    <s v="Zonal"/>
    <s v="Mixto"/>
    <s v="Innovación para la cultura, la creatividad y los saberes"/>
    <m/>
    <s v="Nueva"/>
    <s v="Catedral - Línea 2"/>
    <s v="Primer Orden "/>
    <x v="1"/>
    <s v="Río"/>
    <n v="7019"/>
    <s v="P1017030"/>
    <n v="11.614485585243781"/>
    <x v="2"/>
    <n v="501"/>
    <s v="Z3_CN1_30"/>
    <x v="6"/>
    <s v="CN1"/>
    <s v="Urbano"/>
    <n v="11.504299239209058"/>
    <n v="3.3586247254932782"/>
  </r>
  <r>
    <n v="2877"/>
    <n v="78"/>
    <x v="67"/>
    <s v="Zonal"/>
    <s v="Mixto"/>
    <s v="Innovación para la cultura, la creatividad y los saberes"/>
    <m/>
    <s v="Nueva"/>
    <s v="Catedral - Línea 2"/>
    <s v="Primer Orden "/>
    <x v="1"/>
    <s v="Río"/>
    <n v="9622"/>
    <s v="P1016024"/>
    <n v="19.88848375680919"/>
    <x v="2"/>
    <n v="483"/>
    <s v="Z3_C3_11"/>
    <x v="10"/>
    <s v="C3"/>
    <s v="Urbano"/>
    <n v="290.04540395336448"/>
    <n v="3358.1813447843779"/>
  </r>
  <r>
    <n v="2878"/>
    <n v="78"/>
    <x v="67"/>
    <s v="Zonal"/>
    <s v="Mixto"/>
    <s v="Innovación para la cultura, la creatividad y los saberes"/>
    <m/>
    <s v="Nueva"/>
    <s v="Catedral - Línea 2"/>
    <s v="Primer Orden "/>
    <x v="1"/>
    <s v="Río"/>
    <n v="9623"/>
    <s v="P1016024"/>
    <n v="19.88848375680919"/>
    <x v="2"/>
    <n v="483"/>
    <s v="Z3_C3_11"/>
    <x v="10"/>
    <s v="C3"/>
    <s v="Urbano"/>
    <n v="290.04540395336448"/>
    <n v="3358.1813447843779"/>
  </r>
  <r>
    <n v="2879"/>
    <n v="78"/>
    <x v="67"/>
    <s v="Zonal"/>
    <s v="Mixto"/>
    <s v="Innovación para la cultura, la creatividad y los saberes"/>
    <m/>
    <s v="Nueva"/>
    <s v="Catedral - Línea 2"/>
    <s v="Primer Orden "/>
    <x v="1"/>
    <s v="Río"/>
    <n v="9622"/>
    <s v="P1016024"/>
    <n v="19.88848375680919"/>
    <x v="2"/>
    <n v="501"/>
    <s v="Z3_CN1_30"/>
    <x v="6"/>
    <s v="CN1"/>
    <s v="Urbano"/>
    <n v="319.22364112744964"/>
    <n v="4120.8395893161423"/>
  </r>
  <r>
    <n v="2880"/>
    <n v="78"/>
    <x v="67"/>
    <s v="Zonal"/>
    <s v="Mixto"/>
    <s v="Innovación para la cultura, la creatividad y los saberes"/>
    <m/>
    <s v="Nueva"/>
    <s v="Catedral - Línea 2"/>
    <s v="Primer Orden "/>
    <x v="1"/>
    <s v="Río"/>
    <n v="9623"/>
    <s v="P1016024"/>
    <n v="19.88848375680919"/>
    <x v="2"/>
    <n v="501"/>
    <s v="Z3_CN1_30"/>
    <x v="6"/>
    <s v="CN1"/>
    <s v="Urbano"/>
    <n v="319.22364112744964"/>
    <n v="4120.8395893161423"/>
  </r>
  <r>
    <n v="2881"/>
    <n v="78"/>
    <x v="67"/>
    <s v="Zonal"/>
    <s v="Mixto"/>
    <s v="Innovación para la cultura, la creatividad y los saberes"/>
    <m/>
    <s v="Nueva"/>
    <s v="Catedral - Línea 2"/>
    <s v="Primer Orden "/>
    <x v="1"/>
    <s v="Río"/>
    <n v="9878"/>
    <s v="P1016030"/>
    <n v="15.97921172894535"/>
    <x v="2"/>
    <n v="501"/>
    <s v="Z3_CN1_30"/>
    <x v="6"/>
    <s v="CN1"/>
    <s v="Urbano"/>
    <n v="183.39285783534157"/>
    <n v="1377.9530259514484"/>
  </r>
  <r>
    <n v="2882"/>
    <n v="78"/>
    <x v="67"/>
    <s v="Zonal"/>
    <s v="Mixto"/>
    <s v="Innovación para la cultura, la creatividad y los saberes"/>
    <m/>
    <s v="Nueva"/>
    <s v="Catedral - Línea 2"/>
    <s v="Primer Orden "/>
    <x v="1"/>
    <s v="Río"/>
    <n v="9879"/>
    <s v="P1016030"/>
    <n v="15.97921172894535"/>
    <x v="2"/>
    <n v="501"/>
    <s v="Z3_CN1_30"/>
    <x v="6"/>
    <s v="CN1"/>
    <s v="Urbano"/>
    <n v="183.39285783534157"/>
    <n v="1377.9530259514484"/>
  </r>
  <r>
    <n v="2883"/>
    <n v="79"/>
    <x v="68"/>
    <s v="Metropolitana"/>
    <s v="Mixto"/>
    <s v="Desarrollo Orientado al Transporte - DOT"/>
    <m/>
    <s v="Redelimitada"/>
    <s v="Línea A. Línea B. Línea TA"/>
    <s v="Primer Orden "/>
    <x v="1"/>
    <s v="Río"/>
    <n v="2070"/>
    <s v="P0516012"/>
    <n v="3.1561349076394429"/>
    <x v="1"/>
    <n v="518"/>
    <s v="RIO_API_62N"/>
    <x v="5"/>
    <s v="API"/>
    <s v="Urbano"/>
    <n v="326.15064430582675"/>
    <n v="718.49016070588823"/>
  </r>
  <r>
    <n v="2884"/>
    <n v="79"/>
    <x v="68"/>
    <s v="Metropolitana"/>
    <s v="Mixto"/>
    <s v="Desarrollo Orientado al Transporte - DOT"/>
    <m/>
    <s v="Redelimitada"/>
    <s v="Línea A. Línea B. Línea TA"/>
    <s v="Primer Orden "/>
    <x v="1"/>
    <s v="Río"/>
    <n v="2912"/>
    <s v="P0516008"/>
    <n v="2.349411477456445"/>
    <x v="1"/>
    <n v="518"/>
    <s v="RIO_API_62N"/>
    <x v="5"/>
    <s v="API"/>
    <s v="Urbano"/>
    <n v="326.15064430582675"/>
    <n v="718.49016070588823"/>
  </r>
  <r>
    <n v="2885"/>
    <n v="79"/>
    <x v="68"/>
    <s v="Metropolitana"/>
    <s v="Mixto"/>
    <s v="Desarrollo Orientado al Transporte - DOT"/>
    <m/>
    <s v="Redelimitada"/>
    <s v="Línea A. Línea B. Línea TA"/>
    <s v="Primer Orden "/>
    <x v="1"/>
    <s v="Río"/>
    <n v="3314"/>
    <s v="P0701010"/>
    <n v="0.49711908870889598"/>
    <x v="1"/>
    <n v="197"/>
    <s v="RIO_API_62C"/>
    <x v="5"/>
    <s v="API"/>
    <s v="Urbano"/>
    <n v="10.841703481061602"/>
    <n v="4.1233162792610525"/>
  </r>
  <r>
    <n v="2886"/>
    <n v="79"/>
    <x v="68"/>
    <s v="Metropolitana"/>
    <s v="Mixto"/>
    <s v="Desarrollo Orientado al Transporte - DOT"/>
    <m/>
    <s v="Redelimitada"/>
    <s v="Línea A. Línea B. Línea TA"/>
    <s v="Primer Orden "/>
    <x v="1"/>
    <s v="Río"/>
    <n v="3316"/>
    <s v="P0701012"/>
    <n v="1.4759742215986309"/>
    <x v="1"/>
    <n v="197"/>
    <s v="RIO_API_62C"/>
    <x v="5"/>
    <s v="API"/>
    <s v="Urbano"/>
    <n v="10.841703481061602"/>
    <n v="4.1233162792610525"/>
  </r>
  <r>
    <n v="2887"/>
    <n v="79"/>
    <x v="68"/>
    <s v="Metropolitana"/>
    <s v="Mixto"/>
    <s v="Desarrollo Orientado al Transporte - DOT"/>
    <m/>
    <s v="Redelimitada"/>
    <s v="Línea A. Línea B. Línea TA"/>
    <s v="Primer Orden "/>
    <x v="1"/>
    <s v="Río"/>
    <n v="3315"/>
    <s v="P0701011"/>
    <n v="0.84793011633578197"/>
    <x v="1"/>
    <n v="197"/>
    <s v="RIO_API_62C"/>
    <x v="5"/>
    <s v="API"/>
    <s v="Urbano"/>
    <n v="31.281243999148067"/>
    <n v="11.536891307160957"/>
  </r>
  <r>
    <n v="2888"/>
    <n v="79"/>
    <x v="68"/>
    <s v="Metropolitana"/>
    <s v="Mixto"/>
    <s v="Desarrollo Orientado al Transporte - DOT"/>
    <m/>
    <s v="Redelimitada"/>
    <s v="Línea A. Línea B. Línea TA"/>
    <s v="Primer Orden "/>
    <x v="1"/>
    <s v="Río"/>
    <n v="3317"/>
    <s v="P0701013"/>
    <n v="1.058189636352197"/>
    <x v="1"/>
    <n v="197"/>
    <s v="RIO_API_62C"/>
    <x v="5"/>
    <s v="API"/>
    <s v="Urbano"/>
    <n v="31.281243999148067"/>
    <n v="11.536891307160957"/>
  </r>
  <r>
    <n v="2889"/>
    <n v="79"/>
    <x v="68"/>
    <s v="Metropolitana"/>
    <s v="Mixto"/>
    <s v="Desarrollo Orientado al Transporte - DOT"/>
    <m/>
    <s v="Redelimitada"/>
    <s v="Línea A. Línea B. Línea TA"/>
    <s v="Primer Orden "/>
    <x v="1"/>
    <s v="Río"/>
    <n v="3317"/>
    <s v="P0701013"/>
    <n v="1.058189636352197"/>
    <x v="1"/>
    <n v="166"/>
    <s v="Z2_API_50"/>
    <x v="5"/>
    <s v="API"/>
    <s v="Urbano"/>
    <n v="43.70352629847828"/>
    <n v="43.622417559938675"/>
  </r>
  <r>
    <n v="2890"/>
    <n v="79"/>
    <x v="68"/>
    <s v="Metropolitana"/>
    <s v="Mixto"/>
    <s v="Desarrollo Orientado al Transporte - DOT"/>
    <m/>
    <s v="Redelimitada"/>
    <s v="Línea A. Línea B. Línea TA"/>
    <s v="Primer Orden "/>
    <x v="1"/>
    <s v="Río"/>
    <n v="5785"/>
    <s v="P0701014"/>
    <n v="1.3973576276655431"/>
    <x v="1"/>
    <n v="166"/>
    <s v="Z2_API_50"/>
    <x v="5"/>
    <s v="API"/>
    <s v="Urbano"/>
    <n v="43.70352629847828"/>
    <n v="43.622417559938675"/>
  </r>
  <r>
    <n v="2891"/>
    <n v="79"/>
    <x v="68"/>
    <s v="Metropolitana"/>
    <s v="Mixto"/>
    <s v="Desarrollo Orientado al Transporte - DOT"/>
    <m/>
    <s v="Redelimitada"/>
    <s v="Línea A. Línea B. Línea TA"/>
    <s v="Primer Orden "/>
    <x v="1"/>
    <s v="Río"/>
    <n v="3599"/>
    <s v="P0701015"/>
    <n v="1.7340830862075329"/>
    <x v="1"/>
    <n v="197"/>
    <s v="RIO_API_62C"/>
    <x v="5"/>
    <s v="API"/>
    <s v="Urbano"/>
    <n v="4.1828788764720262"/>
    <n v="0.61357628506720641"/>
  </r>
  <r>
    <n v="2892"/>
    <n v="79"/>
    <x v="68"/>
    <s v="Metropolitana"/>
    <s v="Mixto"/>
    <s v="Desarrollo Orientado al Transporte - DOT"/>
    <m/>
    <s v="Redelimitada"/>
    <s v="Línea A. Línea B. Línea TA"/>
    <s v="Primer Orden "/>
    <x v="1"/>
    <s v="Río"/>
    <n v="3600"/>
    <s v="P0701016"/>
    <n v="1.4808476475071459"/>
    <x v="1"/>
    <n v="197"/>
    <s v="RIO_API_62C"/>
    <x v="5"/>
    <s v="API"/>
    <s v="Urbano"/>
    <n v="4.1828788764720262"/>
    <n v="0.61357628506720641"/>
  </r>
  <r>
    <n v="2893"/>
    <n v="79"/>
    <x v="68"/>
    <s v="Metropolitana"/>
    <s v="Mixto"/>
    <s v="Desarrollo Orientado al Transporte - DOT"/>
    <m/>
    <s v="Redelimitada"/>
    <s v="Línea A. Línea B. Línea TA"/>
    <s v="Primer Orden "/>
    <x v="1"/>
    <s v="Río"/>
    <n v="5311"/>
    <s v="P1008006"/>
    <n v="16.710183705799281"/>
    <x v="2"/>
    <n v="197"/>
    <s v="RIO_API_62C"/>
    <x v="5"/>
    <s v="API"/>
    <s v="Urbano"/>
    <n v="3.2697731517943427"/>
    <n v="0.46619292577342575"/>
  </r>
  <r>
    <n v="2894"/>
    <n v="79"/>
    <x v="68"/>
    <s v="Metropolitana"/>
    <s v="Mixto"/>
    <s v="Desarrollo Orientado al Transporte - DOT"/>
    <m/>
    <s v="Redelimitada"/>
    <s v="Línea A. Línea B. Línea TA"/>
    <s v="Primer Orden "/>
    <x v="1"/>
    <s v="Río"/>
    <n v="5948"/>
    <s v="P1008007"/>
    <n v="13.1809734183743"/>
    <x v="2"/>
    <n v="197"/>
    <s v="RIO_API_62C"/>
    <x v="5"/>
    <s v="API"/>
    <s v="Urbano"/>
    <n v="3.2697731517943427"/>
    <n v="0.46619292577342575"/>
  </r>
  <r>
    <n v="2895"/>
    <n v="79"/>
    <x v="68"/>
    <s v="Metropolitana"/>
    <s v="Mixto"/>
    <s v="Desarrollo Orientado al Transporte - DOT"/>
    <m/>
    <s v="Redelimitada"/>
    <s v="Línea A. Línea B. Línea TA"/>
    <s v="Primer Orden "/>
    <x v="1"/>
    <s v="Río"/>
    <n v="5603"/>
    <s v="P1012048"/>
    <n v="3.3183448928461279"/>
    <x v="1"/>
    <n v="197"/>
    <s v="RIO_API_62C"/>
    <x v="5"/>
    <s v="API"/>
    <s v="Urbano"/>
    <n v="3.7142196660152291"/>
    <n v="0.46163342537114654"/>
  </r>
  <r>
    <n v="2896"/>
    <n v="79"/>
    <x v="68"/>
    <s v="Metropolitana"/>
    <s v="Mixto"/>
    <s v="Desarrollo Orientado al Transporte - DOT"/>
    <m/>
    <s v="Redelimitada"/>
    <s v="Línea A. Línea B. Línea TA"/>
    <s v="Primer Orden "/>
    <x v="1"/>
    <s v="Río"/>
    <n v="6013"/>
    <s v="P1012050"/>
    <n v="3.4586337545099539"/>
    <x v="1"/>
    <n v="197"/>
    <s v="RIO_API_62C"/>
    <x v="5"/>
    <s v="API"/>
    <s v="Urbano"/>
    <n v="3.7142196660152291"/>
    <n v="0.46163342537114654"/>
  </r>
  <r>
    <n v="2897"/>
    <n v="79"/>
    <x v="68"/>
    <s v="Metropolitana"/>
    <s v="Mixto"/>
    <s v="Desarrollo Orientado al Transporte - DOT"/>
    <m/>
    <s v="Redelimitada"/>
    <s v="Línea A. Línea B. Línea TA"/>
    <s v="Primer Orden "/>
    <x v="1"/>
    <s v="Río"/>
    <n v="5633"/>
    <s v="P1013026"/>
    <n v="19.119358192667519"/>
    <x v="2"/>
    <n v="449"/>
    <s v="Z3_REV_20"/>
    <x v="11"/>
    <s v="REV"/>
    <s v="Urbano"/>
    <n v="15.838884936250714"/>
    <n v="7.2689802739768092"/>
  </r>
  <r>
    <n v="2898"/>
    <n v="79"/>
    <x v="68"/>
    <s v="Metropolitana"/>
    <s v="Mixto"/>
    <s v="Desarrollo Orientado al Transporte - DOT"/>
    <m/>
    <s v="Redelimitada"/>
    <s v="Línea A. Línea B. Línea TA"/>
    <s v="Primer Orden "/>
    <x v="1"/>
    <s v="Río"/>
    <n v="5904"/>
    <s v="P1013025"/>
    <n v="17.225718246375909"/>
    <x v="2"/>
    <n v="449"/>
    <s v="Z3_REV_20"/>
    <x v="11"/>
    <s v="REV"/>
    <s v="Urbano"/>
    <n v="15.838884936250714"/>
    <n v="7.2689802739768092"/>
  </r>
  <r>
    <n v="2899"/>
    <n v="79"/>
    <x v="68"/>
    <s v="Metropolitana"/>
    <s v="Mixto"/>
    <s v="Desarrollo Orientado al Transporte - DOT"/>
    <m/>
    <s v="Redelimitada"/>
    <s v="Línea A. Línea B. Línea TA"/>
    <s v="Primer Orden "/>
    <x v="1"/>
    <s v="Río"/>
    <n v="5708"/>
    <s v="P1004010"/>
    <n v="-1.864158316699519"/>
    <x v="1"/>
    <n v="197"/>
    <s v="RIO_API_62C"/>
    <x v="5"/>
    <s v="API"/>
    <s v="Urbano"/>
    <n v="35.615553072228636"/>
    <n v="27.684846831270292"/>
  </r>
  <r>
    <n v="2900"/>
    <n v="79"/>
    <x v="68"/>
    <s v="Metropolitana"/>
    <s v="Mixto"/>
    <s v="Desarrollo Orientado al Transporte - DOT"/>
    <m/>
    <s v="Redelimitada"/>
    <s v="Línea A. Línea B. Línea TA"/>
    <s v="Primer Orden "/>
    <x v="1"/>
    <s v="Río"/>
    <n v="5819"/>
    <s v="P1004009"/>
    <n v="-1.8382420683932279"/>
    <x v="1"/>
    <n v="197"/>
    <s v="RIO_API_62C"/>
    <x v="5"/>
    <s v="API"/>
    <s v="Urbano"/>
    <n v="35.615553072228636"/>
    <n v="27.684846831270292"/>
  </r>
  <r>
    <n v="2901"/>
    <n v="79"/>
    <x v="68"/>
    <s v="Metropolitana"/>
    <s v="Mixto"/>
    <s v="Desarrollo Orientado al Transporte - DOT"/>
    <m/>
    <s v="Redelimitada"/>
    <s v="Línea A. Línea B. Línea TA"/>
    <s v="Primer Orden "/>
    <x v="1"/>
    <s v="Río"/>
    <n v="5795"/>
    <s v="P1015011"/>
    <n v="19.544012665094471"/>
    <x v="2"/>
    <n v="501"/>
    <s v="Z3_CN1_30"/>
    <x v="6"/>
    <s v="CN1"/>
    <s v="Urbano"/>
    <n v="5.0777270758189026"/>
    <n v="0.4088537503314762"/>
  </r>
  <r>
    <n v="2902"/>
    <n v="79"/>
    <x v="68"/>
    <s v="Metropolitana"/>
    <s v="Mixto"/>
    <s v="Desarrollo Orientado al Transporte - DOT"/>
    <m/>
    <s v="Redelimitada"/>
    <s v="Línea A. Línea B. Línea TA"/>
    <s v="Primer Orden "/>
    <x v="1"/>
    <s v="Río"/>
    <n v="5843"/>
    <s v="P1015010"/>
    <n v="21.07107027976577"/>
    <x v="2"/>
    <n v="501"/>
    <s v="Z3_CN1_30"/>
    <x v="6"/>
    <s v="CN1"/>
    <s v="Urbano"/>
    <n v="5.0777270758189026"/>
    <n v="0.4088537503314762"/>
  </r>
  <r>
    <n v="2903"/>
    <n v="79"/>
    <x v="68"/>
    <s v="Metropolitana"/>
    <s v="Mixto"/>
    <s v="Desarrollo Orientado al Transporte - DOT"/>
    <m/>
    <s v="Redelimitada"/>
    <s v="Línea A. Línea B. Línea TA"/>
    <s v="Primer Orden "/>
    <x v="1"/>
    <s v="Río"/>
    <n v="5969"/>
    <s v="P1020022"/>
    <n v="2.352404257257724"/>
    <x v="1"/>
    <n v="396"/>
    <s v="Z3_CN5_5"/>
    <x v="7"/>
    <s v="CN5"/>
    <s v="Urbano"/>
    <n v="108.42955564098104"/>
    <n v="85.887571120469005"/>
  </r>
  <r>
    <n v="2904"/>
    <n v="79"/>
    <x v="68"/>
    <s v="Metropolitana"/>
    <s v="Mixto"/>
    <s v="Desarrollo Orientado al Transporte - DOT"/>
    <m/>
    <s v="Redelimitada"/>
    <s v="Línea A. Línea B. Línea TA"/>
    <s v="Primer Orden "/>
    <x v="1"/>
    <s v="Río"/>
    <n v="6571"/>
    <s v="P1020027"/>
    <n v="-0.87276900071938601"/>
    <x v="1"/>
    <n v="396"/>
    <s v="Z3_CN5_5"/>
    <x v="7"/>
    <s v="CN5"/>
    <s v="Urbano"/>
    <n v="108.42955564098104"/>
    <n v="85.887571120469005"/>
  </r>
  <r>
    <n v="2905"/>
    <n v="79"/>
    <x v="68"/>
    <s v="Metropolitana"/>
    <s v="Mixto"/>
    <s v="Desarrollo Orientado al Transporte - DOT"/>
    <m/>
    <s v="Redelimitada"/>
    <s v="Línea A. Línea B. Línea TA"/>
    <s v="Primer Orden "/>
    <x v="1"/>
    <s v="Río"/>
    <n v="6089"/>
    <s v="P1101029"/>
    <n v="3.5050315532223069"/>
    <x v="1"/>
    <n v="468"/>
    <s v="Z4_C2_5"/>
    <x v="8"/>
    <s v="C2"/>
    <s v="Urbano"/>
    <n v="15.387838576196767"/>
    <n v="2.9711862040796047"/>
  </r>
  <r>
    <n v="2906"/>
    <n v="79"/>
    <x v="68"/>
    <s v="Metropolitana"/>
    <s v="Mixto"/>
    <s v="Desarrollo Orientado al Transporte - DOT"/>
    <m/>
    <s v="Redelimitada"/>
    <s v="Línea A. Línea B. Línea TA"/>
    <s v="Primer Orden "/>
    <x v="1"/>
    <s v="Río"/>
    <n v="6266"/>
    <s v="P1101026"/>
    <n v="3.031651215674894"/>
    <x v="1"/>
    <n v="468"/>
    <s v="Z4_C2_5"/>
    <x v="8"/>
    <s v="C2"/>
    <s v="Urbano"/>
    <n v="15.387838576196767"/>
    <n v="2.9711862040796047"/>
  </r>
  <r>
    <n v="2907"/>
    <n v="79"/>
    <x v="68"/>
    <s v="Metropolitana"/>
    <s v="Mixto"/>
    <s v="Desarrollo Orientado al Transporte - DOT"/>
    <m/>
    <s v="Redelimitada"/>
    <s v="Línea A. Línea B. Línea TA"/>
    <s v="Primer Orden "/>
    <x v="1"/>
    <s v="Río"/>
    <n v="7849"/>
    <s v="P1621004"/>
    <n v="0.84285004088953897"/>
    <x v="1"/>
    <n v="307"/>
    <s v="Z6_REA_35"/>
    <x v="20"/>
    <s v="REA"/>
    <s v="Urbano"/>
    <n v="70.584442085652654"/>
    <n v="80.498570373240824"/>
  </r>
  <r>
    <n v="2908"/>
    <n v="79"/>
    <x v="68"/>
    <s v="Metropolitana"/>
    <s v="Mixto"/>
    <s v="Desarrollo Orientado al Transporte - DOT"/>
    <m/>
    <s v="Redelimitada"/>
    <s v="Línea A. Línea B. Línea TA"/>
    <s v="Primer Orden "/>
    <x v="1"/>
    <s v="Río"/>
    <n v="8715"/>
    <s v="P1621006"/>
    <n v="0"/>
    <x v="1"/>
    <n v="307"/>
    <s v="Z6_REA_35"/>
    <x v="20"/>
    <s v="REA"/>
    <s v="Urbano"/>
    <n v="70.584442085652654"/>
    <n v="80.498570373240824"/>
  </r>
  <r>
    <n v="2909"/>
    <n v="79"/>
    <x v="68"/>
    <s v="Metropolitana"/>
    <s v="Mixto"/>
    <s v="Desarrollo Orientado al Transporte - DOT"/>
    <m/>
    <s v="Redelimitada"/>
    <s v="Línea A. Línea B. Línea TA"/>
    <s v="Primer Orden "/>
    <x v="1"/>
    <s v="Río"/>
    <n v="8176"/>
    <s v="P1621012"/>
    <n v="2.8508796093212379"/>
    <x v="1"/>
    <n v="464"/>
    <s v="Z6_CN4_11"/>
    <x v="4"/>
    <s v="CN4"/>
    <s v="Urbano"/>
    <n v="20.876996089673746"/>
    <n v="2.647071161667764"/>
  </r>
  <r>
    <n v="2910"/>
    <n v="79"/>
    <x v="68"/>
    <s v="Metropolitana"/>
    <s v="Mixto"/>
    <s v="Desarrollo Orientado al Transporte - DOT"/>
    <m/>
    <s v="Redelimitada"/>
    <s v="Línea A. Línea B. Línea TA"/>
    <s v="Primer Orden "/>
    <x v="1"/>
    <s v="Río"/>
    <n v="8715"/>
    <s v="P1621006"/>
    <n v="0"/>
    <x v="1"/>
    <n v="464"/>
    <s v="Z6_CN4_11"/>
    <x v="4"/>
    <s v="CN4"/>
    <s v="Urbano"/>
    <n v="20.876996089673746"/>
    <n v="2.647071161667764"/>
  </r>
  <r>
    <n v="2911"/>
    <n v="79"/>
    <x v="68"/>
    <s v="Metropolitana"/>
    <s v="Mixto"/>
    <s v="Desarrollo Orientado al Transporte - DOT"/>
    <m/>
    <s v="Redelimitada"/>
    <s v="Línea A. Línea B. Línea TA"/>
    <s v="Primer Orden "/>
    <x v="1"/>
    <s v="Río"/>
    <n v="9704"/>
    <s v="P0517007"/>
    <n v="1.576835423377233"/>
    <x v="1"/>
    <n v="165"/>
    <s v="Z2_API_51"/>
    <x v="5"/>
    <s v="API"/>
    <s v="Urbano"/>
    <n v="1107.3479716565894"/>
    <n v="32891.958498743195"/>
  </r>
  <r>
    <n v="2912"/>
    <n v="79"/>
    <x v="68"/>
    <s v="Metropolitana"/>
    <s v="Mixto"/>
    <s v="Desarrollo Orientado al Transporte - DOT"/>
    <m/>
    <s v="Redelimitada"/>
    <s v="Línea A. Línea B. Línea TA"/>
    <s v="Primer Orden "/>
    <x v="1"/>
    <s v="Río"/>
    <n v="9705"/>
    <s v="P0517007"/>
    <n v="1.576835423377233"/>
    <x v="1"/>
    <n v="165"/>
    <s v="Z2_API_51"/>
    <x v="5"/>
    <s v="API"/>
    <s v="Urbano"/>
    <n v="1107.3479716565894"/>
    <n v="32891.958498743195"/>
  </r>
  <r>
    <n v="2913"/>
    <n v="79"/>
    <x v="68"/>
    <s v="Metropolitana"/>
    <s v="Mixto"/>
    <s v="Desarrollo Orientado al Transporte - DOT"/>
    <m/>
    <s v="Redelimitada"/>
    <s v="Línea A. Línea B. Línea TA"/>
    <s v="Primer Orden "/>
    <x v="1"/>
    <s v="Río"/>
    <n v="9704"/>
    <s v="P0517007"/>
    <n v="1.576835423377233"/>
    <x v="1"/>
    <n v="197"/>
    <s v="RIO_API_62C"/>
    <x v="5"/>
    <s v="API"/>
    <s v="Urbano"/>
    <n v="189.10399055846776"/>
    <n v="362.22946706408561"/>
  </r>
  <r>
    <n v="2914"/>
    <n v="79"/>
    <x v="68"/>
    <s v="Metropolitana"/>
    <s v="Mixto"/>
    <s v="Desarrollo Orientado al Transporte - DOT"/>
    <m/>
    <s v="Redelimitada"/>
    <s v="Línea A. Línea B. Línea TA"/>
    <s v="Primer Orden "/>
    <x v="1"/>
    <s v="Río"/>
    <n v="9705"/>
    <s v="P0517007"/>
    <n v="1.576835423377233"/>
    <x v="1"/>
    <n v="197"/>
    <s v="RIO_API_62C"/>
    <x v="5"/>
    <s v="API"/>
    <s v="Urbano"/>
    <n v="189.10399055846776"/>
    <n v="362.22946706408561"/>
  </r>
  <r>
    <n v="2915"/>
    <n v="79"/>
    <x v="68"/>
    <s v="Metropolitana"/>
    <s v="Mixto"/>
    <s v="Desarrollo Orientado al Transporte - DOT"/>
    <m/>
    <s v="Redelimitada"/>
    <s v="Línea A. Línea B. Línea TA"/>
    <s v="Primer Orden "/>
    <x v="1"/>
    <s v="Río"/>
    <n v="9704"/>
    <s v="P0517007"/>
    <n v="1.576835423377233"/>
    <x v="1"/>
    <n v="450"/>
    <s v="Z2_RED_43"/>
    <x v="9"/>
    <s v="RED"/>
    <s v="Urbano"/>
    <n v="2136.1821037654618"/>
    <n v="61269.640552882556"/>
  </r>
  <r>
    <n v="2916"/>
    <n v="79"/>
    <x v="68"/>
    <s v="Metropolitana"/>
    <s v="Mixto"/>
    <s v="Desarrollo Orientado al Transporte - DOT"/>
    <m/>
    <s v="Redelimitada"/>
    <s v="Línea A. Línea B. Línea TA"/>
    <s v="Primer Orden "/>
    <x v="1"/>
    <s v="Río"/>
    <n v="9705"/>
    <s v="P0517007"/>
    <n v="1.576835423377233"/>
    <x v="1"/>
    <n v="450"/>
    <s v="Z2_RED_43"/>
    <x v="9"/>
    <s v="RED"/>
    <s v="Urbano"/>
    <n v="2136.1821037654618"/>
    <n v="61269.640552882556"/>
  </r>
  <r>
    <n v="2917"/>
    <n v="79"/>
    <x v="68"/>
    <s v="Metropolitana"/>
    <s v="Mixto"/>
    <s v="Desarrollo Orientado al Transporte - DOT"/>
    <m/>
    <s v="Redelimitada"/>
    <s v="Línea A. Línea B. Línea TA"/>
    <s v="Primer Orden "/>
    <x v="1"/>
    <s v="Río"/>
    <n v="9712"/>
    <s v="P1020001"/>
    <n v="-0.46983550566344301"/>
    <x v="1"/>
    <n v="319"/>
    <s v="Z3_REA_21"/>
    <x v="20"/>
    <s v="REA"/>
    <s v="Urbano"/>
    <n v="229.39182122424683"/>
    <n v="531.81374953519855"/>
  </r>
  <r>
    <n v="2918"/>
    <n v="79"/>
    <x v="68"/>
    <s v="Metropolitana"/>
    <s v="Mixto"/>
    <s v="Desarrollo Orientado al Transporte - DOT"/>
    <m/>
    <s v="Redelimitada"/>
    <s v="Línea A. Línea B. Línea TA"/>
    <s v="Primer Orden "/>
    <x v="1"/>
    <s v="Río"/>
    <n v="9713"/>
    <s v="P1020001"/>
    <n v="-0.46983550566344301"/>
    <x v="1"/>
    <n v="319"/>
    <s v="Z3_REA_21"/>
    <x v="20"/>
    <s v="REA"/>
    <s v="Urbano"/>
    <n v="229.39182122424683"/>
    <n v="531.81374953519855"/>
  </r>
  <r>
    <n v="2919"/>
    <n v="79"/>
    <x v="68"/>
    <s v="Metropolitana"/>
    <s v="Mixto"/>
    <s v="Desarrollo Orientado al Transporte - DOT"/>
    <m/>
    <s v="Redelimitada"/>
    <s v="Línea A. Línea B. Línea TA"/>
    <s v="Primer Orden "/>
    <x v="1"/>
    <s v="Río"/>
    <n v="9728"/>
    <s v="P0512001"/>
    <n v="0.19651941271118101"/>
    <x v="1"/>
    <n v="518"/>
    <s v="RIO_API_62N"/>
    <x v="5"/>
    <s v="API"/>
    <s v="Urbano"/>
    <n v="154.52500443720052"/>
    <n v="552.39087639093736"/>
  </r>
  <r>
    <n v="2920"/>
    <n v="79"/>
    <x v="68"/>
    <s v="Metropolitana"/>
    <s v="Mixto"/>
    <s v="Desarrollo Orientado al Transporte - DOT"/>
    <m/>
    <s v="Redelimitada"/>
    <s v="Línea A. Línea B. Línea TA"/>
    <s v="Primer Orden "/>
    <x v="1"/>
    <s v="Río"/>
    <n v="9729"/>
    <s v="P0512001"/>
    <n v="0.19651941271118101"/>
    <x v="1"/>
    <n v="518"/>
    <s v="RIO_API_62N"/>
    <x v="5"/>
    <s v="API"/>
    <s v="Urbano"/>
    <n v="154.52500443720052"/>
    <n v="552.39087639093736"/>
  </r>
  <r>
    <n v="2921"/>
    <n v="79"/>
    <x v="68"/>
    <s v="Metropolitana"/>
    <s v="Mixto"/>
    <s v="Desarrollo Orientado al Transporte - DOT"/>
    <m/>
    <s v="Redelimitada"/>
    <s v="Línea A. Línea B. Línea TA"/>
    <s v="Primer Orden "/>
    <x v="1"/>
    <s v="Río"/>
    <n v="9810"/>
    <s v="P0703006"/>
    <n v="11.41783134414937"/>
    <x v="2"/>
    <n v="162"/>
    <s v="Z2_API_49"/>
    <x v="5"/>
    <s v="API"/>
    <s v="Urbano"/>
    <n v="370.65740329003171"/>
    <n v="298.06909100994926"/>
  </r>
  <r>
    <n v="2922"/>
    <n v="79"/>
    <x v="68"/>
    <s v="Metropolitana"/>
    <s v="Mixto"/>
    <s v="Desarrollo Orientado al Transporte - DOT"/>
    <m/>
    <s v="Redelimitada"/>
    <s v="Línea A. Línea B. Línea TA"/>
    <s v="Primer Orden "/>
    <x v="1"/>
    <s v="Río"/>
    <n v="9811"/>
    <s v="P0703006"/>
    <n v="11.41783134414937"/>
    <x v="2"/>
    <n v="162"/>
    <s v="Z2_API_49"/>
    <x v="5"/>
    <s v="API"/>
    <s v="Urbano"/>
    <n v="370.65740329003171"/>
    <n v="298.06909100994926"/>
  </r>
  <r>
    <n v="2923"/>
    <n v="79"/>
    <x v="68"/>
    <s v="Metropolitana"/>
    <s v="Mixto"/>
    <s v="Desarrollo Orientado al Transporte - DOT"/>
    <m/>
    <s v="Redelimitada"/>
    <s v="Línea A. Línea B. Línea TA"/>
    <s v="Primer Orden "/>
    <x v="1"/>
    <s v="Río"/>
    <n v="9810"/>
    <s v="P0703006"/>
    <n v="11.41783134414937"/>
    <x v="2"/>
    <n v="466"/>
    <s v="Z2_CN4_14"/>
    <x v="4"/>
    <s v="CN4"/>
    <s v="Urbano"/>
    <n v="1785.1302256120946"/>
    <n v="29526.778448531491"/>
  </r>
  <r>
    <n v="2924"/>
    <n v="79"/>
    <x v="68"/>
    <s v="Metropolitana"/>
    <s v="Mixto"/>
    <s v="Desarrollo Orientado al Transporte - DOT"/>
    <m/>
    <s v="Redelimitada"/>
    <s v="Línea A. Línea B. Línea TA"/>
    <s v="Primer Orden "/>
    <x v="1"/>
    <s v="Río"/>
    <n v="9811"/>
    <s v="P0703006"/>
    <n v="11.41783134414937"/>
    <x v="2"/>
    <n v="466"/>
    <s v="Z2_CN4_14"/>
    <x v="4"/>
    <s v="CN4"/>
    <s v="Urbano"/>
    <n v="1785.1302256120946"/>
    <n v="29526.778448531491"/>
  </r>
  <r>
    <n v="2925"/>
    <n v="79"/>
    <x v="68"/>
    <s v="Metropolitana"/>
    <s v="Mixto"/>
    <s v="Desarrollo Orientado al Transporte - DOT"/>
    <m/>
    <s v="Redelimitada"/>
    <s v="Línea A. Línea B. Línea TA"/>
    <s v="Primer Orden "/>
    <x v="1"/>
    <s v="Río"/>
    <n v="9880"/>
    <s v="P1008042"/>
    <n v="9.0167367119560886"/>
    <x v="4"/>
    <n v="294"/>
    <s v="Z3_REA_15"/>
    <x v="20"/>
    <s v="REA"/>
    <s v="Urbano"/>
    <n v="562.95801008104524"/>
    <n v="6296.3782928518813"/>
  </r>
  <r>
    <n v="2926"/>
    <n v="79"/>
    <x v="68"/>
    <s v="Metropolitana"/>
    <s v="Mixto"/>
    <s v="Desarrollo Orientado al Transporte - DOT"/>
    <m/>
    <s v="Redelimitada"/>
    <s v="Línea A. Línea B. Línea TA"/>
    <s v="Primer Orden "/>
    <x v="1"/>
    <s v="Río"/>
    <n v="9881"/>
    <s v="P1008042"/>
    <n v="9.0167367119560886"/>
    <x v="4"/>
    <n v="294"/>
    <s v="Z3_REA_15"/>
    <x v="20"/>
    <s v="REA"/>
    <s v="Urbano"/>
    <n v="562.95801008104524"/>
    <n v="6296.3782928518813"/>
  </r>
  <r>
    <n v="2927"/>
    <n v="91"/>
    <x v="71"/>
    <s v="Barrial"/>
    <s v="Dotacional"/>
    <s v="Servicios de proximidad y cuidado"/>
    <m/>
    <s v="Nueva"/>
    <s v="Guayabal - Línea E. Apolo  - Línea E"/>
    <s v="Segundo Orden"/>
    <x v="1"/>
    <s v="Río"/>
    <n v="9960"/>
    <s v="P1510027"/>
    <n v="-0.74462205770990897"/>
    <x v="1"/>
    <n v="314"/>
    <s v="Z6_RED_28"/>
    <x v="9"/>
    <s v="RED"/>
    <s v="Urbano"/>
    <n v="716.06807172448146"/>
    <n v="18565.672206405656"/>
  </r>
  <r>
    <n v="2928"/>
    <n v="91"/>
    <x v="71"/>
    <s v="Barrial"/>
    <s v="Dotacional"/>
    <s v="Servicios de proximidad y cuidado"/>
    <m/>
    <s v="Nueva"/>
    <s v="Guayabal - Línea E. Apolo  - Línea E"/>
    <s v="Segundo Orden"/>
    <x v="1"/>
    <s v="Río"/>
    <n v="9961"/>
    <s v="P1510027"/>
    <n v="-0.74462205770990897"/>
    <x v="1"/>
    <n v="314"/>
    <s v="Z6_RED_28"/>
    <x v="9"/>
    <s v="RED"/>
    <s v="Urbano"/>
    <n v="716.06807172448146"/>
    <n v="18565.672206405656"/>
  </r>
  <r>
    <n v="2929"/>
    <n v="92"/>
    <x v="72"/>
    <s v="Barrial"/>
    <s v="Dotacional"/>
    <s v="Servicios de proximidad y cuidado"/>
    <m/>
    <s v="Nueva"/>
    <s v="Floresta - Línea B"/>
    <s v="Segundo Orden"/>
    <x v="1"/>
    <s v="Media Ladera"/>
    <n v="6690"/>
    <s v="P1205052"/>
    <n v="10.93042315546198"/>
    <x v="2"/>
    <n v="461"/>
    <s v="Z4_CN2_39"/>
    <x v="2"/>
    <s v="CN2"/>
    <s v="Urbano"/>
    <n v="38.482601486367358"/>
    <n v="19.452776091287109"/>
  </r>
  <r>
    <n v="2930"/>
    <n v="92"/>
    <x v="72"/>
    <s v="Barrial"/>
    <s v="Dotacional"/>
    <s v="Servicios de proximidad y cuidado"/>
    <m/>
    <s v="Nueva"/>
    <s v="Floresta - Línea B"/>
    <s v="Segundo Orden"/>
    <x v="1"/>
    <s v="Media Ladera"/>
    <n v="6743"/>
    <s v="P1205051"/>
    <n v="10.391897402831891"/>
    <x v="2"/>
    <n v="461"/>
    <s v="Z4_CN2_39"/>
    <x v="2"/>
    <s v="CN2"/>
    <s v="Urbano"/>
    <n v="38.482601486367358"/>
    <n v="19.452776091287109"/>
  </r>
  <r>
    <n v="2931"/>
    <n v="95"/>
    <x v="75"/>
    <s v="Barrial"/>
    <s v="Dotacional"/>
    <s v="Servicios de proximidad y cuidado"/>
    <m/>
    <s v="Nueva"/>
    <s v="Estación Metrocable Villa Sierra"/>
    <s v="Segundo Orden"/>
    <x v="1"/>
    <s v="Borde Urbano"/>
    <n v="9826"/>
    <s v="P0816028"/>
    <n v="-12.595445481599221"/>
    <x v="3"/>
    <n v="200"/>
    <s v="Z3_MI_10"/>
    <x v="1"/>
    <s v="MI"/>
    <s v="Urbano"/>
    <n v="209.89667707854869"/>
    <n v="1716.0521842106066"/>
  </r>
  <r>
    <n v="2932"/>
    <n v="95"/>
    <x v="75"/>
    <s v="Barrial"/>
    <s v="Dotacional"/>
    <s v="Servicios de proximidad y cuidado"/>
    <m/>
    <s v="Nueva"/>
    <s v="Estación Metrocable Villa Sierra"/>
    <s v="Segundo Orden"/>
    <x v="1"/>
    <s v="Borde Urbano"/>
    <n v="9827"/>
    <s v="P0816028"/>
    <n v="-12.595445481599221"/>
    <x v="3"/>
    <n v="200"/>
    <s v="Z3_MI_10"/>
    <x v="1"/>
    <s v="MI"/>
    <s v="Urbano"/>
    <n v="209.89667707854869"/>
    <n v="1716.0521842106066"/>
  </r>
  <r>
    <n v="2933"/>
    <n v="96"/>
    <x v="76"/>
    <s v="Barrial"/>
    <s v="Dotacional"/>
    <s v="Servicios de proximidad y cuidado"/>
    <m/>
    <s v="Nueva"/>
    <s v="Estación Metrocable Trece de Noviembre"/>
    <s v="Segundo Orden"/>
    <x v="1"/>
    <s v="Borde Urbano"/>
    <n v="4557"/>
    <s v="P0811030"/>
    <n v="-1.488252087483046"/>
    <x v="1"/>
    <n v="369"/>
    <s v="Z3_MI_8"/>
    <x v="1"/>
    <s v="MI"/>
    <s v="Urbano"/>
    <n v="36.302482856796708"/>
    <n v="12.973060935485883"/>
  </r>
  <r>
    <n v="2934"/>
    <n v="96"/>
    <x v="76"/>
    <s v="Barrial"/>
    <s v="Dotacional"/>
    <s v="Servicios de proximidad y cuidado"/>
    <m/>
    <s v="Nueva"/>
    <s v="Estación Metrocable Trece de Noviembre"/>
    <s v="Segundo Orden"/>
    <x v="1"/>
    <s v="Borde Urbano"/>
    <n v="5517"/>
    <s v="P0811029"/>
    <n v="2.453966211372943"/>
    <x v="1"/>
    <n v="369"/>
    <s v="Z3_MI_8"/>
    <x v="1"/>
    <s v="MI"/>
    <s v="Urbano"/>
    <n v="36.302482856796708"/>
    <n v="12.973060935485883"/>
  </r>
  <r>
    <n v="2935"/>
    <n v="3"/>
    <x v="3"/>
    <s v="Distrital"/>
    <s v="Mixto"/>
    <s v="Innovación para la cultura, la creatividad y los saberes"/>
    <m/>
    <s v="Se conserva"/>
    <s v="No"/>
    <s v="Primer Orden "/>
    <x v="1"/>
    <s v="Media Ladera"/>
    <n v="2299"/>
    <s v="P0514019"/>
    <n v="14.181184884926431"/>
    <x v="2"/>
    <n v="447"/>
    <s v="Z2_CN2_76"/>
    <x v="2"/>
    <s v="CN2"/>
    <s v="Urbano"/>
    <n v="38.17948665442043"/>
    <n v="29.198749701184731"/>
  </r>
  <r>
    <n v="2936"/>
    <n v="3"/>
    <x v="3"/>
    <s v="Distrital"/>
    <s v="Mixto"/>
    <s v="Innovación para la cultura, la creatividad y los saberes"/>
    <m/>
    <s v="Se conserva"/>
    <s v="No"/>
    <s v="Primer Orden "/>
    <x v="1"/>
    <s v="Media Ladera"/>
    <n v="9716"/>
    <s v="P0513016"/>
    <n v="20.776677618676381"/>
    <x v="2"/>
    <n v="447"/>
    <s v="Z2_CN2_76"/>
    <x v="2"/>
    <s v="CN2"/>
    <s v="Urbano"/>
    <n v="38.17948665442043"/>
    <n v="29.198749701184731"/>
  </r>
  <r>
    <n v="2937"/>
    <n v="3"/>
    <x v="3"/>
    <s v="Distrital"/>
    <s v="Mixto"/>
    <s v="Innovación para la cultura, la creatividad y los saberes"/>
    <m/>
    <s v="Se conserva"/>
    <s v="No"/>
    <s v="Primer Orden "/>
    <x v="1"/>
    <s v="Media Ladera"/>
    <n v="9717"/>
    <s v="P0513016"/>
    <n v="20.776677618676381"/>
    <x v="2"/>
    <n v="447"/>
    <s v="Z2_CN2_76"/>
    <x v="2"/>
    <s v="CN2"/>
    <s v="Urbano"/>
    <n v="38.17948665442043"/>
    <n v="29.198749701184731"/>
  </r>
  <r>
    <n v="2938"/>
    <n v="8"/>
    <x v="78"/>
    <s v="Distrital"/>
    <s v="Mixto"/>
    <s v="Desarrollo Orientado al Transporte - DOT"/>
    <m/>
    <s v="Redelimitada"/>
    <s v="Poblado - Línea A"/>
    <s v="Primer Orden "/>
    <x v="1"/>
    <s v="Media Ladera"/>
    <n v="6538"/>
    <s v="P1417011"/>
    <n v="2.1608628745020289"/>
    <x v="1"/>
    <n v="508"/>
    <s v="Z5_CN1_31"/>
    <x v="6"/>
    <s v="CN1"/>
    <s v="Urbano"/>
    <n v="35.067822207761665"/>
    <n v="11.608112522294517"/>
  </r>
  <r>
    <n v="2939"/>
    <n v="8"/>
    <x v="78"/>
    <s v="Distrital"/>
    <s v="Mixto"/>
    <s v="Desarrollo Orientado al Transporte - DOT"/>
    <m/>
    <s v="Redelimitada"/>
    <s v="Poblado - Línea A"/>
    <s v="Primer Orden "/>
    <x v="1"/>
    <s v="Media Ladera"/>
    <n v="7437"/>
    <s v="P1418007"/>
    <n v="4.659070958823218"/>
    <x v="1"/>
    <n v="508"/>
    <s v="Z5_CN1_31"/>
    <x v="6"/>
    <s v="CN1"/>
    <s v="Urbano"/>
    <n v="35.067822207761665"/>
    <n v="11.608112522294517"/>
  </r>
  <r>
    <n v="2940"/>
    <n v="8"/>
    <x v="78"/>
    <s v="Distrital"/>
    <s v="Mixto"/>
    <s v="Desarrollo Orientado al Transporte - DOT"/>
    <m/>
    <s v="Redelimitada"/>
    <s v="Poblado - Línea A"/>
    <s v="Primer Orden "/>
    <x v="1"/>
    <s v="Media Ladera"/>
    <n v="9420"/>
    <s v="P8000529"/>
    <n v="-23.699282609440129"/>
    <x v="3"/>
    <n v="508"/>
    <s v="Z5_CN1_31"/>
    <x v="6"/>
    <s v="CN1"/>
    <s v="Urbano"/>
    <n v="35.067822207761665"/>
    <n v="11.608112522294517"/>
  </r>
  <r>
    <n v="2941"/>
    <n v="8"/>
    <x v="78"/>
    <s v="Distrital"/>
    <s v="Mixto"/>
    <s v="Desarrollo Orientado al Transporte - DOT"/>
    <m/>
    <s v="Redelimitada"/>
    <s v="Poblado - Línea A"/>
    <s v="Primer Orden "/>
    <x v="1"/>
    <s v="Media Ladera"/>
    <n v="6538"/>
    <s v="P1417011"/>
    <n v="2.1608628745020289"/>
    <x v="1"/>
    <n v="508"/>
    <s v="Z5_CN1_31"/>
    <x v="6"/>
    <s v="CN1"/>
    <s v="Urbano"/>
    <n v="5.485820434128204"/>
    <n v="0.46900645346299408"/>
  </r>
  <r>
    <n v="2942"/>
    <n v="8"/>
    <x v="78"/>
    <s v="Distrital"/>
    <s v="Mixto"/>
    <s v="Desarrollo Orientado al Transporte - DOT"/>
    <m/>
    <s v="Redelimitada"/>
    <s v="Poblado - Línea A"/>
    <s v="Primer Orden "/>
    <x v="1"/>
    <s v="Media Ladera"/>
    <n v="7440"/>
    <s v="P1418005"/>
    <n v="8.2368059857870133"/>
    <x v="4"/>
    <n v="508"/>
    <s v="Z5_CN1_31"/>
    <x v="6"/>
    <s v="CN1"/>
    <s v="Urbano"/>
    <n v="5.485820434128204"/>
    <n v="0.46900645346299408"/>
  </r>
  <r>
    <n v="2943"/>
    <n v="8"/>
    <x v="78"/>
    <s v="Distrital"/>
    <s v="Mixto"/>
    <s v="Desarrollo Orientado al Transporte - DOT"/>
    <m/>
    <s v="Redelimitada"/>
    <s v="Poblado - Línea A"/>
    <s v="Primer Orden "/>
    <x v="1"/>
    <s v="Media Ladera"/>
    <n v="9420"/>
    <s v="P8000529"/>
    <n v="-23.699282609440129"/>
    <x v="3"/>
    <n v="508"/>
    <s v="Z5_CN1_31"/>
    <x v="6"/>
    <s v="CN1"/>
    <s v="Urbano"/>
    <n v="5.485820434128204"/>
    <n v="0.46900645346299408"/>
  </r>
  <r>
    <n v="2944"/>
    <n v="9"/>
    <x v="7"/>
    <s v="Barrial"/>
    <s v="Mixto"/>
    <s v="Desarrollo Orientado al Transporte - DOT"/>
    <m/>
    <s v="Redelimitada"/>
    <s v="Andalucía - Línea K"/>
    <s v="Segundo Orden"/>
    <x v="1"/>
    <s v="Media Ladera"/>
    <n v="788"/>
    <s v="P0207038"/>
    <n v="8.0043826272075762"/>
    <x v="4"/>
    <n v="416"/>
    <s v="Z1_CN2_3"/>
    <x v="2"/>
    <s v="CN2"/>
    <s v="Urbano"/>
    <n v="30.950984614736033"/>
    <n v="12.691612757474504"/>
  </r>
  <r>
    <n v="2945"/>
    <n v="9"/>
    <x v="7"/>
    <s v="Barrial"/>
    <s v="Mixto"/>
    <s v="Desarrollo Orientado al Transporte - DOT"/>
    <m/>
    <s v="Redelimitada"/>
    <s v="Andalucía - Línea K"/>
    <s v="Segundo Orden"/>
    <x v="1"/>
    <s v="Media Ladera"/>
    <n v="9632"/>
    <s v="P0207056"/>
    <n v="-1.14361594159581"/>
    <x v="1"/>
    <n v="416"/>
    <s v="Z1_CN2_3"/>
    <x v="2"/>
    <s v="CN2"/>
    <s v="Urbano"/>
    <n v="30.950984614736033"/>
    <n v="12.691612757474504"/>
  </r>
  <r>
    <n v="2946"/>
    <n v="9"/>
    <x v="7"/>
    <s v="Barrial"/>
    <s v="Mixto"/>
    <s v="Desarrollo Orientado al Transporte - DOT"/>
    <m/>
    <s v="Redelimitada"/>
    <s v="Andalucía - Línea K"/>
    <s v="Segundo Orden"/>
    <x v="1"/>
    <s v="Media Ladera"/>
    <n v="9633"/>
    <s v="P0207056"/>
    <n v="-1.14361594159581"/>
    <x v="1"/>
    <n v="416"/>
    <s v="Z1_CN2_3"/>
    <x v="2"/>
    <s v="CN2"/>
    <s v="Urbano"/>
    <n v="30.950984614736033"/>
    <n v="12.691612757474504"/>
  </r>
  <r>
    <n v="2947"/>
    <n v="15"/>
    <x v="79"/>
    <s v="Barrial"/>
    <s v="Dotacional"/>
    <s v="Servicios de proximidad y cuidado"/>
    <m/>
    <s v="Redelimitada"/>
    <s v="No"/>
    <s v="Segundo Orden"/>
    <x v="1"/>
    <s v="Media Ladera"/>
    <n v="5637"/>
    <s v="P8000460"/>
    <n v="-26.8730361542559"/>
    <x v="3"/>
    <n v="383"/>
    <s v="Z5_CN5_17"/>
    <x v="7"/>
    <s v="CN5"/>
    <s v="Urbano"/>
    <n v="74.502403706330199"/>
    <n v="158.62084444968366"/>
  </r>
  <r>
    <n v="2948"/>
    <n v="15"/>
    <x v="79"/>
    <s v="Barrial"/>
    <s v="Dotacional"/>
    <s v="Servicios de proximidad y cuidado"/>
    <m/>
    <s v="Redelimitada"/>
    <s v="No"/>
    <s v="Segundo Orden"/>
    <x v="1"/>
    <s v="Media Ladera"/>
    <n v="7586"/>
    <s v="P1412002"/>
    <n v="-8.2384822543415677"/>
    <x v="5"/>
    <n v="383"/>
    <s v="Z5_CN5_17"/>
    <x v="7"/>
    <s v="CN5"/>
    <s v="Urbano"/>
    <n v="74.502403706330199"/>
    <n v="158.62084444968366"/>
  </r>
  <r>
    <n v="2949"/>
    <n v="15"/>
    <x v="79"/>
    <s v="Barrial"/>
    <s v="Dotacional"/>
    <s v="Servicios de proximidad y cuidado"/>
    <m/>
    <s v="Redelimitada"/>
    <s v="No"/>
    <s v="Segundo Orden"/>
    <x v="1"/>
    <s v="Media Ladera"/>
    <n v="8633"/>
    <s v="P1412100"/>
    <n v="-4.3608556895136799"/>
    <x v="5"/>
    <n v="383"/>
    <s v="Z5_CN5_17"/>
    <x v="7"/>
    <s v="CN5"/>
    <s v="Urbano"/>
    <n v="74.502403706330199"/>
    <n v="158.62084444968366"/>
  </r>
  <r>
    <n v="2950"/>
    <n v="15"/>
    <x v="79"/>
    <s v="Barrial"/>
    <s v="Dotacional"/>
    <s v="Servicios de proximidad y cuidado"/>
    <m/>
    <s v="Redelimitada"/>
    <s v="No"/>
    <s v="Segundo Orden"/>
    <x v="1"/>
    <s v="Media Ladera"/>
    <n v="5637"/>
    <s v="P8000460"/>
    <n v="-26.8730361542559"/>
    <x v="3"/>
    <n v="383"/>
    <s v="Z5_CN5_17"/>
    <x v="7"/>
    <s v="CN5"/>
    <s v="Urbano"/>
    <n v="586.96733195947832"/>
    <n v="11466.805402072041"/>
  </r>
  <r>
    <n v="2951"/>
    <n v="15"/>
    <x v="79"/>
    <s v="Barrial"/>
    <s v="Dotacional"/>
    <s v="Servicios de proximidad y cuidado"/>
    <m/>
    <s v="Redelimitada"/>
    <s v="No"/>
    <s v="Segundo Orden"/>
    <x v="1"/>
    <s v="Media Ladera"/>
    <n v="7672"/>
    <s v="P1413001"/>
    <n v="-5.3444701744323622"/>
    <x v="5"/>
    <n v="383"/>
    <s v="Z5_CN5_17"/>
    <x v="7"/>
    <s v="CN5"/>
    <s v="Urbano"/>
    <n v="586.96733195947832"/>
    <n v="11466.805402072041"/>
  </r>
  <r>
    <n v="2952"/>
    <n v="15"/>
    <x v="79"/>
    <s v="Barrial"/>
    <s v="Dotacional"/>
    <s v="Servicios de proximidad y cuidado"/>
    <m/>
    <s v="Redelimitada"/>
    <s v="No"/>
    <s v="Segundo Orden"/>
    <x v="1"/>
    <s v="Media Ladera"/>
    <n v="9420"/>
    <s v="P8000529"/>
    <n v="-23.699282609440129"/>
    <x v="3"/>
    <n v="383"/>
    <s v="Z5_CN5_17"/>
    <x v="7"/>
    <s v="CN5"/>
    <s v="Urbano"/>
    <n v="586.96733195947832"/>
    <n v="11466.805402072041"/>
  </r>
  <r>
    <n v="2953"/>
    <n v="18"/>
    <x v="15"/>
    <s v="Zonal"/>
    <s v="Dotacional"/>
    <s v="Servicios de proximidad y cuidado"/>
    <m/>
    <s v="Redelimitada"/>
    <s v="Doce de Octubre - Línea P"/>
    <s v="Segundo Orden"/>
    <x v="1"/>
    <s v="Media Ladera"/>
    <n v="2722"/>
    <s v="P0604077"/>
    <n v="2.0060221838986578"/>
    <x v="1"/>
    <n v="276"/>
    <s v="Z2_CN2_64"/>
    <x v="2"/>
    <s v="CN2"/>
    <s v="Urbano"/>
    <n v="1.2163208298057664"/>
    <n v="3.0318749917391682E-2"/>
  </r>
  <r>
    <n v="2954"/>
    <n v="18"/>
    <x v="15"/>
    <s v="Zonal"/>
    <s v="Dotacional"/>
    <s v="Servicios de proximidad y cuidado"/>
    <m/>
    <s v="Redelimitada"/>
    <s v="Doce de Octubre - Línea P"/>
    <s v="Segundo Orden"/>
    <x v="1"/>
    <s v="Media Ladera"/>
    <n v="3774"/>
    <s v="P0604076"/>
    <n v="1.2465830544650629"/>
    <x v="1"/>
    <n v="276"/>
    <s v="Z2_CN2_64"/>
    <x v="2"/>
    <s v="CN2"/>
    <s v="Urbano"/>
    <n v="1.2163208298057664"/>
    <n v="3.0318749917391682E-2"/>
  </r>
  <r>
    <n v="2955"/>
    <n v="18"/>
    <x v="15"/>
    <s v="Zonal"/>
    <s v="Dotacional"/>
    <s v="Servicios de proximidad y cuidado"/>
    <m/>
    <s v="Redelimitada"/>
    <s v="Doce de Octubre - Línea P"/>
    <s v="Segundo Orden"/>
    <x v="1"/>
    <s v="Media Ladera"/>
    <n v="3826"/>
    <s v="P0716016"/>
    <n v="6.3695952747264242"/>
    <x v="4"/>
    <n v="276"/>
    <s v="Z2_CN2_64"/>
    <x v="2"/>
    <s v="CN2"/>
    <s v="Urbano"/>
    <n v="1.2163208298057664"/>
    <n v="3.0318749917391682E-2"/>
  </r>
  <r>
    <n v="2956"/>
    <n v="21"/>
    <x v="18"/>
    <s v="Zonal"/>
    <s v="Mixto"/>
    <s v="Desarrollo Orientado al Transporte - DOT"/>
    <m/>
    <s v="Redelimitada"/>
    <s v="San Javier - Línea B"/>
    <s v="Segundo Orden"/>
    <x v="1"/>
    <s v="Media Ladera"/>
    <n v="7279"/>
    <s v="P1314038"/>
    <n v="-31.262027557827629"/>
    <x v="3"/>
    <n v="196"/>
    <s v="Z4_API_44"/>
    <x v="5"/>
    <s v="API"/>
    <s v="Urbano"/>
    <n v="885.59940249717442"/>
    <n v="23578.95310343528"/>
  </r>
  <r>
    <n v="2957"/>
    <n v="21"/>
    <x v="18"/>
    <s v="Zonal"/>
    <s v="Mixto"/>
    <s v="Desarrollo Orientado al Transporte - DOT"/>
    <m/>
    <s v="Redelimitada"/>
    <s v="San Javier - Línea B"/>
    <s v="Segundo Orden"/>
    <x v="1"/>
    <s v="Media Ladera"/>
    <n v="9918"/>
    <s v="P1208013"/>
    <n v="11.36116318986751"/>
    <x v="2"/>
    <n v="196"/>
    <s v="Z4_API_44"/>
    <x v="5"/>
    <s v="API"/>
    <s v="Urbano"/>
    <n v="885.59940249717442"/>
    <n v="23578.95310343528"/>
  </r>
  <r>
    <n v="2958"/>
    <n v="21"/>
    <x v="18"/>
    <s v="Zonal"/>
    <s v="Mixto"/>
    <s v="Desarrollo Orientado al Transporte - DOT"/>
    <m/>
    <s v="Redelimitada"/>
    <s v="San Javier - Línea B"/>
    <s v="Segundo Orden"/>
    <x v="1"/>
    <s v="Media Ladera"/>
    <n v="9919"/>
    <s v="P1208013"/>
    <n v="11.36116318986751"/>
    <x v="2"/>
    <n v="196"/>
    <s v="Z4_API_44"/>
    <x v="5"/>
    <s v="API"/>
    <s v="Urbano"/>
    <n v="885.59940249717442"/>
    <n v="23578.95310343528"/>
  </r>
  <r>
    <n v="2959"/>
    <n v="21"/>
    <x v="18"/>
    <s v="Zonal"/>
    <s v="Mixto"/>
    <s v="Desarrollo Orientado al Transporte - DOT"/>
    <m/>
    <s v="Redelimitada"/>
    <s v="San Javier - Línea B"/>
    <s v="Segundo Orden"/>
    <x v="1"/>
    <s v="Media Ladera"/>
    <n v="7279"/>
    <s v="P1314038"/>
    <n v="-31.262027557827629"/>
    <x v="3"/>
    <n v="461"/>
    <s v="Z4_CN2_39"/>
    <x v="2"/>
    <s v="CN2"/>
    <s v="Urbano"/>
    <n v="410.08710876214485"/>
    <n v="4241.7017981153895"/>
  </r>
  <r>
    <n v="2960"/>
    <n v="21"/>
    <x v="18"/>
    <s v="Zonal"/>
    <s v="Mixto"/>
    <s v="Desarrollo Orientado al Transporte - DOT"/>
    <m/>
    <s v="Redelimitada"/>
    <s v="San Javier - Línea B"/>
    <s v="Segundo Orden"/>
    <x v="1"/>
    <s v="Media Ladera"/>
    <n v="9918"/>
    <s v="P1208013"/>
    <n v="11.36116318986751"/>
    <x v="2"/>
    <n v="461"/>
    <s v="Z4_CN2_39"/>
    <x v="2"/>
    <s v="CN2"/>
    <s v="Urbano"/>
    <n v="410.08710876214485"/>
    <n v="4241.7017981153895"/>
  </r>
  <r>
    <n v="2961"/>
    <n v="21"/>
    <x v="18"/>
    <s v="Zonal"/>
    <s v="Mixto"/>
    <s v="Desarrollo Orientado al Transporte - DOT"/>
    <m/>
    <s v="Redelimitada"/>
    <s v="San Javier - Línea B"/>
    <s v="Segundo Orden"/>
    <x v="1"/>
    <s v="Media Ladera"/>
    <n v="9919"/>
    <s v="P1208013"/>
    <n v="11.36116318986751"/>
    <x v="2"/>
    <n v="461"/>
    <s v="Z4_CN2_39"/>
    <x v="2"/>
    <s v="CN2"/>
    <s v="Urbano"/>
    <n v="410.08710876214485"/>
    <n v="4241.7017981153895"/>
  </r>
  <r>
    <n v="2962"/>
    <n v="24"/>
    <x v="81"/>
    <s v="Corregimental"/>
    <s v="Económico"/>
    <s v="Fomento a las economías rurales y el turismo regenerativo"/>
    <s v="Consolidación Muy Alta"/>
    <s v="Se conserva"/>
    <s v="No"/>
    <s v="Segundo Orden"/>
    <x v="0"/>
    <s v="Borde Rural"/>
    <n v="6783"/>
    <s v="P7001000"/>
    <n v="-4.5132903358171257"/>
    <x v="5"/>
    <n v="88"/>
    <s v="AL-GARS-16"/>
    <x v="15"/>
    <s v="GARS"/>
    <s v="Rural"/>
    <n v="56.326755447578797"/>
    <n v="117.6144014133407"/>
  </r>
  <r>
    <n v="2963"/>
    <n v="24"/>
    <x v="81"/>
    <s v="Corregimental"/>
    <s v="Económico"/>
    <s v="Fomento a las economías rurales y el turismo regenerativo"/>
    <s v="Consolidación Muy Alta"/>
    <s v="Se conserva"/>
    <s v="No"/>
    <s v="Segundo Orden"/>
    <x v="0"/>
    <s v="Borde Rural"/>
    <n v="8796"/>
    <s v="P7084001"/>
    <n v="-16.186008266043562"/>
    <x v="3"/>
    <n v="88"/>
    <s v="AL-GARS-16"/>
    <x v="15"/>
    <s v="GARS"/>
    <s v="Rural"/>
    <n v="56.326755447578797"/>
    <n v="117.6144014133407"/>
  </r>
  <r>
    <n v="2964"/>
    <n v="24"/>
    <x v="81"/>
    <s v="Corregimental"/>
    <s v="Económico"/>
    <s v="Fomento a las economías rurales y el turismo regenerativo"/>
    <s v="Consolidación Muy Alta"/>
    <s v="Se conserva"/>
    <s v="No"/>
    <s v="Segundo Orden"/>
    <x v="0"/>
    <s v="Borde Rural"/>
    <n v="8945"/>
    <s v="P7087047"/>
    <n v="-6.2227696936389423"/>
    <x v="5"/>
    <n v="88"/>
    <s v="AL-GARS-16"/>
    <x v="15"/>
    <s v="GARS"/>
    <s v="Rural"/>
    <n v="56.326755447578797"/>
    <n v="117.6144014133407"/>
  </r>
  <r>
    <n v="2965"/>
    <n v="24"/>
    <x v="81"/>
    <s v="Corregimental"/>
    <s v="Económico"/>
    <s v="Fomento a las economías rurales y el turismo regenerativo"/>
    <s v="Consolidación Muy Alta"/>
    <s v="Se conserva"/>
    <s v="No"/>
    <s v="Segundo Orden"/>
    <x v="0"/>
    <s v="Borde Rural"/>
    <n v="6783"/>
    <s v="P7001000"/>
    <n v="-4.5132903358171257"/>
    <x v="5"/>
    <n v="363"/>
    <s v="AL_MI_25"/>
    <x v="1"/>
    <s v="MI"/>
    <s v="Urbano"/>
    <n v="1056.8431795072656"/>
    <n v="27708.858973555576"/>
  </r>
  <r>
    <n v="2966"/>
    <n v="24"/>
    <x v="81"/>
    <s v="Corregimental"/>
    <s v="Económico"/>
    <s v="Fomento a las economías rurales y el turismo regenerativo"/>
    <s v="Consolidación Muy Alta"/>
    <s v="Se conserva"/>
    <s v="No"/>
    <s v="Segundo Orden"/>
    <x v="0"/>
    <s v="Borde Rural"/>
    <n v="8796"/>
    <s v="P7084001"/>
    <n v="-16.186008266043562"/>
    <x v="3"/>
    <n v="363"/>
    <s v="AL_MI_25"/>
    <x v="1"/>
    <s v="MI"/>
    <s v="Urbano"/>
    <n v="1056.8431795072656"/>
    <n v="27708.858973555576"/>
  </r>
  <r>
    <n v="2967"/>
    <n v="24"/>
    <x v="81"/>
    <s v="Corregimental"/>
    <s v="Económico"/>
    <s v="Fomento a las economías rurales y el turismo regenerativo"/>
    <s v="Consolidación Muy Alta"/>
    <s v="Se conserva"/>
    <s v="No"/>
    <s v="Segundo Orden"/>
    <x v="0"/>
    <s v="Borde Rural"/>
    <n v="8945"/>
    <s v="P7087047"/>
    <n v="-6.2227696936389423"/>
    <x v="5"/>
    <n v="363"/>
    <s v="AL_MI_25"/>
    <x v="1"/>
    <s v="MI"/>
    <s v="Urbano"/>
    <n v="1056.8431795072656"/>
    <n v="27708.858973555576"/>
  </r>
  <r>
    <n v="2968"/>
    <n v="25"/>
    <x v="20"/>
    <s v="Barrial"/>
    <s v="Dotacional"/>
    <s v="Servicios de proximidad y cuidado"/>
    <m/>
    <s v="Redelimitada"/>
    <s v="Juan XXIII - Línea J"/>
    <s v="Segundo Orden"/>
    <x v="1"/>
    <s v="Borde Urbano"/>
    <n v="1042"/>
    <s v="P1307037"/>
    <n v="-4.8584842253306642"/>
    <x v="5"/>
    <n v="182"/>
    <s v="Z4_MI_19"/>
    <x v="1"/>
    <s v="MI"/>
    <s v="Urbano"/>
    <n v="374.02113483569786"/>
    <n v="3006.8748889184853"/>
  </r>
  <r>
    <n v="2969"/>
    <n v="25"/>
    <x v="20"/>
    <s v="Barrial"/>
    <s v="Dotacional"/>
    <s v="Servicios de proximidad y cuidado"/>
    <m/>
    <s v="Redelimitada"/>
    <s v="Juan XXIII - Línea J"/>
    <s v="Segundo Orden"/>
    <x v="1"/>
    <s v="Borde Urbano"/>
    <n v="8853"/>
    <s v="P6017001"/>
    <n v="-7.828147956309806"/>
    <x v="5"/>
    <n v="182"/>
    <s v="Z4_MI_19"/>
    <x v="1"/>
    <s v="MI"/>
    <s v="Urbano"/>
    <n v="374.02113483569786"/>
    <n v="3006.8748889184853"/>
  </r>
  <r>
    <n v="2970"/>
    <n v="25"/>
    <x v="20"/>
    <s v="Barrial"/>
    <s v="Dotacional"/>
    <s v="Servicios de proximidad y cuidado"/>
    <m/>
    <s v="Redelimitada"/>
    <s v="Juan XXIII - Línea J"/>
    <s v="Segundo Orden"/>
    <x v="1"/>
    <s v="Borde Urbano"/>
    <n v="9535"/>
    <s v="P7002000"/>
    <n v="-0.72450800634674195"/>
    <x v="1"/>
    <n v="182"/>
    <s v="Z4_MI_19"/>
    <x v="1"/>
    <s v="MI"/>
    <s v="Urbano"/>
    <n v="374.02113483569786"/>
    <n v="3006.8748889184853"/>
  </r>
  <r>
    <n v="2971"/>
    <n v="25"/>
    <x v="20"/>
    <s v="Barrial"/>
    <s v="Dotacional"/>
    <s v="Servicios de proximidad y cuidado"/>
    <m/>
    <s v="Redelimitada"/>
    <s v="Juan XXIII - Línea J"/>
    <s v="Segundo Orden"/>
    <x v="1"/>
    <s v="Borde Urbano"/>
    <n v="6788"/>
    <s v="P1307038"/>
    <n v="-5.1794818133093683"/>
    <x v="5"/>
    <n v="182"/>
    <s v="Z4_MI_19"/>
    <x v="1"/>
    <s v="MI"/>
    <s v="Urbano"/>
    <n v="458.03050187852949"/>
    <n v="4886.2539282623648"/>
  </r>
  <r>
    <n v="2972"/>
    <n v="25"/>
    <x v="20"/>
    <s v="Barrial"/>
    <s v="Dotacional"/>
    <s v="Servicios de proximidad y cuidado"/>
    <m/>
    <s v="Redelimitada"/>
    <s v="Juan XXIII - Línea J"/>
    <s v="Segundo Orden"/>
    <x v="1"/>
    <s v="Borde Urbano"/>
    <n v="8853"/>
    <s v="P6017001"/>
    <n v="-7.828147956309806"/>
    <x v="5"/>
    <n v="182"/>
    <s v="Z4_MI_19"/>
    <x v="1"/>
    <s v="MI"/>
    <s v="Urbano"/>
    <n v="458.03050187852949"/>
    <n v="4886.2539282623648"/>
  </r>
  <r>
    <n v="2973"/>
    <n v="25"/>
    <x v="20"/>
    <s v="Barrial"/>
    <s v="Dotacional"/>
    <s v="Servicios de proximidad y cuidado"/>
    <m/>
    <s v="Redelimitada"/>
    <s v="Juan XXIII - Línea J"/>
    <s v="Segundo Orden"/>
    <x v="1"/>
    <s v="Borde Urbano"/>
    <n v="9535"/>
    <s v="P7002000"/>
    <n v="-0.72450800634674195"/>
    <x v="1"/>
    <n v="182"/>
    <s v="Z4_MI_19"/>
    <x v="1"/>
    <s v="MI"/>
    <s v="Urbano"/>
    <n v="458.03050187852949"/>
    <n v="4886.2539282623648"/>
  </r>
  <r>
    <n v="2974"/>
    <n v="31"/>
    <x v="25"/>
    <s v="Barrial"/>
    <s v="Dotacional"/>
    <s v="Servicios de proximidad y cuidado"/>
    <m/>
    <s v="Ajustada"/>
    <s v="No"/>
    <s v="Segundo Orden"/>
    <x v="1"/>
    <s v="Borde Urbano"/>
    <n v="2779"/>
    <s v="P0608065"/>
    <n v="0.66148682895044897"/>
    <x v="1"/>
    <n v="252"/>
    <s v="Z2_CN3_14"/>
    <x v="3"/>
    <s v="CN3"/>
    <s v="Urbano"/>
    <n v="5.4120466360525725"/>
    <n v="0.40552576983738275"/>
  </r>
  <r>
    <n v="2975"/>
    <n v="31"/>
    <x v="25"/>
    <s v="Barrial"/>
    <s v="Dotacional"/>
    <s v="Servicios de proximidad y cuidado"/>
    <m/>
    <s v="Ajustada"/>
    <s v="No"/>
    <s v="Segundo Orden"/>
    <x v="1"/>
    <s v="Borde Urbano"/>
    <n v="9746"/>
    <s v="P0608072"/>
    <n v="3.6474355600665591"/>
    <x v="1"/>
    <n v="252"/>
    <s v="Z2_CN3_14"/>
    <x v="3"/>
    <s v="CN3"/>
    <s v="Urbano"/>
    <n v="5.4120466360525725"/>
    <n v="0.40552576983738275"/>
  </r>
  <r>
    <n v="2976"/>
    <n v="31"/>
    <x v="25"/>
    <s v="Barrial"/>
    <s v="Dotacional"/>
    <s v="Servicios de proximidad y cuidado"/>
    <m/>
    <s v="Ajustada"/>
    <s v="No"/>
    <s v="Segundo Orden"/>
    <x v="1"/>
    <s v="Borde Urbano"/>
    <n v="9747"/>
    <s v="P0608072"/>
    <n v="3.6474355600665591"/>
    <x v="1"/>
    <n v="252"/>
    <s v="Z2_CN3_14"/>
    <x v="3"/>
    <s v="CN3"/>
    <s v="Urbano"/>
    <n v="5.4120466360525725"/>
    <n v="0.40552576983738275"/>
  </r>
  <r>
    <n v="2977"/>
    <n v="40"/>
    <x v="34"/>
    <s v="Barrial"/>
    <s v="Dotacional"/>
    <s v="Servicios de proximidad y cuidado"/>
    <m/>
    <s v="Redelimitada"/>
    <s v="No"/>
    <s v="Segundo Orden"/>
    <x v="1"/>
    <s v="Borde Urbano"/>
    <n v="6160"/>
    <s v="P1313013"/>
    <n v="-23.47871095677376"/>
    <x v="3"/>
    <n v="537"/>
    <s v="Z4_CN3_10"/>
    <x v="3"/>
    <s v="CN3"/>
    <s v="Urbano"/>
    <n v="5.6088577001802085"/>
    <n v="0.22790155590317548"/>
  </r>
  <r>
    <n v="2978"/>
    <n v="40"/>
    <x v="34"/>
    <s v="Barrial"/>
    <s v="Dotacional"/>
    <s v="Servicios de proximidad y cuidado"/>
    <m/>
    <s v="Redelimitada"/>
    <s v="No"/>
    <s v="Segundo Orden"/>
    <x v="1"/>
    <s v="Borde Urbano"/>
    <n v="7404"/>
    <s v="P1313006"/>
    <n v="-14.514928055182549"/>
    <x v="3"/>
    <n v="537"/>
    <s v="Z4_CN3_10"/>
    <x v="3"/>
    <s v="CN3"/>
    <s v="Urbano"/>
    <n v="5.6088577001802085"/>
    <n v="0.22790155590317548"/>
  </r>
  <r>
    <n v="2979"/>
    <n v="40"/>
    <x v="34"/>
    <s v="Barrial"/>
    <s v="Dotacional"/>
    <s v="Servicios de proximidad y cuidado"/>
    <m/>
    <s v="Redelimitada"/>
    <s v="No"/>
    <s v="Segundo Orden"/>
    <x v="1"/>
    <s v="Borde Urbano"/>
    <n v="7577"/>
    <s v="P1315003"/>
    <n v="-24.100978906815872"/>
    <x v="3"/>
    <n v="537"/>
    <s v="Z4_CN3_10"/>
    <x v="3"/>
    <s v="CN3"/>
    <s v="Urbano"/>
    <n v="5.6088577001802085"/>
    <n v="0.22790155590317548"/>
  </r>
  <r>
    <n v="2980"/>
    <n v="58"/>
    <x v="86"/>
    <s v="Barrial"/>
    <s v="Dotacional"/>
    <s v="Servicios de proximidad y cuidado"/>
    <m/>
    <s v="Redelimitada"/>
    <s v="No"/>
    <s v="Segundo Orden"/>
    <x v="1"/>
    <s v="Media Ladera"/>
    <n v="1940"/>
    <s v="P1416015"/>
    <n v="-0.91569131250594404"/>
    <x v="1"/>
    <n v="361"/>
    <s v="Z5_CN5_18"/>
    <x v="7"/>
    <s v="CN5"/>
    <s v="Urbano"/>
    <n v="504.15921317250297"/>
    <n v="10418.375415691582"/>
  </r>
  <r>
    <n v="2981"/>
    <n v="58"/>
    <x v="86"/>
    <s v="Barrial"/>
    <s v="Dotacional"/>
    <s v="Servicios de proximidad y cuidado"/>
    <m/>
    <s v="Redelimitada"/>
    <s v="No"/>
    <s v="Segundo Orden"/>
    <x v="1"/>
    <s v="Media Ladera"/>
    <n v="2256"/>
    <s v="P1416002"/>
    <n v="-6.6423192930430881"/>
    <x v="5"/>
    <n v="361"/>
    <s v="Z5_CN5_18"/>
    <x v="7"/>
    <s v="CN5"/>
    <s v="Urbano"/>
    <n v="504.15921317250297"/>
    <n v="10418.375415691582"/>
  </r>
  <r>
    <n v="2982"/>
    <n v="58"/>
    <x v="86"/>
    <s v="Barrial"/>
    <s v="Dotacional"/>
    <s v="Servicios de proximidad y cuidado"/>
    <m/>
    <s v="Redelimitada"/>
    <s v="No"/>
    <s v="Segundo Orden"/>
    <x v="1"/>
    <s v="Media Ladera"/>
    <n v="9420"/>
    <s v="P8000529"/>
    <n v="-23.699282609440129"/>
    <x v="3"/>
    <n v="361"/>
    <s v="Z5_CN5_18"/>
    <x v="7"/>
    <s v="CN5"/>
    <s v="Urbano"/>
    <n v="504.15921317250297"/>
    <n v="10418.375415691582"/>
  </r>
  <r>
    <n v="2983"/>
    <n v="58"/>
    <x v="86"/>
    <s v="Barrial"/>
    <s v="Dotacional"/>
    <s v="Servicios de proximidad y cuidado"/>
    <m/>
    <s v="Redelimitada"/>
    <s v="No"/>
    <s v="Segundo Orden"/>
    <x v="1"/>
    <s v="Media Ladera"/>
    <n v="1940"/>
    <s v="P1416015"/>
    <n v="-0.91569131250594404"/>
    <x v="1"/>
    <n v="383"/>
    <s v="Z5_CN5_17"/>
    <x v="7"/>
    <s v="CN5"/>
    <s v="Urbano"/>
    <n v="701.33238818921495"/>
    <n v="19265.467654251486"/>
  </r>
  <r>
    <n v="2984"/>
    <n v="58"/>
    <x v="86"/>
    <s v="Barrial"/>
    <s v="Dotacional"/>
    <s v="Servicios de proximidad y cuidado"/>
    <m/>
    <s v="Redelimitada"/>
    <s v="No"/>
    <s v="Segundo Orden"/>
    <x v="1"/>
    <s v="Media Ladera"/>
    <n v="2256"/>
    <s v="P1416002"/>
    <n v="-6.6423192930430881"/>
    <x v="5"/>
    <n v="383"/>
    <s v="Z5_CN5_17"/>
    <x v="7"/>
    <s v="CN5"/>
    <s v="Urbano"/>
    <n v="701.33238818921495"/>
    <n v="19265.467654251486"/>
  </r>
  <r>
    <n v="2985"/>
    <n v="58"/>
    <x v="86"/>
    <s v="Barrial"/>
    <s v="Dotacional"/>
    <s v="Servicios de proximidad y cuidado"/>
    <m/>
    <s v="Redelimitada"/>
    <s v="No"/>
    <s v="Segundo Orden"/>
    <x v="1"/>
    <s v="Media Ladera"/>
    <n v="9420"/>
    <s v="P8000529"/>
    <n v="-23.699282609440129"/>
    <x v="3"/>
    <n v="383"/>
    <s v="Z5_CN5_17"/>
    <x v="7"/>
    <s v="CN5"/>
    <s v="Urbano"/>
    <n v="701.33238818921495"/>
    <n v="19265.467654251486"/>
  </r>
  <r>
    <n v="2986"/>
    <n v="59"/>
    <x v="49"/>
    <s v="Barrial"/>
    <s v="Dotacional"/>
    <s v="Servicios de proximidad y cuidado"/>
    <m/>
    <s v="Se conserva"/>
    <s v="No"/>
    <s v="Segundo Orden"/>
    <x v="1"/>
    <s v="Media Ladera"/>
    <n v="5637"/>
    <s v="P8000460"/>
    <n v="-26.8730361542559"/>
    <x v="3"/>
    <n v="454"/>
    <s v="SA_CN1_22"/>
    <x v="6"/>
    <s v="CN1"/>
    <s v="Urbano"/>
    <n v="9.0692940275349372"/>
    <n v="2.6078072737297795"/>
  </r>
  <r>
    <n v="2987"/>
    <n v="59"/>
    <x v="49"/>
    <s v="Barrial"/>
    <s v="Dotacional"/>
    <s v="Servicios de proximidad y cuidado"/>
    <m/>
    <s v="Se conserva"/>
    <s v="No"/>
    <s v="Segundo Orden"/>
    <x v="1"/>
    <s v="Media Ladera"/>
    <n v="7638"/>
    <s v="P8000187"/>
    <n v="-28.524695637028291"/>
    <x v="3"/>
    <n v="454"/>
    <s v="SA_CN1_22"/>
    <x v="6"/>
    <s v="CN1"/>
    <s v="Urbano"/>
    <n v="9.0692940275349372"/>
    <n v="2.6078072737297795"/>
  </r>
  <r>
    <n v="2988"/>
    <n v="59"/>
    <x v="49"/>
    <s v="Barrial"/>
    <s v="Dotacional"/>
    <s v="Servicios de proximidad y cuidado"/>
    <m/>
    <s v="Se conserva"/>
    <s v="No"/>
    <s v="Segundo Orden"/>
    <x v="1"/>
    <s v="Media Ladera"/>
    <n v="9212"/>
    <s v="P8000207"/>
    <n v="-17.013795517673859"/>
    <x v="3"/>
    <n v="454"/>
    <s v="SA_CN1_22"/>
    <x v="6"/>
    <s v="CN1"/>
    <s v="Urbano"/>
    <n v="9.0692940275349372"/>
    <n v="2.6078072737297795"/>
  </r>
  <r>
    <n v="2989"/>
    <n v="69"/>
    <x v="58"/>
    <s v="Distrital"/>
    <s v="Mixto"/>
    <s v="Desarrollo Orientado al Transporte - DOT"/>
    <m/>
    <s v="Redelimitada"/>
    <s v="Parque Aranjuez - Línea 1 y Línea 2. _x000a_Berlín - Línea 1 y Línea 2"/>
    <s v="Primer Orden "/>
    <x v="1"/>
    <s v="Media Ladera"/>
    <n v="1337"/>
    <s v="P0405046"/>
    <n v="3.6846912480931162"/>
    <x v="1"/>
    <n v="381"/>
    <s v="Z1_REV_6"/>
    <x v="11"/>
    <s v="REV"/>
    <s v="Urbano"/>
    <n v="871.6441106158602"/>
    <n v="9287.8487844498977"/>
  </r>
  <r>
    <n v="2990"/>
    <n v="69"/>
    <x v="58"/>
    <s v="Distrital"/>
    <s v="Mixto"/>
    <s v="Desarrollo Orientado al Transporte - DOT"/>
    <m/>
    <s v="Redelimitada"/>
    <s v="Parque Aranjuez - Línea 1 y Línea 2. _x000a_Berlín - Línea 1 y Línea 2"/>
    <s v="Primer Orden "/>
    <x v="1"/>
    <s v="Media Ladera"/>
    <n v="9888"/>
    <s v="P0403001"/>
    <n v="9.8193747953719388"/>
    <x v="4"/>
    <n v="381"/>
    <s v="Z1_REV_6"/>
    <x v="11"/>
    <s v="REV"/>
    <s v="Urbano"/>
    <n v="871.6441106158602"/>
    <n v="9287.8487844498977"/>
  </r>
  <r>
    <n v="2991"/>
    <n v="69"/>
    <x v="58"/>
    <s v="Distrital"/>
    <s v="Mixto"/>
    <s v="Desarrollo Orientado al Transporte - DOT"/>
    <m/>
    <s v="Redelimitada"/>
    <s v="Parque Aranjuez - Línea 1 y Línea 2. _x000a_Berlín - Línea 1 y Línea 2"/>
    <s v="Primer Orden "/>
    <x v="1"/>
    <s v="Media Ladera"/>
    <n v="9889"/>
    <s v="P0403001"/>
    <n v="9.8193747953719388"/>
    <x v="4"/>
    <n v="381"/>
    <s v="Z1_REV_6"/>
    <x v="11"/>
    <s v="REV"/>
    <s v="Urbano"/>
    <n v="871.6441106158602"/>
    <n v="9287.8487844498977"/>
  </r>
  <r>
    <n v="2992"/>
    <n v="74"/>
    <x v="63"/>
    <s v="Distrital"/>
    <s v="Mixto"/>
    <s v="Desarrollo Orientado al Transporte - DOT"/>
    <m/>
    <s v="Nueva"/>
    <s v="Acevedo - Línea A"/>
    <s v="Primer Orden "/>
    <x v="1"/>
    <s v="Río"/>
    <n v="10029"/>
    <s v="P0507008"/>
    <n v="6.9691643032650044"/>
    <x v="4"/>
    <n v="274"/>
    <s v="Z2_CN2_67"/>
    <x v="2"/>
    <s v="CN2"/>
    <s v="Urbano"/>
    <n v="185.13301632502805"/>
    <n v="1733.0271027342592"/>
  </r>
  <r>
    <n v="2993"/>
    <n v="74"/>
    <x v="63"/>
    <s v="Distrital"/>
    <s v="Mixto"/>
    <s v="Desarrollo Orientado al Transporte - DOT"/>
    <m/>
    <s v="Nueva"/>
    <s v="Acevedo - Línea A"/>
    <s v="Primer Orden "/>
    <x v="1"/>
    <s v="Río"/>
    <n v="10030"/>
    <s v="P0507008"/>
    <n v="6.9691643032650044"/>
    <x v="4"/>
    <n v="274"/>
    <s v="Z2_CN2_67"/>
    <x v="2"/>
    <s v="CN2"/>
    <s v="Urbano"/>
    <n v="185.13301632502805"/>
    <n v="1733.0271027342592"/>
  </r>
  <r>
    <n v="2994"/>
    <n v="74"/>
    <x v="63"/>
    <s v="Distrital"/>
    <s v="Mixto"/>
    <s v="Desarrollo Orientado al Transporte - DOT"/>
    <m/>
    <s v="Nueva"/>
    <s v="Acevedo - Línea A"/>
    <s v="Primer Orden "/>
    <x v="1"/>
    <s v="Río"/>
    <n v="10031"/>
    <s v="P0507008"/>
    <n v="6.9691643032650044"/>
    <x v="4"/>
    <n v="274"/>
    <s v="Z2_CN2_67"/>
    <x v="2"/>
    <s v="CN2"/>
    <s v="Urbano"/>
    <n v="185.13301632502805"/>
    <n v="1733.0271027342592"/>
  </r>
  <r>
    <n v="2995"/>
    <n v="79"/>
    <x v="68"/>
    <s v="Metropolitana"/>
    <s v="Mixto"/>
    <s v="Desarrollo Orientado al Transporte - DOT"/>
    <m/>
    <s v="Redelimitada"/>
    <s v="Línea A. Línea B. Línea TA"/>
    <s v="Primer Orden "/>
    <x v="1"/>
    <s v="Río"/>
    <n v="10026"/>
    <s v="P0517005"/>
    <n v="5.4196895185463339"/>
    <x v="4"/>
    <n v="450"/>
    <s v="Z2_RED_43"/>
    <x v="9"/>
    <s v="RED"/>
    <s v="Urbano"/>
    <n v="1213.8651486622268"/>
    <n v="61145.885455981574"/>
  </r>
  <r>
    <n v="2996"/>
    <n v="79"/>
    <x v="68"/>
    <s v="Metropolitana"/>
    <s v="Mixto"/>
    <s v="Desarrollo Orientado al Transporte - DOT"/>
    <m/>
    <s v="Redelimitada"/>
    <s v="Línea A. Línea B. Línea TA"/>
    <s v="Primer Orden "/>
    <x v="1"/>
    <s v="Río"/>
    <n v="10027"/>
    <s v="P0517005"/>
    <n v="5.4196895185463339"/>
    <x v="4"/>
    <n v="450"/>
    <s v="Z2_RED_43"/>
    <x v="9"/>
    <s v="RED"/>
    <s v="Urbano"/>
    <n v="1213.8651486622268"/>
    <n v="61145.885455981574"/>
  </r>
  <r>
    <n v="2997"/>
    <n v="79"/>
    <x v="68"/>
    <s v="Metropolitana"/>
    <s v="Mixto"/>
    <s v="Desarrollo Orientado al Transporte - DOT"/>
    <m/>
    <s v="Redelimitada"/>
    <s v="Línea A. Línea B. Línea TA"/>
    <s v="Primer Orden "/>
    <x v="1"/>
    <s v="Río"/>
    <n v="10028"/>
    <s v="P0517005"/>
    <n v="5.4196895185463339"/>
    <x v="4"/>
    <n v="450"/>
    <s v="Z2_RED_43"/>
    <x v="9"/>
    <s v="RED"/>
    <s v="Urbano"/>
    <n v="1213.8651486622268"/>
    <n v="61145.885455981574"/>
  </r>
  <r>
    <n v="2998"/>
    <n v="79"/>
    <x v="68"/>
    <s v="Metropolitana"/>
    <s v="Mixto"/>
    <s v="Desarrollo Orientado al Transporte - DOT"/>
    <m/>
    <s v="Redelimitada"/>
    <s v="Línea A. Línea B. Línea TA"/>
    <s v="Primer Orden "/>
    <x v="1"/>
    <s v="Río"/>
    <n v="10035"/>
    <s v="P1008041"/>
    <n v="9.6064980977515564"/>
    <x v="4"/>
    <n v="294"/>
    <s v="Z3_REA_15"/>
    <x v="20"/>
    <s v="REA"/>
    <s v="Urbano"/>
    <n v="457.35103069590843"/>
    <n v="3986.2303293886243"/>
  </r>
  <r>
    <n v="2999"/>
    <n v="79"/>
    <x v="68"/>
    <s v="Metropolitana"/>
    <s v="Mixto"/>
    <s v="Desarrollo Orientado al Transporte - DOT"/>
    <m/>
    <s v="Redelimitada"/>
    <s v="Línea A. Línea B. Línea TA"/>
    <s v="Primer Orden "/>
    <x v="1"/>
    <s v="Río"/>
    <n v="10036"/>
    <s v="P1008041"/>
    <n v="9.6064980977515564"/>
    <x v="4"/>
    <n v="294"/>
    <s v="Z3_REA_15"/>
    <x v="20"/>
    <s v="REA"/>
    <s v="Urbano"/>
    <n v="457.35103069590843"/>
    <n v="3986.2303293886243"/>
  </r>
  <r>
    <n v="3000"/>
    <n v="79"/>
    <x v="68"/>
    <s v="Metropolitana"/>
    <s v="Mixto"/>
    <s v="Desarrollo Orientado al Transporte - DOT"/>
    <m/>
    <s v="Redelimitada"/>
    <s v="Línea A. Línea B. Línea TA"/>
    <s v="Primer Orden "/>
    <x v="1"/>
    <s v="Río"/>
    <n v="10037"/>
    <s v="P1008041"/>
    <n v="9.6064980977515564"/>
    <x v="4"/>
    <n v="294"/>
    <s v="Z3_REA_15"/>
    <x v="20"/>
    <s v="REA"/>
    <s v="Urbano"/>
    <n v="457.35103069590843"/>
    <n v="3986.2303293886243"/>
  </r>
  <r>
    <n v="3001"/>
    <n v="95"/>
    <x v="75"/>
    <s v="Barrial"/>
    <s v="Dotacional"/>
    <s v="Servicios de proximidad y cuidado"/>
    <m/>
    <s v="Nueva"/>
    <s v="Estación Metrocable Villa Sierra"/>
    <s v="Segundo Orden"/>
    <x v="1"/>
    <s v="Borde Urbano"/>
    <n v="4488"/>
    <s v="P0816029"/>
    <n v="-6.8899624464100198"/>
    <x v="5"/>
    <n v="200"/>
    <s v="Z3_MI_10"/>
    <x v="1"/>
    <s v="MI"/>
    <s v="Urbano"/>
    <n v="60.152502629915162"/>
    <n v="25.878614325082935"/>
  </r>
  <r>
    <n v="3002"/>
    <n v="95"/>
    <x v="75"/>
    <s v="Barrial"/>
    <s v="Dotacional"/>
    <s v="Servicios de proximidad y cuidado"/>
    <m/>
    <s v="Nueva"/>
    <s v="Estación Metrocable Villa Sierra"/>
    <s v="Segundo Orden"/>
    <x v="1"/>
    <s v="Borde Urbano"/>
    <n v="9826"/>
    <s v="P0816028"/>
    <n v="-12.595445481599221"/>
    <x v="3"/>
    <n v="200"/>
    <s v="Z3_MI_10"/>
    <x v="1"/>
    <s v="MI"/>
    <s v="Urbano"/>
    <n v="60.152502629915162"/>
    <n v="25.878614325082935"/>
  </r>
  <r>
    <n v="3003"/>
    <n v="95"/>
    <x v="75"/>
    <s v="Barrial"/>
    <s v="Dotacional"/>
    <s v="Servicios de proximidad y cuidado"/>
    <m/>
    <s v="Nueva"/>
    <s v="Estación Metrocable Villa Sierra"/>
    <s v="Segundo Orden"/>
    <x v="1"/>
    <s v="Borde Urbano"/>
    <n v="9827"/>
    <s v="P0816028"/>
    <n v="-12.595445481599221"/>
    <x v="3"/>
    <n v="200"/>
    <s v="Z3_MI_10"/>
    <x v="1"/>
    <s v="MI"/>
    <s v="Urbano"/>
    <n v="60.152502629915162"/>
    <n v="25.878614325082935"/>
  </r>
  <r>
    <n v="3004"/>
    <n v="22"/>
    <x v="19"/>
    <s v="Zonal"/>
    <s v="Económico"/>
    <s v="Innovación y diversificación del turismo urbano"/>
    <m/>
    <s v="Redelimitada"/>
    <s v="No"/>
    <s v="Segundo Orden"/>
    <x v="1"/>
    <s v="Borde Urbano"/>
    <n v="6412"/>
    <s v="P1310050"/>
    <n v="-2.9911092373156789"/>
    <x v="5"/>
    <n v="183"/>
    <s v="Z4_MI_17"/>
    <x v="1"/>
    <s v="MI"/>
    <s v="Urbano"/>
    <n v="53.882349776863563"/>
    <n v="8.7840573532072419E-2"/>
  </r>
  <r>
    <n v="3005"/>
    <n v="22"/>
    <x v="19"/>
    <s v="Zonal"/>
    <s v="Económico"/>
    <s v="Innovación y diversificación del turismo urbano"/>
    <m/>
    <s v="Redelimitada"/>
    <s v="No"/>
    <s v="Segundo Orden"/>
    <x v="1"/>
    <s v="Borde Urbano"/>
    <n v="6943"/>
    <s v="P1314046"/>
    <n v="-37.140743138000261"/>
    <x v="3"/>
    <n v="183"/>
    <s v="Z4_MI_17"/>
    <x v="1"/>
    <s v="MI"/>
    <s v="Urbano"/>
    <n v="53.882349776863563"/>
    <n v="8.7840573532072419E-2"/>
  </r>
  <r>
    <n v="3006"/>
    <n v="22"/>
    <x v="19"/>
    <s v="Zonal"/>
    <s v="Económico"/>
    <s v="Innovación y diversificación del turismo urbano"/>
    <m/>
    <s v="Redelimitada"/>
    <s v="No"/>
    <s v="Segundo Orden"/>
    <x v="1"/>
    <s v="Borde Urbano"/>
    <n v="7279"/>
    <s v="P1314038"/>
    <n v="-31.262027557827629"/>
    <x v="3"/>
    <n v="183"/>
    <s v="Z4_MI_17"/>
    <x v="1"/>
    <s v="MI"/>
    <s v="Urbano"/>
    <n v="53.882349776863563"/>
    <n v="8.7840573532072419E-2"/>
  </r>
  <r>
    <n v="3007"/>
    <n v="22"/>
    <x v="19"/>
    <s v="Zonal"/>
    <s v="Económico"/>
    <s v="Innovación y diversificación del turismo urbano"/>
    <m/>
    <s v="Redelimitada"/>
    <s v="No"/>
    <s v="Segundo Orden"/>
    <x v="1"/>
    <s v="Borde Urbano"/>
    <n v="7404"/>
    <s v="P1313006"/>
    <n v="-14.514928055182549"/>
    <x v="3"/>
    <n v="183"/>
    <s v="Z4_MI_17"/>
    <x v="1"/>
    <s v="MI"/>
    <s v="Urbano"/>
    <n v="53.882349776863563"/>
    <n v="8.7840573532072419E-2"/>
  </r>
  <r>
    <n v="3008"/>
    <n v="22"/>
    <x v="19"/>
    <s v="Zonal"/>
    <s v="Económico"/>
    <s v="Innovación y diversificación del turismo urbano"/>
    <m/>
    <s v="Redelimitada"/>
    <s v="No"/>
    <s v="Segundo Orden"/>
    <x v="1"/>
    <s v="Borde Urbano"/>
    <n v="6412"/>
    <s v="P1310050"/>
    <n v="-2.9911092373156789"/>
    <x v="5"/>
    <n v="234"/>
    <s v="Z4_CN3_11"/>
    <x v="3"/>
    <s v="CN3"/>
    <s v="Urbano"/>
    <n v="1150.4428532327772"/>
    <n v="54751.476329801233"/>
  </r>
  <r>
    <n v="3009"/>
    <n v="22"/>
    <x v="19"/>
    <s v="Zonal"/>
    <s v="Económico"/>
    <s v="Innovación y diversificación del turismo urbano"/>
    <m/>
    <s v="Redelimitada"/>
    <s v="No"/>
    <s v="Segundo Orden"/>
    <x v="1"/>
    <s v="Borde Urbano"/>
    <n v="6943"/>
    <s v="P1314046"/>
    <n v="-37.140743138000261"/>
    <x v="3"/>
    <n v="234"/>
    <s v="Z4_CN3_11"/>
    <x v="3"/>
    <s v="CN3"/>
    <s v="Urbano"/>
    <n v="1150.4428532327772"/>
    <n v="54751.476329801233"/>
  </r>
  <r>
    <n v="3010"/>
    <n v="22"/>
    <x v="19"/>
    <s v="Zonal"/>
    <s v="Económico"/>
    <s v="Innovación y diversificación del turismo urbano"/>
    <m/>
    <s v="Redelimitada"/>
    <s v="No"/>
    <s v="Segundo Orden"/>
    <x v="1"/>
    <s v="Borde Urbano"/>
    <n v="7279"/>
    <s v="P1314038"/>
    <n v="-31.262027557827629"/>
    <x v="3"/>
    <n v="234"/>
    <s v="Z4_CN3_11"/>
    <x v="3"/>
    <s v="CN3"/>
    <s v="Urbano"/>
    <n v="1150.4428532327772"/>
    <n v="54751.476329801233"/>
  </r>
  <r>
    <n v="3011"/>
    <n v="22"/>
    <x v="19"/>
    <s v="Zonal"/>
    <s v="Económico"/>
    <s v="Innovación y diversificación del turismo urbano"/>
    <m/>
    <s v="Redelimitada"/>
    <s v="No"/>
    <s v="Segundo Orden"/>
    <x v="1"/>
    <s v="Borde Urbano"/>
    <n v="7404"/>
    <s v="P1313006"/>
    <n v="-14.514928055182549"/>
    <x v="3"/>
    <n v="234"/>
    <s v="Z4_CN3_11"/>
    <x v="3"/>
    <s v="CN3"/>
    <s v="Urbano"/>
    <n v="1150.4428532327772"/>
    <n v="54751.476329801233"/>
  </r>
  <r>
    <n v="3012"/>
    <n v="25"/>
    <x v="20"/>
    <s v="Barrial"/>
    <s v="Dotacional"/>
    <s v="Servicios de proximidad y cuidado"/>
    <m/>
    <s v="Redelimitada"/>
    <s v="Juan XXIII - Línea J"/>
    <s v="Segundo Orden"/>
    <x v="1"/>
    <s v="Borde Urbano"/>
    <n v="1042"/>
    <s v="P1307037"/>
    <n v="-4.8584842253306642"/>
    <x v="5"/>
    <n v="182"/>
    <s v="Z4_MI_19"/>
    <x v="1"/>
    <s v="MI"/>
    <s v="Urbano"/>
    <n v="218.8175338117498"/>
    <n v="296.89863173794254"/>
  </r>
  <r>
    <n v="3013"/>
    <n v="25"/>
    <x v="20"/>
    <s v="Barrial"/>
    <s v="Dotacional"/>
    <s v="Servicios de proximidad y cuidado"/>
    <m/>
    <s v="Redelimitada"/>
    <s v="Juan XXIII - Línea J"/>
    <s v="Segundo Orden"/>
    <x v="1"/>
    <s v="Borde Urbano"/>
    <n v="6788"/>
    <s v="P1307038"/>
    <n v="-5.1794818133093683"/>
    <x v="5"/>
    <n v="182"/>
    <s v="Z4_MI_19"/>
    <x v="1"/>
    <s v="MI"/>
    <s v="Urbano"/>
    <n v="218.8175338117498"/>
    <n v="296.89863173794254"/>
  </r>
  <r>
    <n v="3014"/>
    <n v="25"/>
    <x v="20"/>
    <s v="Barrial"/>
    <s v="Dotacional"/>
    <s v="Servicios de proximidad y cuidado"/>
    <m/>
    <s v="Redelimitada"/>
    <s v="Juan XXIII - Línea J"/>
    <s v="Segundo Orden"/>
    <x v="1"/>
    <s v="Borde Urbano"/>
    <n v="8853"/>
    <s v="P6017001"/>
    <n v="-7.828147956309806"/>
    <x v="5"/>
    <n v="182"/>
    <s v="Z4_MI_19"/>
    <x v="1"/>
    <s v="MI"/>
    <s v="Urbano"/>
    <n v="218.8175338117498"/>
    <n v="296.89863173794254"/>
  </r>
  <r>
    <n v="3015"/>
    <n v="25"/>
    <x v="20"/>
    <s v="Barrial"/>
    <s v="Dotacional"/>
    <s v="Servicios de proximidad y cuidado"/>
    <m/>
    <s v="Redelimitada"/>
    <s v="Juan XXIII - Línea J"/>
    <s v="Segundo Orden"/>
    <x v="1"/>
    <s v="Borde Urbano"/>
    <n v="9535"/>
    <s v="P7002000"/>
    <n v="-0.72450800634674195"/>
    <x v="1"/>
    <n v="182"/>
    <s v="Z4_MI_19"/>
    <x v="1"/>
    <s v="MI"/>
    <s v="Urbano"/>
    <n v="218.8175338117498"/>
    <n v="296.89863173794254"/>
  </r>
  <r>
    <n v="3016"/>
    <n v="58"/>
    <x v="86"/>
    <s v="Barrial"/>
    <s v="Dotacional"/>
    <s v="Servicios de proximidad y cuidado"/>
    <m/>
    <s v="Redelimitada"/>
    <s v="No"/>
    <s v="Segundo Orden"/>
    <x v="1"/>
    <s v="Media Ladera"/>
    <n v="2256"/>
    <s v="P1416002"/>
    <n v="-6.6423192930430881"/>
    <x v="5"/>
    <n v="335"/>
    <s v="Z5_CN3_33"/>
    <x v="3"/>
    <s v="CN3"/>
    <s v="Urbano"/>
    <n v="6433.4408270515642"/>
    <n v="29310.212594850265"/>
  </r>
  <r>
    <n v="3017"/>
    <n v="58"/>
    <x v="86"/>
    <s v="Barrial"/>
    <s v="Dotacional"/>
    <s v="Servicios de proximidad y cuidado"/>
    <m/>
    <s v="Redelimitada"/>
    <s v="No"/>
    <s v="Segundo Orden"/>
    <x v="1"/>
    <s v="Media Ladera"/>
    <n v="5637"/>
    <s v="P8000460"/>
    <n v="-26.8730361542559"/>
    <x v="3"/>
    <n v="335"/>
    <s v="Z5_CN3_33"/>
    <x v="3"/>
    <s v="CN3"/>
    <s v="Urbano"/>
    <n v="6433.4408270515642"/>
    <n v="29310.212594850265"/>
  </r>
  <r>
    <n v="3018"/>
    <n v="58"/>
    <x v="86"/>
    <s v="Barrial"/>
    <s v="Dotacional"/>
    <s v="Servicios de proximidad y cuidado"/>
    <m/>
    <s v="Redelimitada"/>
    <s v="No"/>
    <s v="Segundo Orden"/>
    <x v="1"/>
    <s v="Media Ladera"/>
    <n v="8240"/>
    <s v="P1410016"/>
    <n v="-4.9387886947676636"/>
    <x v="5"/>
    <n v="335"/>
    <s v="Z5_CN3_33"/>
    <x v="3"/>
    <s v="CN3"/>
    <s v="Urbano"/>
    <n v="6433.4408270515642"/>
    <n v="29310.212594850265"/>
  </r>
  <r>
    <n v="3019"/>
    <n v="58"/>
    <x v="86"/>
    <s v="Barrial"/>
    <s v="Dotacional"/>
    <s v="Servicios de proximidad y cuidado"/>
    <m/>
    <s v="Redelimitada"/>
    <s v="No"/>
    <s v="Segundo Orden"/>
    <x v="1"/>
    <s v="Media Ladera"/>
    <n v="9420"/>
    <s v="P8000529"/>
    <n v="-23.699282609440129"/>
    <x v="3"/>
    <n v="335"/>
    <s v="Z5_CN3_33"/>
    <x v="3"/>
    <s v="CN3"/>
    <s v="Urbano"/>
    <n v="6433.4408270515642"/>
    <n v="29310.212594850265"/>
  </r>
  <r>
    <n v="3020"/>
    <n v="58"/>
    <x v="86"/>
    <s v="Barrial"/>
    <s v="Dotacional"/>
    <s v="Servicios de proximidad y cuidado"/>
    <m/>
    <s v="Redelimitada"/>
    <s v="No"/>
    <s v="Segundo Orden"/>
    <x v="1"/>
    <s v="Media Ladera"/>
    <n v="2256"/>
    <s v="P1416002"/>
    <n v="-6.6423192930430881"/>
    <x v="5"/>
    <n v="361"/>
    <s v="Z5_CN5_18"/>
    <x v="7"/>
    <s v="CN5"/>
    <s v="Urbano"/>
    <n v="620.9549232533775"/>
    <n v="3811.4852229794437"/>
  </r>
  <r>
    <n v="3021"/>
    <n v="58"/>
    <x v="86"/>
    <s v="Barrial"/>
    <s v="Dotacional"/>
    <s v="Servicios de proximidad y cuidado"/>
    <m/>
    <s v="Redelimitada"/>
    <s v="No"/>
    <s v="Segundo Orden"/>
    <x v="1"/>
    <s v="Media Ladera"/>
    <n v="5637"/>
    <s v="P8000460"/>
    <n v="-26.8730361542559"/>
    <x v="3"/>
    <n v="361"/>
    <s v="Z5_CN5_18"/>
    <x v="7"/>
    <s v="CN5"/>
    <s v="Urbano"/>
    <n v="620.9549232533775"/>
    <n v="3811.4852229794437"/>
  </r>
  <r>
    <n v="3022"/>
    <n v="58"/>
    <x v="86"/>
    <s v="Barrial"/>
    <s v="Dotacional"/>
    <s v="Servicios de proximidad y cuidado"/>
    <m/>
    <s v="Redelimitada"/>
    <s v="No"/>
    <s v="Segundo Orden"/>
    <x v="1"/>
    <s v="Media Ladera"/>
    <n v="8240"/>
    <s v="P1410016"/>
    <n v="-4.9387886947676636"/>
    <x v="5"/>
    <n v="361"/>
    <s v="Z5_CN5_18"/>
    <x v="7"/>
    <s v="CN5"/>
    <s v="Urbano"/>
    <n v="620.9549232533775"/>
    <n v="3811.4852229794437"/>
  </r>
  <r>
    <n v="3023"/>
    <n v="58"/>
    <x v="86"/>
    <s v="Barrial"/>
    <s v="Dotacional"/>
    <s v="Servicios de proximidad y cuidado"/>
    <m/>
    <s v="Redelimitada"/>
    <s v="No"/>
    <s v="Segundo Orden"/>
    <x v="1"/>
    <s v="Media Ladera"/>
    <n v="9420"/>
    <s v="P8000529"/>
    <n v="-23.699282609440129"/>
    <x v="3"/>
    <n v="361"/>
    <s v="Z5_CN5_18"/>
    <x v="7"/>
    <s v="CN5"/>
    <s v="Urbano"/>
    <n v="620.9549232533775"/>
    <n v="3811.4852229794437"/>
  </r>
  <r>
    <n v="3024"/>
    <n v="58"/>
    <x v="86"/>
    <s v="Barrial"/>
    <s v="Dotacional"/>
    <s v="Servicios de proximidad y cuidado"/>
    <m/>
    <s v="Redelimitada"/>
    <s v="No"/>
    <s v="Segundo Orden"/>
    <x v="1"/>
    <s v="Media Ladera"/>
    <n v="2256"/>
    <s v="P1416002"/>
    <n v="-6.6423192930430881"/>
    <x v="5"/>
    <n v="383"/>
    <s v="Z5_CN5_17"/>
    <x v="7"/>
    <s v="CN5"/>
    <s v="Urbano"/>
    <n v="8042.0284605736024"/>
    <n v="54402.70860379011"/>
  </r>
  <r>
    <n v="3025"/>
    <n v="58"/>
    <x v="86"/>
    <s v="Barrial"/>
    <s v="Dotacional"/>
    <s v="Servicios de proximidad y cuidado"/>
    <m/>
    <s v="Redelimitada"/>
    <s v="No"/>
    <s v="Segundo Orden"/>
    <x v="1"/>
    <s v="Media Ladera"/>
    <n v="5637"/>
    <s v="P8000460"/>
    <n v="-26.8730361542559"/>
    <x v="3"/>
    <n v="383"/>
    <s v="Z5_CN5_17"/>
    <x v="7"/>
    <s v="CN5"/>
    <s v="Urbano"/>
    <n v="8042.0284605736024"/>
    <n v="54402.70860379011"/>
  </r>
  <r>
    <n v="3026"/>
    <n v="58"/>
    <x v="86"/>
    <s v="Barrial"/>
    <s v="Dotacional"/>
    <s v="Servicios de proximidad y cuidado"/>
    <m/>
    <s v="Redelimitada"/>
    <s v="No"/>
    <s v="Segundo Orden"/>
    <x v="1"/>
    <s v="Media Ladera"/>
    <n v="8240"/>
    <s v="P1410016"/>
    <n v="-4.9387886947676636"/>
    <x v="5"/>
    <n v="383"/>
    <s v="Z5_CN5_17"/>
    <x v="7"/>
    <s v="CN5"/>
    <s v="Urbano"/>
    <n v="8042.0284605736024"/>
    <n v="54402.70860379011"/>
  </r>
  <r>
    <n v="3027"/>
    <n v="58"/>
    <x v="86"/>
    <s v="Barrial"/>
    <s v="Dotacional"/>
    <s v="Servicios de proximidad y cuidado"/>
    <m/>
    <s v="Redelimitada"/>
    <s v="No"/>
    <s v="Segundo Orden"/>
    <x v="1"/>
    <s v="Media Ladera"/>
    <n v="9420"/>
    <s v="P8000529"/>
    <n v="-23.699282609440129"/>
    <x v="3"/>
    <n v="383"/>
    <s v="Z5_CN5_17"/>
    <x v="7"/>
    <s v="CN5"/>
    <s v="Urbano"/>
    <n v="8042.0284605736024"/>
    <n v="54402.7086037901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D1DB07A-BC18-405A-BEFB-32D8852E53A5}" name="TablaDinámica4" cacheId="314" applyNumberFormats="0" applyBorderFormats="0" applyFontFormats="0" applyPatternFormats="0" applyAlignmentFormats="0" applyWidthHeightFormats="1" dataCaption="Datos" updatedVersion="8" showMemberPropertyTips="0" useAutoFormatting="1" itemPrintTitles="1" createdVersion="1" indent="0" compact="0" outline="1" outlineData="1" compactData="0" gridDropZones="1">
  <location ref="A4:C205" firstHeaderRow="2" firstDataRow="2" firstDataCol="2" rowPageCount="1" colPageCount="1"/>
  <pivotFields count="23">
    <pivotField compact="0" numFmtId="1" showAll="0" includeNewItemsInFilter="1"/>
    <pivotField compact="0" numFmtId="1" showAll="0" includeNewItemsInFilter="1"/>
    <pivotField axis="axisRow" compact="0" showAll="0" includeNewItemsInFilter="1">
      <items count="88">
        <item x="63"/>
        <item x="39"/>
        <item x="3"/>
        <item x="62"/>
        <item x="81"/>
        <item x="58"/>
        <item x="42"/>
        <item x="0"/>
        <item x="65"/>
        <item x="56"/>
        <item x="67"/>
        <item x="8"/>
        <item x="82"/>
        <item x="40"/>
        <item x="80"/>
        <item x="34"/>
        <item x="49"/>
        <item x="37"/>
        <item x="32"/>
        <item x="53"/>
        <item x="85"/>
        <item x="78"/>
        <item x="13"/>
        <item x="44"/>
        <item x="12"/>
        <item x="51"/>
        <item x="57"/>
        <item x="10"/>
        <item x="27"/>
        <item x="55"/>
        <item x="4"/>
        <item x="72"/>
        <item x="60"/>
        <item x="71"/>
        <item x="20"/>
        <item x="70"/>
        <item x="26"/>
        <item x="73"/>
        <item x="1"/>
        <item x="35"/>
        <item x="50"/>
        <item x="29"/>
        <item x="24"/>
        <item x="31"/>
        <item x="61"/>
        <item x="66"/>
        <item x="33"/>
        <item x="86"/>
        <item x="11"/>
        <item x="19"/>
        <item x="69"/>
        <item x="83"/>
        <item x="68"/>
        <item x="77"/>
        <item x="43"/>
        <item x="54"/>
        <item x="64"/>
        <item x="15"/>
        <item x="48"/>
        <item x="25"/>
        <item x="52"/>
        <item x="16"/>
        <item x="23"/>
        <item x="28"/>
        <item x="41"/>
        <item x="36"/>
        <item x="17"/>
        <item x="5"/>
        <item x="22"/>
        <item x="2"/>
        <item x="18"/>
        <item x="45"/>
        <item x="38"/>
        <item x="79"/>
        <item x="84"/>
        <item x="21"/>
        <item x="14"/>
        <item x="6"/>
        <item x="30"/>
        <item x="76"/>
        <item x="74"/>
        <item x="46"/>
        <item x="7"/>
        <item x="59"/>
        <item x="9"/>
        <item x="75"/>
        <item x="47"/>
        <item t="default"/>
      </items>
    </pivotField>
    <pivotField compact="0" showAll="0" includeNewItemsInFilter="1"/>
    <pivotField compact="0" showAll="0" includeNewItemsInFilter="1"/>
    <pivotField compact="0" showAll="0" includeNewItemsInFilter="1"/>
    <pivotField compact="0" showAll="0" includeNewItemsInFilter="1"/>
    <pivotField compact="0" showAll="0" includeNewItemsInFilter="1"/>
    <pivotField compact="0" showAll="0" includeNewItemsInFilter="1"/>
    <pivotField compact="0" showAll="0" includeNewItemsInFilter="1"/>
    <pivotField axis="axisPage" compact="0" showAll="0" includeNewItemsInFilter="1">
      <items count="3">
        <item h="1" x="0"/>
        <item x="1"/>
        <item t="default"/>
      </items>
    </pivotField>
    <pivotField compact="0" showAll="0" includeNewItemsInFilter="1"/>
    <pivotField compact="0" numFmtId="1" showAll="0" includeNewItemsInFilter="1"/>
    <pivotField compact="0" showAll="0" includeNewItemsInFilter="1"/>
    <pivotField compact="0" showAll="0" includeNewItemsInFilter="1"/>
    <pivotField compact="0" showAll="0" includeNewItemsInFilter="1"/>
    <pivotField dataField="1" compact="0" numFmtId="1" showAll="0" includeNewItemsInFilter="1"/>
    <pivotField compact="0" showAll="0" includeNewItemsInFilter="1"/>
    <pivotField axis="axisRow" compact="0" showAll="0" includeNewItemsInFilter="1" sortType="descending">
      <items count="23">
        <item x="5"/>
        <item x="19"/>
        <item x="8"/>
        <item x="10"/>
        <item x="21"/>
        <item x="6"/>
        <item x="2"/>
        <item x="3"/>
        <item x="4"/>
        <item x="7"/>
        <item h="1" x="12"/>
        <item h="1" x="16"/>
        <item h="1" x="14"/>
        <item x="17"/>
        <item h="1" x="15"/>
        <item x="1"/>
        <item x="20"/>
        <item x="9"/>
        <item x="11"/>
        <item h="1" x="13"/>
        <item h="1" x="18"/>
        <item h="1" x="0"/>
        <item t="default"/>
      </items>
      <autoSortScope>
        <pivotArea dataOnly="0" outline="0" fieldPosition="0">
          <references count="1">
            <reference field="4294967294" count="1" selected="0">
              <x v="0"/>
            </reference>
          </references>
        </pivotArea>
      </autoSortScope>
    </pivotField>
    <pivotField compact="0" showAll="0" includeNewItemsInFilter="1"/>
    <pivotField compact="0" showAll="0" includeNewItemsInFilter="1"/>
    <pivotField compact="0" showAll="0" includeNewItemsInFilter="1"/>
    <pivotField compact="0" showAll="0" includeNewItemsInFilter="1"/>
  </pivotFields>
  <rowFields count="2">
    <field x="2"/>
    <field x="18"/>
  </rowFields>
  <rowItems count="200">
    <i>
      <x/>
    </i>
    <i r="1">
      <x v="18"/>
    </i>
    <i r="1">
      <x v="6"/>
    </i>
    <i r="1">
      <x/>
    </i>
    <i r="1">
      <x v="17"/>
    </i>
    <i r="1">
      <x v="7"/>
    </i>
    <i>
      <x v="2"/>
    </i>
    <i r="1">
      <x v="6"/>
    </i>
    <i r="1">
      <x/>
    </i>
    <i>
      <x v="3"/>
    </i>
    <i r="1">
      <x v="6"/>
    </i>
    <i r="1">
      <x v="7"/>
    </i>
    <i r="1">
      <x v="2"/>
    </i>
    <i>
      <x v="5"/>
    </i>
    <i r="1">
      <x v="6"/>
    </i>
    <i r="1">
      <x v="8"/>
    </i>
    <i r="1">
      <x v="7"/>
    </i>
    <i r="1">
      <x v="18"/>
    </i>
    <i>
      <x v="8"/>
    </i>
    <i r="1">
      <x v="5"/>
    </i>
    <i r="1">
      <x v="8"/>
    </i>
    <i r="1">
      <x v="9"/>
    </i>
    <i>
      <x v="10"/>
    </i>
    <i r="1">
      <x v="5"/>
    </i>
    <i r="1">
      <x v="8"/>
    </i>
    <i r="1">
      <x v="3"/>
    </i>
    <i r="1">
      <x v="9"/>
    </i>
    <i>
      <x v="11"/>
    </i>
    <i r="1">
      <x v="6"/>
    </i>
    <i r="1">
      <x v="3"/>
    </i>
    <i>
      <x v="12"/>
    </i>
    <i r="1">
      <x v="6"/>
    </i>
    <i>
      <x v="14"/>
    </i>
    <i r="1">
      <x v="5"/>
    </i>
    <i r="1">
      <x v="17"/>
    </i>
    <i r="1">
      <x/>
    </i>
    <i>
      <x v="15"/>
    </i>
    <i r="1">
      <x v="7"/>
    </i>
    <i>
      <x v="16"/>
    </i>
    <i r="1">
      <x v="5"/>
    </i>
    <i>
      <x v="21"/>
    </i>
    <i r="1">
      <x v="5"/>
    </i>
    <i r="1">
      <x v="9"/>
    </i>
    <i r="1">
      <x v="8"/>
    </i>
    <i r="1">
      <x v="17"/>
    </i>
    <i r="1">
      <x v="16"/>
    </i>
    <i r="1">
      <x/>
    </i>
    <i>
      <x v="22"/>
    </i>
    <i r="1">
      <x v="7"/>
    </i>
    <i>
      <x v="24"/>
    </i>
    <i r="1">
      <x v="6"/>
    </i>
    <i>
      <x v="27"/>
    </i>
    <i r="1">
      <x v="7"/>
    </i>
    <i r="1">
      <x v="6"/>
    </i>
    <i>
      <x v="30"/>
    </i>
    <i r="1">
      <x v="5"/>
    </i>
    <i r="1">
      <x v="6"/>
    </i>
    <i r="1">
      <x v="9"/>
    </i>
    <i r="1">
      <x/>
    </i>
    <i r="1">
      <x v="17"/>
    </i>
    <i r="1">
      <x v="2"/>
    </i>
    <i>
      <x v="31"/>
    </i>
    <i r="1">
      <x v="6"/>
    </i>
    <i r="1">
      <x v="5"/>
    </i>
    <i r="1">
      <x v="9"/>
    </i>
    <i>
      <x v="32"/>
    </i>
    <i r="1">
      <x v="7"/>
    </i>
    <i r="1">
      <x v="6"/>
    </i>
    <i>
      <x v="33"/>
    </i>
    <i r="1">
      <x v="16"/>
    </i>
    <i r="1">
      <x v="17"/>
    </i>
    <i r="1">
      <x v="5"/>
    </i>
    <i r="1">
      <x v="6"/>
    </i>
    <i>
      <x v="34"/>
    </i>
    <i r="1">
      <x v="15"/>
    </i>
    <i r="1">
      <x v="7"/>
    </i>
    <i>
      <x v="35"/>
    </i>
    <i r="1">
      <x v="16"/>
    </i>
    <i r="1">
      <x/>
    </i>
    <i r="1">
      <x v="9"/>
    </i>
    <i>
      <x v="37"/>
    </i>
    <i r="1">
      <x v="5"/>
    </i>
    <i r="1">
      <x v="2"/>
    </i>
    <i>
      <x v="38"/>
    </i>
    <i r="1">
      <x v="6"/>
    </i>
    <i r="1">
      <x v="15"/>
    </i>
    <i r="1">
      <x v="13"/>
    </i>
    <i>
      <x v="39"/>
    </i>
    <i r="1">
      <x v="6"/>
    </i>
    <i>
      <x v="42"/>
    </i>
    <i r="1">
      <x v="18"/>
    </i>
    <i r="1">
      <x v="7"/>
    </i>
    <i r="1">
      <x/>
    </i>
    <i r="1">
      <x v="9"/>
    </i>
    <i>
      <x v="44"/>
    </i>
    <i r="1">
      <x v="6"/>
    </i>
    <i>
      <x v="45"/>
    </i>
    <i r="1">
      <x/>
    </i>
    <i r="1">
      <x v="9"/>
    </i>
    <i r="1">
      <x v="3"/>
    </i>
    <i>
      <x v="47"/>
    </i>
    <i r="1">
      <x v="9"/>
    </i>
    <i r="1">
      <x v="7"/>
    </i>
    <i>
      <x v="48"/>
    </i>
    <i r="1">
      <x v="6"/>
    </i>
    <i r="1">
      <x v="7"/>
    </i>
    <i r="1">
      <x v="15"/>
    </i>
    <i>
      <x v="49"/>
    </i>
    <i r="1">
      <x v="7"/>
    </i>
    <i r="1">
      <x v="15"/>
    </i>
    <i r="1">
      <x v="6"/>
    </i>
    <i r="1">
      <x v="9"/>
    </i>
    <i>
      <x v="50"/>
    </i>
    <i r="1">
      <x v="8"/>
    </i>
    <i r="1">
      <x v="5"/>
    </i>
    <i r="1">
      <x/>
    </i>
    <i>
      <x v="52"/>
    </i>
    <i r="1">
      <x v="16"/>
    </i>
    <i r="1">
      <x v="3"/>
    </i>
    <i r="1">
      <x v="5"/>
    </i>
    <i r="1">
      <x v="18"/>
    </i>
    <i r="1">
      <x v="4"/>
    </i>
    <i r="1">
      <x/>
    </i>
    <i r="1">
      <x v="17"/>
    </i>
    <i r="1">
      <x v="8"/>
    </i>
    <i r="1">
      <x v="2"/>
    </i>
    <i r="1">
      <x v="9"/>
    </i>
    <i r="1">
      <x v="6"/>
    </i>
    <i r="1">
      <x v="7"/>
    </i>
    <i r="1">
      <x v="15"/>
    </i>
    <i>
      <x v="53"/>
    </i>
    <i r="1">
      <x v="6"/>
    </i>
    <i r="1">
      <x v="9"/>
    </i>
    <i r="1">
      <x v="7"/>
    </i>
    <i>
      <x v="56"/>
    </i>
    <i r="1">
      <x v="8"/>
    </i>
    <i r="1">
      <x v="6"/>
    </i>
    <i>
      <x v="57"/>
    </i>
    <i r="1">
      <x v="6"/>
    </i>
    <i r="1">
      <x/>
    </i>
    <i>
      <x v="59"/>
    </i>
    <i r="1">
      <x v="7"/>
    </i>
    <i r="1">
      <x v="6"/>
    </i>
    <i>
      <x v="61"/>
    </i>
    <i r="1">
      <x v="17"/>
    </i>
    <i r="1">
      <x v="7"/>
    </i>
    <i r="1">
      <x/>
    </i>
    <i r="1">
      <x v="9"/>
    </i>
    <i>
      <x v="62"/>
    </i>
    <i r="1">
      <x v="7"/>
    </i>
    <i>
      <x v="65"/>
    </i>
    <i r="1">
      <x v="5"/>
    </i>
    <i r="1">
      <x v="13"/>
    </i>
    <i r="1">
      <x v="7"/>
    </i>
    <i>
      <x v="66"/>
    </i>
    <i r="1">
      <x v="3"/>
    </i>
    <i r="1">
      <x v="9"/>
    </i>
    <i r="1">
      <x v="8"/>
    </i>
    <i r="1">
      <x v="6"/>
    </i>
    <i r="1">
      <x v="17"/>
    </i>
    <i r="1">
      <x/>
    </i>
    <i r="1">
      <x v="15"/>
    </i>
    <i>
      <x v="68"/>
    </i>
    <i r="1">
      <x v="7"/>
    </i>
    <i r="1">
      <x v="15"/>
    </i>
    <i r="1">
      <x/>
    </i>
    <i>
      <x v="70"/>
    </i>
    <i r="1">
      <x v="6"/>
    </i>
    <i r="1">
      <x/>
    </i>
    <i r="1">
      <x v="9"/>
    </i>
    <i r="1">
      <x v="5"/>
    </i>
    <i r="1">
      <x v="7"/>
    </i>
    <i>
      <x v="73"/>
    </i>
    <i r="1">
      <x v="9"/>
    </i>
    <i>
      <x v="75"/>
    </i>
    <i r="1">
      <x v="6"/>
    </i>
    <i r="1">
      <x v="7"/>
    </i>
    <i>
      <x v="76"/>
    </i>
    <i r="1">
      <x v="6"/>
    </i>
    <i>
      <x v="77"/>
    </i>
    <i r="1">
      <x v="7"/>
    </i>
    <i r="1">
      <x v="15"/>
    </i>
    <i>
      <x v="79"/>
    </i>
    <i r="1">
      <x v="15"/>
    </i>
    <i>
      <x v="80"/>
    </i>
    <i r="1">
      <x v="6"/>
    </i>
    <i r="1">
      <x v="3"/>
    </i>
    <i r="1">
      <x/>
    </i>
    <i r="1">
      <x v="17"/>
    </i>
    <i r="1">
      <x v="5"/>
    </i>
    <i>
      <x v="82"/>
    </i>
    <i r="1">
      <x v="6"/>
    </i>
    <i r="1">
      <x v="7"/>
    </i>
    <i>
      <x v="83"/>
    </i>
    <i r="1">
      <x v="7"/>
    </i>
    <i>
      <x v="84"/>
    </i>
    <i r="1">
      <x v="6"/>
    </i>
    <i>
      <x v="85"/>
    </i>
    <i r="1">
      <x v="15"/>
    </i>
    <i t="grand">
      <x/>
    </i>
  </rowItems>
  <colItems count="1">
    <i/>
  </colItems>
  <pageFields count="1">
    <pageField fld="10" hier="0"/>
  </pageFields>
  <dataFields count="1">
    <dataField name="Suma de FID_tratamientos_urb_rurales_13feb" fld="16" baseField="0" baseItem="0" numFmtId="3"/>
  </dataFields>
  <formats count="11">
    <format dxfId="15">
      <pivotArea outline="0" fieldPosition="0"/>
    </format>
    <format dxfId="16">
      <pivotArea type="topRight" dataOnly="0" labelOnly="1" outline="0" fieldPosition="0"/>
    </format>
    <format dxfId="17">
      <pivotArea outline="0" fieldPosition="0"/>
    </format>
    <format dxfId="18">
      <pivotArea type="topRight" dataOnly="0" labelOnly="1" outline="0" fieldPosition="0"/>
    </format>
    <format dxfId="19">
      <pivotArea outline="0" fieldPosition="0"/>
    </format>
    <format dxfId="20">
      <pivotArea type="topRight" dataOnly="0" labelOnly="1" outline="0" fieldPosition="0"/>
    </format>
    <format dxfId="21">
      <pivotArea field="2" type="button" dataOnly="0" labelOnly="1" outline="0" axis="axisRow" fieldPosition="0"/>
    </format>
    <format dxfId="22">
      <pivotArea dataOnly="0" labelOnly="1" outline="0" fieldPosition="0">
        <references count="1">
          <reference field="10" count="0"/>
        </references>
      </pivotArea>
    </format>
    <format dxfId="23">
      <pivotArea field="18" type="button" dataOnly="0" labelOnly="1" outline="0" axis="axisRow" fieldPosition="1"/>
    </format>
    <format dxfId="24">
      <pivotArea outline="0" fieldPosition="0"/>
    </format>
    <format dxfId="25">
      <pivotArea type="topRight" dataOnly="0" labelOnly="1" outline="0" fieldPosition="0"/>
    </format>
  </formats>
  <pivotTableStyleInfo name="PivotStyleMedium8" showRowHeaders="1" showColHeaders="1" showRowStripes="1" showColStripes="0" showLastColumn="1"/>
  <extLs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7EC48B9-2295-4D69-91F6-4E0AC181E149}" name="TablaDinámica6" cacheId="314" applyNumberFormats="0" applyBorderFormats="0" applyFontFormats="0" applyPatternFormats="0" applyAlignmentFormats="0" applyWidthHeightFormats="1" dataCaption="Datos" updatedVersion="8" showMemberPropertyTips="0" useAutoFormatting="1" itemPrintTitles="1" createdVersion="1" indent="0" compact="0" outline="1" outlineData="1" compactData="0" gridDropZones="1">
  <location ref="I4:K211" firstHeaderRow="2" firstDataRow="2" firstDataCol="2" rowPageCount="1" colPageCount="1"/>
  <pivotFields count="23">
    <pivotField compact="0" numFmtId="1" showAll="0" includeNewItemsInFilter="1"/>
    <pivotField compact="0" numFmtId="1" showAll="0" includeNewItemsInFilter="1"/>
    <pivotField axis="axisRow" compact="0" showAll="0" includeNewItemsInFilter="1">
      <items count="88">
        <item x="63"/>
        <item x="39"/>
        <item x="3"/>
        <item x="62"/>
        <item x="81"/>
        <item x="58"/>
        <item x="42"/>
        <item x="0"/>
        <item x="65"/>
        <item x="56"/>
        <item x="67"/>
        <item x="8"/>
        <item x="82"/>
        <item x="40"/>
        <item x="80"/>
        <item x="34"/>
        <item x="49"/>
        <item x="37"/>
        <item x="32"/>
        <item x="53"/>
        <item x="85"/>
        <item x="78"/>
        <item x="13"/>
        <item x="44"/>
        <item x="12"/>
        <item x="51"/>
        <item x="57"/>
        <item x="10"/>
        <item x="27"/>
        <item x="55"/>
        <item x="4"/>
        <item x="72"/>
        <item x="60"/>
        <item x="71"/>
        <item x="20"/>
        <item x="70"/>
        <item x="26"/>
        <item x="73"/>
        <item x="1"/>
        <item x="35"/>
        <item x="50"/>
        <item x="29"/>
        <item x="24"/>
        <item x="31"/>
        <item x="61"/>
        <item x="66"/>
        <item x="33"/>
        <item x="86"/>
        <item x="11"/>
        <item x="19"/>
        <item x="69"/>
        <item x="83"/>
        <item x="68"/>
        <item x="77"/>
        <item x="43"/>
        <item x="54"/>
        <item x="64"/>
        <item x="15"/>
        <item x="48"/>
        <item x="25"/>
        <item x="52"/>
        <item x="16"/>
        <item x="23"/>
        <item x="28"/>
        <item x="41"/>
        <item x="36"/>
        <item x="17"/>
        <item x="5"/>
        <item x="22"/>
        <item x="2"/>
        <item x="18"/>
        <item x="45"/>
        <item x="38"/>
        <item x="79"/>
        <item x="84"/>
        <item x="21"/>
        <item x="14"/>
        <item x="6"/>
        <item x="30"/>
        <item x="76"/>
        <item x="74"/>
        <item x="46"/>
        <item x="7"/>
        <item x="59"/>
        <item x="9"/>
        <item x="75"/>
        <item x="47"/>
        <item t="default"/>
      </items>
    </pivotField>
    <pivotField compact="0" showAll="0" includeNewItemsInFilter="1"/>
    <pivotField compact="0" showAll="0" includeNewItemsInFilter="1"/>
    <pivotField compact="0" showAll="0" includeNewItemsInFilter="1"/>
    <pivotField compact="0" showAll="0" includeNewItemsInFilter="1"/>
    <pivotField compact="0" showAll="0" includeNewItemsInFilter="1"/>
    <pivotField compact="0" showAll="0" includeNewItemsInFilter="1"/>
    <pivotField compact="0" showAll="0" includeNewItemsInFilter="1"/>
    <pivotField axis="axisPage" compact="0" showAll="0" includeNewItemsInFilter="1">
      <items count="3">
        <item h="1" x="0"/>
        <item x="1"/>
        <item t="default"/>
      </items>
    </pivotField>
    <pivotField compact="0" showAll="0" includeNewItemsInFilter="1"/>
    <pivotField dataField="1" compact="0" numFmtId="1" showAll="0" includeNewItemsInFilter="1"/>
    <pivotField compact="0" showAll="0" includeNewItemsInFilter="1"/>
    <pivotField compact="0" showAll="0" includeNewItemsInFilter="1"/>
    <pivotField axis="axisRow" compact="0" showAll="0" includeNewItemsInFilter="1" sortType="descending">
      <items count="7">
        <item x="4"/>
        <item x="5"/>
        <item x="2"/>
        <item x="3"/>
        <item x="1"/>
        <item h="1" x="0"/>
        <item t="default"/>
      </items>
      <autoSortScope>
        <pivotArea dataOnly="0" outline="0" fieldPosition="0">
          <references count="1">
            <reference field="4294967294" count="1" selected="0">
              <x v="0"/>
            </reference>
          </references>
        </pivotArea>
      </autoSortScope>
    </pivotField>
    <pivotField compact="0" numFmtId="1" showAll="0" includeNewItemsInFilter="1"/>
    <pivotField compact="0" showAll="0" includeNewItemsInFilter="1"/>
    <pivotField compact="0" showAll="0" includeNewItemsInFilter="1"/>
    <pivotField compact="0" showAll="0" includeNewItemsInFilter="1"/>
    <pivotField compact="0" showAll="0" includeNewItemsInFilter="1"/>
    <pivotField compact="0" showAll="0" includeNewItemsInFilter="1"/>
    <pivotField compact="0" showAll="0" includeNewItemsInFilter="1"/>
  </pivotFields>
  <rowFields count="2">
    <field x="2"/>
    <field x="15"/>
  </rowFields>
  <rowItems count="206">
    <i>
      <x/>
    </i>
    <i r="1">
      <x/>
    </i>
    <i r="1">
      <x v="4"/>
    </i>
    <i r="1">
      <x v="1"/>
    </i>
    <i r="1">
      <x v="3"/>
    </i>
    <i>
      <x v="2"/>
    </i>
    <i r="1">
      <x v="2"/>
    </i>
    <i r="1">
      <x/>
    </i>
    <i r="1">
      <x v="4"/>
    </i>
    <i>
      <x v="3"/>
    </i>
    <i r="1">
      <x/>
    </i>
    <i r="1">
      <x v="2"/>
    </i>
    <i>
      <x v="5"/>
    </i>
    <i r="1">
      <x v="4"/>
    </i>
    <i r="1">
      <x/>
    </i>
    <i r="1">
      <x v="2"/>
    </i>
    <i r="1">
      <x v="1"/>
    </i>
    <i r="1">
      <x v="3"/>
    </i>
    <i>
      <x v="8"/>
    </i>
    <i r="1">
      <x v="2"/>
    </i>
    <i r="1">
      <x/>
    </i>
    <i r="1">
      <x v="4"/>
    </i>
    <i>
      <x v="10"/>
    </i>
    <i r="1">
      <x v="2"/>
    </i>
    <i r="1">
      <x/>
    </i>
    <i r="1">
      <x v="4"/>
    </i>
    <i>
      <x v="11"/>
    </i>
    <i r="1">
      <x v="4"/>
    </i>
    <i r="1">
      <x v="1"/>
    </i>
    <i r="1">
      <x/>
    </i>
    <i r="1">
      <x v="2"/>
    </i>
    <i>
      <x v="12"/>
    </i>
    <i r="1">
      <x/>
    </i>
    <i r="1">
      <x v="4"/>
    </i>
    <i r="1">
      <x v="1"/>
    </i>
    <i r="1">
      <x v="2"/>
    </i>
    <i>
      <x v="14"/>
    </i>
    <i r="1">
      <x/>
    </i>
    <i r="1">
      <x v="2"/>
    </i>
    <i r="1">
      <x v="4"/>
    </i>
    <i r="1">
      <x v="1"/>
    </i>
    <i>
      <x v="15"/>
    </i>
    <i r="1">
      <x v="3"/>
    </i>
    <i r="1">
      <x v="1"/>
    </i>
    <i>
      <x v="16"/>
    </i>
    <i r="1">
      <x v="3"/>
    </i>
    <i>
      <x v="21"/>
    </i>
    <i r="1">
      <x v="3"/>
    </i>
    <i r="1">
      <x/>
    </i>
    <i r="1">
      <x v="2"/>
    </i>
    <i r="1">
      <x v="4"/>
    </i>
    <i>
      <x v="22"/>
    </i>
    <i r="1">
      <x v="4"/>
    </i>
    <i r="1">
      <x v="1"/>
    </i>
    <i>
      <x v="24"/>
    </i>
    <i r="1">
      <x v="4"/>
    </i>
    <i r="1">
      <x v="1"/>
    </i>
    <i r="1">
      <x/>
    </i>
    <i r="1">
      <x v="2"/>
    </i>
    <i>
      <x v="27"/>
    </i>
    <i r="1">
      <x/>
    </i>
    <i r="1">
      <x v="2"/>
    </i>
    <i r="1">
      <x v="4"/>
    </i>
    <i>
      <x v="30"/>
    </i>
    <i r="1">
      <x v="2"/>
    </i>
    <i r="1">
      <x/>
    </i>
    <i r="1">
      <x v="4"/>
    </i>
    <i>
      <x v="31"/>
    </i>
    <i r="1">
      <x v="2"/>
    </i>
    <i r="1">
      <x/>
    </i>
    <i>
      <x v="32"/>
    </i>
    <i r="1">
      <x v="4"/>
    </i>
    <i r="1">
      <x v="1"/>
    </i>
    <i>
      <x v="33"/>
    </i>
    <i r="1">
      <x v="4"/>
    </i>
    <i r="1">
      <x/>
    </i>
    <i r="1">
      <x v="1"/>
    </i>
    <i>
      <x v="34"/>
    </i>
    <i r="1">
      <x v="1"/>
    </i>
    <i r="1">
      <x v="4"/>
    </i>
    <i r="1">
      <x v="3"/>
    </i>
    <i>
      <x v="35"/>
    </i>
    <i r="1">
      <x v="4"/>
    </i>
    <i r="1">
      <x/>
    </i>
    <i>
      <x v="37"/>
    </i>
    <i r="1">
      <x v="4"/>
    </i>
    <i r="1">
      <x/>
    </i>
    <i r="1">
      <x v="2"/>
    </i>
    <i>
      <x v="38"/>
    </i>
    <i r="1">
      <x v="4"/>
    </i>
    <i>
      <x v="39"/>
    </i>
    <i r="1">
      <x v="4"/>
    </i>
    <i r="1">
      <x/>
    </i>
    <i r="1">
      <x v="1"/>
    </i>
    <i>
      <x v="42"/>
    </i>
    <i r="1">
      <x v="4"/>
    </i>
    <i r="1">
      <x/>
    </i>
    <i r="1">
      <x v="1"/>
    </i>
    <i r="1">
      <x v="2"/>
    </i>
    <i>
      <x v="44"/>
    </i>
    <i r="1">
      <x/>
    </i>
    <i r="1">
      <x v="4"/>
    </i>
    <i r="1">
      <x v="2"/>
    </i>
    <i>
      <x v="45"/>
    </i>
    <i r="1">
      <x v="4"/>
    </i>
    <i>
      <x v="47"/>
    </i>
    <i r="1">
      <x v="3"/>
    </i>
    <i r="1">
      <x v="1"/>
    </i>
    <i r="1">
      <x v="4"/>
    </i>
    <i>
      <x v="48"/>
    </i>
    <i r="1">
      <x v="1"/>
    </i>
    <i r="1">
      <x v="2"/>
    </i>
    <i r="1">
      <x v="4"/>
    </i>
    <i r="1">
      <x/>
    </i>
    <i>
      <x v="49"/>
    </i>
    <i r="1">
      <x v="3"/>
    </i>
    <i r="1">
      <x v="4"/>
    </i>
    <i r="1">
      <x v="1"/>
    </i>
    <i>
      <x v="50"/>
    </i>
    <i r="1">
      <x v="2"/>
    </i>
    <i r="1">
      <x/>
    </i>
    <i r="1">
      <x v="4"/>
    </i>
    <i>
      <x v="52"/>
    </i>
    <i r="1">
      <x v="2"/>
    </i>
    <i r="1">
      <x v="4"/>
    </i>
    <i r="1">
      <x/>
    </i>
    <i>
      <x v="53"/>
    </i>
    <i r="1">
      <x/>
    </i>
    <i r="1">
      <x v="2"/>
    </i>
    <i r="1">
      <x v="4"/>
    </i>
    <i>
      <x v="56"/>
    </i>
    <i r="1">
      <x v="2"/>
    </i>
    <i r="1">
      <x v="4"/>
    </i>
    <i>
      <x v="57"/>
    </i>
    <i r="1">
      <x/>
    </i>
    <i r="1">
      <x v="4"/>
    </i>
    <i r="1">
      <x v="2"/>
    </i>
    <i r="1">
      <x v="1"/>
    </i>
    <i>
      <x v="59"/>
    </i>
    <i r="1">
      <x v="4"/>
    </i>
    <i r="1">
      <x v="1"/>
    </i>
    <i r="1">
      <x/>
    </i>
    <i>
      <x v="61"/>
    </i>
    <i r="1">
      <x/>
    </i>
    <i r="1">
      <x v="2"/>
    </i>
    <i r="1">
      <x v="4"/>
    </i>
    <i>
      <x v="62"/>
    </i>
    <i r="1">
      <x v="1"/>
    </i>
    <i r="1">
      <x v="4"/>
    </i>
    <i>
      <x v="65"/>
    </i>
    <i r="1">
      <x v="1"/>
    </i>
    <i r="1">
      <x v="3"/>
    </i>
    <i>
      <x v="66"/>
    </i>
    <i r="1">
      <x/>
    </i>
    <i r="1">
      <x v="4"/>
    </i>
    <i r="1">
      <x v="2"/>
    </i>
    <i>
      <x v="68"/>
    </i>
    <i r="1">
      <x v="2"/>
    </i>
    <i r="1">
      <x/>
    </i>
    <i r="1">
      <x v="4"/>
    </i>
    <i r="1">
      <x v="1"/>
    </i>
    <i>
      <x v="70"/>
    </i>
    <i r="1">
      <x v="2"/>
    </i>
    <i r="1">
      <x v="3"/>
    </i>
    <i r="1">
      <x/>
    </i>
    <i r="1">
      <x v="4"/>
    </i>
    <i>
      <x v="73"/>
    </i>
    <i r="1">
      <x v="3"/>
    </i>
    <i r="1">
      <x v="1"/>
    </i>
    <i>
      <x v="75"/>
    </i>
    <i r="1">
      <x v="2"/>
    </i>
    <i r="1">
      <x/>
    </i>
    <i r="1">
      <x v="1"/>
    </i>
    <i r="1">
      <x v="4"/>
    </i>
    <i>
      <x v="76"/>
    </i>
    <i r="1">
      <x v="4"/>
    </i>
    <i r="1">
      <x v="2"/>
    </i>
    <i r="1">
      <x/>
    </i>
    <i r="1">
      <x v="3"/>
    </i>
    <i r="1">
      <x v="1"/>
    </i>
    <i>
      <x v="77"/>
    </i>
    <i r="1">
      <x/>
    </i>
    <i r="1">
      <x v="4"/>
    </i>
    <i r="1">
      <x v="2"/>
    </i>
    <i r="1">
      <x v="1"/>
    </i>
    <i>
      <x v="79"/>
    </i>
    <i r="1">
      <x v="4"/>
    </i>
    <i r="1">
      <x v="1"/>
    </i>
    <i>
      <x v="80"/>
    </i>
    <i r="1">
      <x v="4"/>
    </i>
    <i r="1">
      <x/>
    </i>
    <i>
      <x v="82"/>
    </i>
    <i r="1">
      <x v="4"/>
    </i>
    <i r="1">
      <x v="2"/>
    </i>
    <i r="1">
      <x/>
    </i>
    <i r="1">
      <x v="3"/>
    </i>
    <i>
      <x v="83"/>
    </i>
    <i r="1">
      <x v="4"/>
    </i>
    <i r="1">
      <x v="1"/>
    </i>
    <i>
      <x v="84"/>
    </i>
    <i r="1">
      <x/>
    </i>
    <i r="1">
      <x v="2"/>
    </i>
    <i>
      <x v="85"/>
    </i>
    <i r="1">
      <x v="3"/>
    </i>
    <i r="1">
      <x v="1"/>
    </i>
    <i t="grand">
      <x/>
    </i>
  </rowItems>
  <colItems count="1">
    <i/>
  </colItems>
  <pageFields count="1">
    <pageField fld="10" hier="0"/>
  </pageFields>
  <dataFields count="1">
    <dataField name="Suma de FID_IndiceCentralidades_MMP" fld="12" baseField="0" baseItem="0" numFmtId="3"/>
  </dataFields>
  <formats count="15">
    <format dxfId="0">
      <pivotArea outline="0" fieldPosition="0"/>
    </format>
    <format dxfId="1">
      <pivotArea type="topRight" dataOnly="0" labelOnly="1" outline="0" fieldPosition="0"/>
    </format>
    <format dxfId="2">
      <pivotArea outline="0" fieldPosition="0"/>
    </format>
    <format dxfId="3">
      <pivotArea type="topRight" dataOnly="0" labelOnly="1" outline="0" fieldPosition="0"/>
    </format>
    <format dxfId="4">
      <pivotArea dataOnly="0" outline="0" fieldPosition="0">
        <references count="1">
          <reference field="10" count="0"/>
        </references>
      </pivotArea>
    </format>
    <format dxfId="5">
      <pivotArea outline="0" fieldPosition="0"/>
    </format>
    <format dxfId="6">
      <pivotArea type="topRight" dataOnly="0" labelOnly="1" outline="0" fieldPosition="0"/>
    </format>
    <format dxfId="7">
      <pivotArea field="2" type="button" dataOnly="0" labelOnly="1" outline="0" axis="axisRow" fieldPosition="0"/>
    </format>
    <format dxfId="8">
      <pivotArea field="15" type="button" dataOnly="0" labelOnly="1" outline="0" axis="axisRow" fieldPosition="1"/>
    </format>
    <format dxfId="9">
      <pivotArea fieldPosition="0">
        <references count="1">
          <reference field="2" count="1">
            <x v="0"/>
          </reference>
        </references>
      </pivotArea>
    </format>
    <format dxfId="10">
      <pivotArea fieldPosition="0">
        <references count="2">
          <reference field="2" count="1" selected="0">
            <x v="0"/>
          </reference>
          <reference field="15" count="4">
            <x v="0"/>
            <x v="1"/>
            <x v="3"/>
            <x v="4"/>
          </reference>
        </references>
      </pivotArea>
    </format>
    <format dxfId="11">
      <pivotArea fieldPosition="0">
        <references count="1">
          <reference field="2" count="1">
            <x v="2"/>
          </reference>
        </references>
      </pivotArea>
    </format>
    <format dxfId="12">
      <pivotArea fieldPosition="0">
        <references count="2">
          <reference field="2" count="1" selected="0">
            <x v="2"/>
          </reference>
          <reference field="15" count="3">
            <x v="0"/>
            <x v="2"/>
            <x v="4"/>
          </reference>
        </references>
      </pivotArea>
    </format>
    <format dxfId="13">
      <pivotArea outline="0" fieldPosition="0"/>
    </format>
    <format dxfId="14">
      <pivotArea type="topRight" dataOnly="0" labelOnly="1" outline="0" fieldPosition="0"/>
    </format>
  </formats>
  <pivotTableStyleInfo name="PivotStyleMedium8" showRowHeaders="1" showColHeaders="1" showRowStripes="1" showColStripes="0" showLastColumn="1"/>
  <extLs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3D856-434E-4F37-8FF6-7746C79F2343}">
  <sheetPr>
    <outlinePr summaryBelow="0" summaryRight="0"/>
  </sheetPr>
  <dimension ref="A1:W3028"/>
  <sheetViews>
    <sheetView workbookViewId="0">
      <pane ySplit="1" topLeftCell="A2" activePane="bottomLeft" state="frozen"/>
      <selection pane="bottomLeft" activeCell="D26" sqref="D26"/>
    </sheetView>
  </sheetViews>
  <sheetFormatPr defaultRowHeight="12.75"/>
  <cols>
    <col min="1" max="2" width="16" customWidth="1"/>
    <col min="3" max="12" width="50" customWidth="1"/>
    <col min="13" max="13" width="16" customWidth="1"/>
    <col min="14" max="14" width="50" customWidth="1"/>
    <col min="15" max="15" width="16" customWidth="1"/>
    <col min="16" max="16" width="20" customWidth="1"/>
    <col min="17" max="17" width="16" customWidth="1"/>
    <col min="18" max="18" width="25" customWidth="1"/>
    <col min="19" max="21" width="50" customWidth="1"/>
    <col min="22" max="23" width="16" customWidth="1"/>
    <col min="24" max="256" width="11.42578125" customWidth="1"/>
  </cols>
  <sheetData>
    <row r="1" spans="1:2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spans="1:23">
      <c r="A2" s="69">
        <v>1</v>
      </c>
      <c r="B2" s="69">
        <v>61</v>
      </c>
      <c r="C2" s="70" t="s">
        <v>23</v>
      </c>
      <c r="D2" s="70" t="s">
        <v>24</v>
      </c>
      <c r="E2" s="70" t="s">
        <v>25</v>
      </c>
      <c r="F2" s="70" t="s">
        <v>26</v>
      </c>
      <c r="G2" s="70" t="s">
        <v>27</v>
      </c>
      <c r="H2" s="70" t="s">
        <v>28</v>
      </c>
      <c r="I2" s="70" t="s">
        <v>29</v>
      </c>
      <c r="J2" s="70" t="s">
        <v>30</v>
      </c>
      <c r="K2" s="70" t="s">
        <v>31</v>
      </c>
      <c r="L2" s="70" t="s">
        <v>31</v>
      </c>
      <c r="M2" s="71">
        <v>-1</v>
      </c>
      <c r="N2" s="70"/>
      <c r="O2" s="70">
        <v>0</v>
      </c>
      <c r="P2" s="70"/>
      <c r="Q2" s="69">
        <v>-1</v>
      </c>
      <c r="R2" s="70"/>
      <c r="S2" s="70"/>
      <c r="T2" s="70"/>
      <c r="U2" s="70"/>
      <c r="V2" s="70">
        <v>1585.9847798337369</v>
      </c>
      <c r="W2" s="70">
        <v>3113.3147174495111</v>
      </c>
    </row>
    <row r="3" spans="1:23">
      <c r="A3" s="69">
        <v>2</v>
      </c>
      <c r="B3" s="69">
        <v>1</v>
      </c>
      <c r="C3" s="70" t="s">
        <v>32</v>
      </c>
      <c r="D3" s="70" t="s">
        <v>33</v>
      </c>
      <c r="E3" s="70" t="s">
        <v>25</v>
      </c>
      <c r="F3" s="70" t="s">
        <v>26</v>
      </c>
      <c r="G3" s="70"/>
      <c r="H3" s="70" t="s">
        <v>28</v>
      </c>
      <c r="I3" s="70" t="s">
        <v>34</v>
      </c>
      <c r="J3" s="70" t="s">
        <v>30</v>
      </c>
      <c r="K3" s="70" t="s">
        <v>35</v>
      </c>
      <c r="L3" s="70" t="s">
        <v>36</v>
      </c>
      <c r="M3" s="71">
        <v>-1</v>
      </c>
      <c r="N3" s="70"/>
      <c r="O3" s="70">
        <v>0</v>
      </c>
      <c r="P3" s="70"/>
      <c r="Q3" s="69">
        <v>181</v>
      </c>
      <c r="R3" s="70" t="s">
        <v>37</v>
      </c>
      <c r="S3" s="70" t="s">
        <v>38</v>
      </c>
      <c r="T3" s="70" t="s">
        <v>39</v>
      </c>
      <c r="U3" s="70" t="s">
        <v>35</v>
      </c>
      <c r="V3" s="70">
        <v>6.3121708346889047</v>
      </c>
      <c r="W3" s="70">
        <v>0.84913840490225634</v>
      </c>
    </row>
    <row r="4" spans="1:23">
      <c r="A4" s="69">
        <v>3</v>
      </c>
      <c r="B4" s="69">
        <v>1</v>
      </c>
      <c r="C4" s="70" t="s">
        <v>32</v>
      </c>
      <c r="D4" s="70" t="s">
        <v>33</v>
      </c>
      <c r="E4" s="70" t="s">
        <v>25</v>
      </c>
      <c r="F4" s="70" t="s">
        <v>26</v>
      </c>
      <c r="G4" s="70"/>
      <c r="H4" s="70" t="s">
        <v>28</v>
      </c>
      <c r="I4" s="70" t="s">
        <v>34</v>
      </c>
      <c r="J4" s="70" t="s">
        <v>30</v>
      </c>
      <c r="K4" s="70" t="s">
        <v>35</v>
      </c>
      <c r="L4" s="70" t="s">
        <v>36</v>
      </c>
      <c r="M4" s="71">
        <v>-1</v>
      </c>
      <c r="N4" s="70"/>
      <c r="O4" s="70">
        <v>0</v>
      </c>
      <c r="P4" s="70"/>
      <c r="Q4" s="69">
        <v>457</v>
      </c>
      <c r="R4" s="70" t="s">
        <v>40</v>
      </c>
      <c r="S4" s="70" t="s">
        <v>41</v>
      </c>
      <c r="T4" s="70" t="s">
        <v>42</v>
      </c>
      <c r="U4" s="70" t="s">
        <v>35</v>
      </c>
      <c r="V4" s="70">
        <v>2562.472555984315</v>
      </c>
      <c r="W4" s="70">
        <v>8638.4640784895382</v>
      </c>
    </row>
    <row r="5" spans="1:23">
      <c r="A5" s="69">
        <v>4</v>
      </c>
      <c r="B5" s="69">
        <v>2</v>
      </c>
      <c r="C5" s="70" t="s">
        <v>43</v>
      </c>
      <c r="D5" s="70" t="s">
        <v>44</v>
      </c>
      <c r="E5" s="70" t="s">
        <v>45</v>
      </c>
      <c r="F5" s="70" t="s">
        <v>46</v>
      </c>
      <c r="G5" s="70" t="s">
        <v>47</v>
      </c>
      <c r="H5" s="70" t="s">
        <v>48</v>
      </c>
      <c r="I5" s="70" t="s">
        <v>29</v>
      </c>
      <c r="J5" s="70" t="s">
        <v>30</v>
      </c>
      <c r="K5" s="70" t="s">
        <v>31</v>
      </c>
      <c r="L5" s="70" t="s">
        <v>36</v>
      </c>
      <c r="M5" s="71">
        <v>-1</v>
      </c>
      <c r="N5" s="70"/>
      <c r="O5" s="70">
        <v>0</v>
      </c>
      <c r="P5" s="70"/>
      <c r="Q5" s="69">
        <v>332</v>
      </c>
      <c r="R5" s="70" t="s">
        <v>49</v>
      </c>
      <c r="S5" s="70" t="s">
        <v>50</v>
      </c>
      <c r="T5" s="70" t="s">
        <v>51</v>
      </c>
      <c r="U5" s="70" t="s">
        <v>35</v>
      </c>
      <c r="V5" s="70">
        <v>1040.3253654918408</v>
      </c>
      <c r="W5" s="70">
        <v>3865.4951671915796</v>
      </c>
    </row>
    <row r="6" spans="1:23">
      <c r="A6" s="69">
        <v>5</v>
      </c>
      <c r="B6" s="69">
        <v>2</v>
      </c>
      <c r="C6" s="70" t="s">
        <v>43</v>
      </c>
      <c r="D6" s="70" t="s">
        <v>44</v>
      </c>
      <c r="E6" s="70" t="s">
        <v>45</v>
      </c>
      <c r="F6" s="70" t="s">
        <v>46</v>
      </c>
      <c r="G6" s="70" t="s">
        <v>47</v>
      </c>
      <c r="H6" s="70" t="s">
        <v>48</v>
      </c>
      <c r="I6" s="70" t="s">
        <v>29</v>
      </c>
      <c r="J6" s="70" t="s">
        <v>30</v>
      </c>
      <c r="K6" s="70" t="s">
        <v>31</v>
      </c>
      <c r="L6" s="70" t="s">
        <v>36</v>
      </c>
      <c r="M6" s="71">
        <v>-1</v>
      </c>
      <c r="N6" s="70"/>
      <c r="O6" s="70">
        <v>0</v>
      </c>
      <c r="P6" s="70"/>
      <c r="Q6" s="69">
        <v>333</v>
      </c>
      <c r="R6" s="70" t="s">
        <v>52</v>
      </c>
      <c r="S6" s="70" t="s">
        <v>50</v>
      </c>
      <c r="T6" s="70" t="s">
        <v>51</v>
      </c>
      <c r="U6" s="70" t="s">
        <v>35</v>
      </c>
      <c r="V6" s="70">
        <v>2113.9860184524337</v>
      </c>
      <c r="W6" s="70">
        <v>7581.4451616321749</v>
      </c>
    </row>
    <row r="7" spans="1:23">
      <c r="A7" s="69">
        <v>6</v>
      </c>
      <c r="B7" s="69">
        <v>2</v>
      </c>
      <c r="C7" s="70" t="s">
        <v>43</v>
      </c>
      <c r="D7" s="70" t="s">
        <v>44</v>
      </c>
      <c r="E7" s="70" t="s">
        <v>45</v>
      </c>
      <c r="F7" s="70" t="s">
        <v>46</v>
      </c>
      <c r="G7" s="70" t="s">
        <v>47</v>
      </c>
      <c r="H7" s="70" t="s">
        <v>48</v>
      </c>
      <c r="I7" s="70" t="s">
        <v>29</v>
      </c>
      <c r="J7" s="70" t="s">
        <v>30</v>
      </c>
      <c r="K7" s="70" t="s">
        <v>31</v>
      </c>
      <c r="L7" s="70" t="s">
        <v>36</v>
      </c>
      <c r="M7" s="71">
        <v>-1</v>
      </c>
      <c r="N7" s="70"/>
      <c r="O7" s="70">
        <v>0</v>
      </c>
      <c r="P7" s="70"/>
      <c r="Q7" s="69">
        <v>345</v>
      </c>
      <c r="R7" s="70" t="s">
        <v>53</v>
      </c>
      <c r="S7" s="70" t="s">
        <v>38</v>
      </c>
      <c r="T7" s="70" t="s">
        <v>39</v>
      </c>
      <c r="U7" s="70" t="s">
        <v>35</v>
      </c>
      <c r="V7" s="70">
        <v>6.4970275084921241</v>
      </c>
      <c r="W7" s="70">
        <v>0.10237519491584439</v>
      </c>
    </row>
    <row r="8" spans="1:23">
      <c r="A8" s="69">
        <v>7</v>
      </c>
      <c r="B8" s="69">
        <v>2</v>
      </c>
      <c r="C8" s="70" t="s">
        <v>43</v>
      </c>
      <c r="D8" s="70" t="s">
        <v>44</v>
      </c>
      <c r="E8" s="70" t="s">
        <v>45</v>
      </c>
      <c r="F8" s="70" t="s">
        <v>46</v>
      </c>
      <c r="G8" s="70" t="s">
        <v>47</v>
      </c>
      <c r="H8" s="70" t="s">
        <v>48</v>
      </c>
      <c r="I8" s="70" t="s">
        <v>29</v>
      </c>
      <c r="J8" s="70" t="s">
        <v>30</v>
      </c>
      <c r="K8" s="70" t="s">
        <v>31</v>
      </c>
      <c r="L8" s="70" t="s">
        <v>36</v>
      </c>
      <c r="M8" s="71">
        <v>-1</v>
      </c>
      <c r="N8" s="70"/>
      <c r="O8" s="70">
        <v>0</v>
      </c>
      <c r="P8" s="70"/>
      <c r="Q8" s="69">
        <v>488</v>
      </c>
      <c r="R8" s="70" t="s">
        <v>54</v>
      </c>
      <c r="S8" s="70" t="s">
        <v>55</v>
      </c>
      <c r="T8" s="70" t="s">
        <v>56</v>
      </c>
      <c r="U8" s="70" t="s">
        <v>35</v>
      </c>
      <c r="V8" s="70">
        <v>4088.7688885745001</v>
      </c>
      <c r="W8" s="70">
        <v>21107.454207501691</v>
      </c>
    </row>
    <row r="9" spans="1:23">
      <c r="A9" s="69">
        <v>8</v>
      </c>
      <c r="B9" s="69">
        <v>2</v>
      </c>
      <c r="C9" s="70" t="s">
        <v>43</v>
      </c>
      <c r="D9" s="70" t="s">
        <v>44</v>
      </c>
      <c r="E9" s="70" t="s">
        <v>45</v>
      </c>
      <c r="F9" s="70" t="s">
        <v>46</v>
      </c>
      <c r="G9" s="70" t="s">
        <v>47</v>
      </c>
      <c r="H9" s="70" t="s">
        <v>48</v>
      </c>
      <c r="I9" s="70" t="s">
        <v>29</v>
      </c>
      <c r="J9" s="70" t="s">
        <v>30</v>
      </c>
      <c r="K9" s="70" t="s">
        <v>31</v>
      </c>
      <c r="L9" s="70" t="s">
        <v>36</v>
      </c>
      <c r="M9" s="71">
        <v>-1</v>
      </c>
      <c r="N9" s="70"/>
      <c r="O9" s="70">
        <v>0</v>
      </c>
      <c r="P9" s="70"/>
      <c r="Q9" s="69">
        <v>505</v>
      </c>
      <c r="R9" s="70" t="s">
        <v>57</v>
      </c>
      <c r="S9" s="70" t="s">
        <v>41</v>
      </c>
      <c r="T9" s="70" t="s">
        <v>42</v>
      </c>
      <c r="U9" s="70" t="s">
        <v>35</v>
      </c>
      <c r="V9" s="70">
        <v>1571.2361643574711</v>
      </c>
      <c r="W9" s="70">
        <v>6677.2646892816811</v>
      </c>
    </row>
    <row r="10" spans="1:23">
      <c r="A10" s="69">
        <v>9</v>
      </c>
      <c r="B10" s="69">
        <v>2</v>
      </c>
      <c r="C10" s="70" t="s">
        <v>43</v>
      </c>
      <c r="D10" s="70" t="s">
        <v>44</v>
      </c>
      <c r="E10" s="70" t="s">
        <v>45</v>
      </c>
      <c r="F10" s="70" t="s">
        <v>46</v>
      </c>
      <c r="G10" s="70" t="s">
        <v>47</v>
      </c>
      <c r="H10" s="70" t="s">
        <v>48</v>
      </c>
      <c r="I10" s="70" t="s">
        <v>29</v>
      </c>
      <c r="J10" s="70" t="s">
        <v>30</v>
      </c>
      <c r="K10" s="70" t="s">
        <v>31</v>
      </c>
      <c r="L10" s="70" t="s">
        <v>36</v>
      </c>
      <c r="M10" s="71">
        <v>-1</v>
      </c>
      <c r="N10" s="70"/>
      <c r="O10" s="70">
        <v>0</v>
      </c>
      <c r="P10" s="70"/>
      <c r="Q10" s="69">
        <v>506</v>
      </c>
      <c r="R10" s="70" t="s">
        <v>58</v>
      </c>
      <c r="S10" s="70" t="s">
        <v>50</v>
      </c>
      <c r="T10" s="70" t="s">
        <v>51</v>
      </c>
      <c r="U10" s="70" t="s">
        <v>35</v>
      </c>
      <c r="V10" s="70">
        <v>27.19489156666917</v>
      </c>
      <c r="W10" s="70">
        <v>12.712133056243321</v>
      </c>
    </row>
    <row r="11" spans="1:23">
      <c r="A11" s="69">
        <v>10</v>
      </c>
      <c r="B11" s="69">
        <v>2</v>
      </c>
      <c r="C11" s="70" t="s">
        <v>43</v>
      </c>
      <c r="D11" s="70" t="s">
        <v>44</v>
      </c>
      <c r="E11" s="70" t="s">
        <v>45</v>
      </c>
      <c r="F11" s="70" t="s">
        <v>46</v>
      </c>
      <c r="G11" s="70" t="s">
        <v>47</v>
      </c>
      <c r="H11" s="70" t="s">
        <v>48</v>
      </c>
      <c r="I11" s="70" t="s">
        <v>29</v>
      </c>
      <c r="J11" s="70" t="s">
        <v>30</v>
      </c>
      <c r="K11" s="70" t="s">
        <v>31</v>
      </c>
      <c r="L11" s="70" t="s">
        <v>36</v>
      </c>
      <c r="M11" s="71">
        <v>-1</v>
      </c>
      <c r="N11" s="70"/>
      <c r="O11" s="70">
        <v>0</v>
      </c>
      <c r="P11" s="70"/>
      <c r="Q11" s="69">
        <v>507</v>
      </c>
      <c r="R11" s="70" t="s">
        <v>59</v>
      </c>
      <c r="S11" s="70" t="s">
        <v>41</v>
      </c>
      <c r="T11" s="70" t="s">
        <v>42</v>
      </c>
      <c r="U11" s="70" t="s">
        <v>35</v>
      </c>
      <c r="V11" s="70">
        <v>474.67380758248601</v>
      </c>
      <c r="W11" s="70">
        <v>675.32741915359622</v>
      </c>
    </row>
    <row r="12" spans="1:23">
      <c r="A12" s="69">
        <v>11</v>
      </c>
      <c r="B12" s="69">
        <v>3</v>
      </c>
      <c r="C12" s="70" t="s">
        <v>60</v>
      </c>
      <c r="D12" s="70" t="s">
        <v>61</v>
      </c>
      <c r="E12" s="70" t="s">
        <v>62</v>
      </c>
      <c r="F12" s="70" t="s">
        <v>63</v>
      </c>
      <c r="G12" s="70"/>
      <c r="H12" s="70" t="s">
        <v>48</v>
      </c>
      <c r="I12" s="70" t="s">
        <v>29</v>
      </c>
      <c r="J12" s="70" t="s">
        <v>64</v>
      </c>
      <c r="K12" s="70" t="s">
        <v>35</v>
      </c>
      <c r="L12" s="70" t="s">
        <v>65</v>
      </c>
      <c r="M12" s="71">
        <v>-1</v>
      </c>
      <c r="N12" s="70"/>
      <c r="O12" s="70">
        <v>0</v>
      </c>
      <c r="P12" s="70"/>
      <c r="Q12" s="69">
        <v>170</v>
      </c>
      <c r="R12" s="70" t="s">
        <v>66</v>
      </c>
      <c r="S12" s="70" t="s">
        <v>67</v>
      </c>
      <c r="T12" s="70" t="s">
        <v>68</v>
      </c>
      <c r="U12" s="70" t="s">
        <v>35</v>
      </c>
      <c r="V12" s="70">
        <v>67.715148983978338</v>
      </c>
      <c r="W12" s="70">
        <v>27.562862823976968</v>
      </c>
    </row>
    <row r="13" spans="1:23">
      <c r="A13" s="69">
        <v>12</v>
      </c>
      <c r="B13" s="69">
        <v>3</v>
      </c>
      <c r="C13" s="70" t="s">
        <v>60</v>
      </c>
      <c r="D13" s="70" t="s">
        <v>61</v>
      </c>
      <c r="E13" s="70" t="s">
        <v>62</v>
      </c>
      <c r="F13" s="70" t="s">
        <v>63</v>
      </c>
      <c r="G13" s="70"/>
      <c r="H13" s="70" t="s">
        <v>48</v>
      </c>
      <c r="I13" s="70" t="s">
        <v>29</v>
      </c>
      <c r="J13" s="70" t="s">
        <v>64</v>
      </c>
      <c r="K13" s="70" t="s">
        <v>35</v>
      </c>
      <c r="L13" s="70" t="s">
        <v>65</v>
      </c>
      <c r="M13" s="71">
        <v>-1</v>
      </c>
      <c r="N13" s="70"/>
      <c r="O13" s="70">
        <v>0</v>
      </c>
      <c r="P13" s="70"/>
      <c r="Q13" s="69">
        <v>269</v>
      </c>
      <c r="R13" s="70" t="s">
        <v>69</v>
      </c>
      <c r="S13" s="70" t="s">
        <v>41</v>
      </c>
      <c r="T13" s="70" t="s">
        <v>42</v>
      </c>
      <c r="U13" s="70" t="s">
        <v>35</v>
      </c>
      <c r="V13" s="70">
        <v>3307.7067165978178</v>
      </c>
      <c r="W13" s="70">
        <v>18319.713147572958</v>
      </c>
    </row>
    <row r="14" spans="1:23">
      <c r="A14" s="69">
        <v>13</v>
      </c>
      <c r="B14" s="69">
        <v>3</v>
      </c>
      <c r="C14" s="70" t="s">
        <v>60</v>
      </c>
      <c r="D14" s="70" t="s">
        <v>61</v>
      </c>
      <c r="E14" s="70" t="s">
        <v>62</v>
      </c>
      <c r="F14" s="70" t="s">
        <v>63</v>
      </c>
      <c r="G14" s="70"/>
      <c r="H14" s="70" t="s">
        <v>48</v>
      </c>
      <c r="I14" s="70" t="s">
        <v>29</v>
      </c>
      <c r="J14" s="70" t="s">
        <v>64</v>
      </c>
      <c r="K14" s="70" t="s">
        <v>35</v>
      </c>
      <c r="L14" s="70" t="s">
        <v>65</v>
      </c>
      <c r="M14" s="71">
        <v>-1</v>
      </c>
      <c r="N14" s="70"/>
      <c r="O14" s="70">
        <v>0</v>
      </c>
      <c r="P14" s="70"/>
      <c r="Q14" s="69">
        <v>368</v>
      </c>
      <c r="R14" s="70" t="s">
        <v>70</v>
      </c>
      <c r="S14" s="70" t="s">
        <v>67</v>
      </c>
      <c r="T14" s="70" t="s">
        <v>68</v>
      </c>
      <c r="U14" s="70" t="s">
        <v>35</v>
      </c>
      <c r="V14" s="70">
        <v>844.99357969409152</v>
      </c>
      <c r="W14" s="70">
        <v>2950.185997619883</v>
      </c>
    </row>
    <row r="15" spans="1:23">
      <c r="A15" s="69">
        <v>14</v>
      </c>
      <c r="B15" s="69">
        <v>3</v>
      </c>
      <c r="C15" s="70" t="s">
        <v>60</v>
      </c>
      <c r="D15" s="70" t="s">
        <v>61</v>
      </c>
      <c r="E15" s="70" t="s">
        <v>62</v>
      </c>
      <c r="F15" s="70" t="s">
        <v>63</v>
      </c>
      <c r="G15" s="70"/>
      <c r="H15" s="70" t="s">
        <v>48</v>
      </c>
      <c r="I15" s="70" t="s">
        <v>29</v>
      </c>
      <c r="J15" s="70" t="s">
        <v>64</v>
      </c>
      <c r="K15" s="70" t="s">
        <v>35</v>
      </c>
      <c r="L15" s="70" t="s">
        <v>65</v>
      </c>
      <c r="M15" s="71">
        <v>-1</v>
      </c>
      <c r="N15" s="70"/>
      <c r="O15" s="70">
        <v>0</v>
      </c>
      <c r="P15" s="70"/>
      <c r="Q15" s="69">
        <v>385</v>
      </c>
      <c r="R15" s="70" t="s">
        <v>71</v>
      </c>
      <c r="S15" s="70" t="s">
        <v>41</v>
      </c>
      <c r="T15" s="70" t="s">
        <v>42</v>
      </c>
      <c r="U15" s="70" t="s">
        <v>35</v>
      </c>
      <c r="V15" s="70">
        <v>575.44401708918451</v>
      </c>
      <c r="W15" s="70">
        <v>2641.995120161911</v>
      </c>
    </row>
    <row r="16" spans="1:23">
      <c r="A16" s="69">
        <v>15</v>
      </c>
      <c r="B16" s="69">
        <v>3</v>
      </c>
      <c r="C16" s="70" t="s">
        <v>60</v>
      </c>
      <c r="D16" s="70" t="s">
        <v>61</v>
      </c>
      <c r="E16" s="70" t="s">
        <v>62</v>
      </c>
      <c r="F16" s="70" t="s">
        <v>63</v>
      </c>
      <c r="G16" s="70"/>
      <c r="H16" s="70" t="s">
        <v>48</v>
      </c>
      <c r="I16" s="70" t="s">
        <v>29</v>
      </c>
      <c r="J16" s="70" t="s">
        <v>64</v>
      </c>
      <c r="K16" s="70" t="s">
        <v>35</v>
      </c>
      <c r="L16" s="70" t="s">
        <v>65</v>
      </c>
      <c r="M16" s="71">
        <v>-1</v>
      </c>
      <c r="N16" s="70"/>
      <c r="O16" s="70">
        <v>0</v>
      </c>
      <c r="P16" s="70"/>
      <c r="Q16" s="69">
        <v>447</v>
      </c>
      <c r="R16" s="70" t="s">
        <v>72</v>
      </c>
      <c r="S16" s="70" t="s">
        <v>41</v>
      </c>
      <c r="T16" s="70" t="s">
        <v>42</v>
      </c>
      <c r="U16" s="70" t="s">
        <v>35</v>
      </c>
      <c r="V16" s="70">
        <v>9719.6485796556335</v>
      </c>
      <c r="W16" s="70">
        <v>55526.593247625191</v>
      </c>
    </row>
    <row r="17" spans="1:23">
      <c r="A17" s="69">
        <v>16</v>
      </c>
      <c r="B17" s="69">
        <v>3</v>
      </c>
      <c r="C17" s="70" t="s">
        <v>60</v>
      </c>
      <c r="D17" s="70" t="s">
        <v>61</v>
      </c>
      <c r="E17" s="70" t="s">
        <v>62</v>
      </c>
      <c r="F17" s="70" t="s">
        <v>63</v>
      </c>
      <c r="G17" s="70"/>
      <c r="H17" s="70" t="s">
        <v>48</v>
      </c>
      <c r="I17" s="70" t="s">
        <v>29</v>
      </c>
      <c r="J17" s="70" t="s">
        <v>64</v>
      </c>
      <c r="K17" s="70" t="s">
        <v>35</v>
      </c>
      <c r="L17" s="70" t="s">
        <v>65</v>
      </c>
      <c r="M17" s="71">
        <v>-1</v>
      </c>
      <c r="N17" s="70"/>
      <c r="O17" s="70">
        <v>0</v>
      </c>
      <c r="P17" s="70"/>
      <c r="Q17" s="69">
        <v>538</v>
      </c>
      <c r="R17" s="70" t="s">
        <v>73</v>
      </c>
      <c r="S17" s="70" t="s">
        <v>41</v>
      </c>
      <c r="T17" s="70" t="s">
        <v>42</v>
      </c>
      <c r="U17" s="70" t="s">
        <v>35</v>
      </c>
      <c r="V17" s="70">
        <v>3840.9644986134053</v>
      </c>
      <c r="W17" s="70">
        <v>25839.535368841702</v>
      </c>
    </row>
    <row r="18" spans="1:23">
      <c r="A18" s="69">
        <v>17</v>
      </c>
      <c r="B18" s="69">
        <v>4</v>
      </c>
      <c r="C18" s="70" t="s">
        <v>74</v>
      </c>
      <c r="D18" s="70" t="s">
        <v>61</v>
      </c>
      <c r="E18" s="70" t="s">
        <v>45</v>
      </c>
      <c r="F18" s="70" t="s">
        <v>75</v>
      </c>
      <c r="G18" s="70"/>
      <c r="H18" s="70" t="s">
        <v>28</v>
      </c>
      <c r="I18" s="70" t="s">
        <v>76</v>
      </c>
      <c r="J18" s="70" t="s">
        <v>64</v>
      </c>
      <c r="K18" s="70" t="s">
        <v>35</v>
      </c>
      <c r="L18" s="70" t="s">
        <v>65</v>
      </c>
      <c r="M18" s="71">
        <v>-1</v>
      </c>
      <c r="N18" s="70"/>
      <c r="O18" s="70">
        <v>0</v>
      </c>
      <c r="P18" s="70"/>
      <c r="Q18" s="69">
        <v>219</v>
      </c>
      <c r="R18" s="70" t="s">
        <v>77</v>
      </c>
      <c r="S18" s="70" t="s">
        <v>78</v>
      </c>
      <c r="T18" s="70" t="s">
        <v>79</v>
      </c>
      <c r="U18" s="70" t="s">
        <v>35</v>
      </c>
      <c r="V18" s="70">
        <v>438.50283128009863</v>
      </c>
      <c r="W18" s="70">
        <v>1378.2989220121551</v>
      </c>
    </row>
    <row r="19" spans="1:23">
      <c r="A19" s="69">
        <v>18</v>
      </c>
      <c r="B19" s="69">
        <v>4</v>
      </c>
      <c r="C19" s="70" t="s">
        <v>74</v>
      </c>
      <c r="D19" s="70" t="s">
        <v>61</v>
      </c>
      <c r="E19" s="70" t="s">
        <v>45</v>
      </c>
      <c r="F19" s="70" t="s">
        <v>75</v>
      </c>
      <c r="G19" s="70"/>
      <c r="H19" s="70" t="s">
        <v>28</v>
      </c>
      <c r="I19" s="70" t="s">
        <v>76</v>
      </c>
      <c r="J19" s="70" t="s">
        <v>64</v>
      </c>
      <c r="K19" s="70" t="s">
        <v>35</v>
      </c>
      <c r="L19" s="70" t="s">
        <v>65</v>
      </c>
      <c r="M19" s="71">
        <v>-1</v>
      </c>
      <c r="N19" s="70"/>
      <c r="O19" s="70">
        <v>0</v>
      </c>
      <c r="P19" s="70"/>
      <c r="Q19" s="69">
        <v>225</v>
      </c>
      <c r="R19" s="70" t="s">
        <v>80</v>
      </c>
      <c r="S19" s="70" t="s">
        <v>67</v>
      </c>
      <c r="T19" s="70" t="s">
        <v>68</v>
      </c>
      <c r="U19" s="70" t="s">
        <v>35</v>
      </c>
      <c r="V19" s="70">
        <v>9023.431136065321</v>
      </c>
      <c r="W19" s="70">
        <v>86197.917932844779</v>
      </c>
    </row>
    <row r="20" spans="1:23">
      <c r="A20" s="69">
        <v>19</v>
      </c>
      <c r="B20" s="69">
        <v>4</v>
      </c>
      <c r="C20" s="70" t="s">
        <v>74</v>
      </c>
      <c r="D20" s="70" t="s">
        <v>61</v>
      </c>
      <c r="E20" s="70" t="s">
        <v>45</v>
      </c>
      <c r="F20" s="70" t="s">
        <v>75</v>
      </c>
      <c r="G20" s="70"/>
      <c r="H20" s="70" t="s">
        <v>28</v>
      </c>
      <c r="I20" s="70" t="s">
        <v>76</v>
      </c>
      <c r="J20" s="70" t="s">
        <v>64</v>
      </c>
      <c r="K20" s="70" t="s">
        <v>35</v>
      </c>
      <c r="L20" s="70" t="s">
        <v>65</v>
      </c>
      <c r="M20" s="71">
        <v>-1</v>
      </c>
      <c r="N20" s="70"/>
      <c r="O20" s="70">
        <v>0</v>
      </c>
      <c r="P20" s="70"/>
      <c r="Q20" s="69">
        <v>237</v>
      </c>
      <c r="R20" s="70" t="s">
        <v>81</v>
      </c>
      <c r="S20" s="70" t="s">
        <v>82</v>
      </c>
      <c r="T20" s="70" t="s">
        <v>83</v>
      </c>
      <c r="U20" s="70" t="s">
        <v>35</v>
      </c>
      <c r="V20" s="70">
        <v>992.82322990177579</v>
      </c>
      <c r="W20" s="70">
        <v>6986.7317403001016</v>
      </c>
    </row>
    <row r="21" spans="1:23">
      <c r="A21" s="69">
        <v>20</v>
      </c>
      <c r="B21" s="69">
        <v>4</v>
      </c>
      <c r="C21" s="70" t="s">
        <v>74</v>
      </c>
      <c r="D21" s="70" t="s">
        <v>61</v>
      </c>
      <c r="E21" s="70" t="s">
        <v>45</v>
      </c>
      <c r="F21" s="70" t="s">
        <v>75</v>
      </c>
      <c r="G21" s="70"/>
      <c r="H21" s="70" t="s">
        <v>28</v>
      </c>
      <c r="I21" s="70" t="s">
        <v>76</v>
      </c>
      <c r="J21" s="70" t="s">
        <v>64</v>
      </c>
      <c r="K21" s="70" t="s">
        <v>35</v>
      </c>
      <c r="L21" s="70" t="s">
        <v>65</v>
      </c>
      <c r="M21" s="71">
        <v>-1</v>
      </c>
      <c r="N21" s="70"/>
      <c r="O21" s="70">
        <v>0</v>
      </c>
      <c r="P21" s="70"/>
      <c r="Q21" s="69">
        <v>238</v>
      </c>
      <c r="R21" s="70" t="s">
        <v>84</v>
      </c>
      <c r="S21" s="70" t="s">
        <v>82</v>
      </c>
      <c r="T21" s="70" t="s">
        <v>83</v>
      </c>
      <c r="U21" s="70" t="s">
        <v>35</v>
      </c>
      <c r="V21" s="70">
        <v>5177.9975558956621</v>
      </c>
      <c r="W21" s="70">
        <v>39951.090037635309</v>
      </c>
    </row>
    <row r="22" spans="1:23">
      <c r="A22" s="69">
        <v>21</v>
      </c>
      <c r="B22" s="69">
        <v>4</v>
      </c>
      <c r="C22" s="70" t="s">
        <v>74</v>
      </c>
      <c r="D22" s="70" t="s">
        <v>61</v>
      </c>
      <c r="E22" s="70" t="s">
        <v>45</v>
      </c>
      <c r="F22" s="70" t="s">
        <v>75</v>
      </c>
      <c r="G22" s="70"/>
      <c r="H22" s="70" t="s">
        <v>28</v>
      </c>
      <c r="I22" s="70" t="s">
        <v>76</v>
      </c>
      <c r="J22" s="70" t="s">
        <v>64</v>
      </c>
      <c r="K22" s="70" t="s">
        <v>35</v>
      </c>
      <c r="L22" s="70" t="s">
        <v>65</v>
      </c>
      <c r="M22" s="71">
        <v>-1</v>
      </c>
      <c r="N22" s="70"/>
      <c r="O22" s="70">
        <v>0</v>
      </c>
      <c r="P22" s="70"/>
      <c r="Q22" s="69">
        <v>239</v>
      </c>
      <c r="R22" s="70" t="s">
        <v>85</v>
      </c>
      <c r="S22" s="70" t="s">
        <v>82</v>
      </c>
      <c r="T22" s="70" t="s">
        <v>83</v>
      </c>
      <c r="U22" s="70" t="s">
        <v>35</v>
      </c>
      <c r="V22" s="70">
        <v>598.44165269661107</v>
      </c>
      <c r="W22" s="70">
        <v>4843.7587296859683</v>
      </c>
    </row>
    <row r="23" spans="1:23">
      <c r="A23" s="69">
        <v>22</v>
      </c>
      <c r="B23" s="69">
        <v>4</v>
      </c>
      <c r="C23" s="70" t="s">
        <v>74</v>
      </c>
      <c r="D23" s="70" t="s">
        <v>61</v>
      </c>
      <c r="E23" s="70" t="s">
        <v>45</v>
      </c>
      <c r="F23" s="70" t="s">
        <v>75</v>
      </c>
      <c r="G23" s="70"/>
      <c r="H23" s="70" t="s">
        <v>28</v>
      </c>
      <c r="I23" s="70" t="s">
        <v>76</v>
      </c>
      <c r="J23" s="70" t="s">
        <v>64</v>
      </c>
      <c r="K23" s="70" t="s">
        <v>35</v>
      </c>
      <c r="L23" s="70" t="s">
        <v>65</v>
      </c>
      <c r="M23" s="71">
        <v>-1</v>
      </c>
      <c r="N23" s="70"/>
      <c r="O23" s="70">
        <v>0</v>
      </c>
      <c r="P23" s="70"/>
      <c r="Q23" s="69">
        <v>240</v>
      </c>
      <c r="R23" s="70" t="s">
        <v>86</v>
      </c>
      <c r="S23" s="70" t="s">
        <v>78</v>
      </c>
      <c r="T23" s="70" t="s">
        <v>79</v>
      </c>
      <c r="U23" s="70" t="s">
        <v>35</v>
      </c>
      <c r="V23" s="70">
        <v>2958.8490280415895</v>
      </c>
      <c r="W23" s="70">
        <v>15164.709061174663</v>
      </c>
    </row>
    <row r="24" spans="1:23">
      <c r="A24" s="69">
        <v>23</v>
      </c>
      <c r="B24" s="69">
        <v>4</v>
      </c>
      <c r="C24" s="70" t="s">
        <v>74</v>
      </c>
      <c r="D24" s="70" t="s">
        <v>61</v>
      </c>
      <c r="E24" s="70" t="s">
        <v>45</v>
      </c>
      <c r="F24" s="70" t="s">
        <v>75</v>
      </c>
      <c r="G24" s="70"/>
      <c r="H24" s="70" t="s">
        <v>28</v>
      </c>
      <c r="I24" s="70" t="s">
        <v>76</v>
      </c>
      <c r="J24" s="70" t="s">
        <v>64</v>
      </c>
      <c r="K24" s="70" t="s">
        <v>35</v>
      </c>
      <c r="L24" s="70" t="s">
        <v>65</v>
      </c>
      <c r="M24" s="71">
        <v>-1</v>
      </c>
      <c r="N24" s="70"/>
      <c r="O24" s="70">
        <v>0</v>
      </c>
      <c r="P24" s="70"/>
      <c r="Q24" s="69">
        <v>401</v>
      </c>
      <c r="R24" s="70" t="s">
        <v>87</v>
      </c>
      <c r="S24" s="70" t="s">
        <v>82</v>
      </c>
      <c r="T24" s="70" t="s">
        <v>83</v>
      </c>
      <c r="U24" s="70" t="s">
        <v>35</v>
      </c>
      <c r="V24" s="70">
        <v>34.744229105998471</v>
      </c>
      <c r="W24" s="70">
        <v>0.9310132234603512</v>
      </c>
    </row>
    <row r="25" spans="1:23">
      <c r="A25" s="69">
        <v>24</v>
      </c>
      <c r="B25" s="69">
        <v>4</v>
      </c>
      <c r="C25" s="70" t="s">
        <v>74</v>
      </c>
      <c r="D25" s="70" t="s">
        <v>61</v>
      </c>
      <c r="E25" s="70" t="s">
        <v>45</v>
      </c>
      <c r="F25" s="70" t="s">
        <v>75</v>
      </c>
      <c r="G25" s="70"/>
      <c r="H25" s="70" t="s">
        <v>28</v>
      </c>
      <c r="I25" s="70" t="s">
        <v>76</v>
      </c>
      <c r="J25" s="70" t="s">
        <v>64</v>
      </c>
      <c r="K25" s="70" t="s">
        <v>35</v>
      </c>
      <c r="L25" s="70" t="s">
        <v>65</v>
      </c>
      <c r="M25" s="71">
        <v>-1</v>
      </c>
      <c r="N25" s="70"/>
      <c r="O25" s="70">
        <v>0</v>
      </c>
      <c r="P25" s="70"/>
      <c r="Q25" s="69">
        <v>413</v>
      </c>
      <c r="R25" s="70" t="s">
        <v>88</v>
      </c>
      <c r="S25" s="70" t="s">
        <v>78</v>
      </c>
      <c r="T25" s="70" t="s">
        <v>79</v>
      </c>
      <c r="U25" s="70" t="s">
        <v>35</v>
      </c>
      <c r="V25" s="70">
        <v>9450.8393775339318</v>
      </c>
      <c r="W25" s="70">
        <v>110926.39943479697</v>
      </c>
    </row>
    <row r="26" spans="1:23">
      <c r="A26" s="69">
        <v>25</v>
      </c>
      <c r="B26" s="69">
        <v>4</v>
      </c>
      <c r="C26" s="70" t="s">
        <v>74</v>
      </c>
      <c r="D26" s="70" t="s">
        <v>61</v>
      </c>
      <c r="E26" s="70" t="s">
        <v>45</v>
      </c>
      <c r="F26" s="70" t="s">
        <v>75</v>
      </c>
      <c r="G26" s="70"/>
      <c r="H26" s="70" t="s">
        <v>28</v>
      </c>
      <c r="I26" s="70" t="s">
        <v>76</v>
      </c>
      <c r="J26" s="70" t="s">
        <v>64</v>
      </c>
      <c r="K26" s="70" t="s">
        <v>35</v>
      </c>
      <c r="L26" s="70" t="s">
        <v>65</v>
      </c>
      <c r="M26" s="71">
        <v>-1</v>
      </c>
      <c r="N26" s="70"/>
      <c r="O26" s="70">
        <v>0</v>
      </c>
      <c r="P26" s="70"/>
      <c r="Q26" s="69">
        <v>443</v>
      </c>
      <c r="R26" s="70" t="s">
        <v>89</v>
      </c>
      <c r="S26" s="70" t="s">
        <v>41</v>
      </c>
      <c r="T26" s="70" t="s">
        <v>42</v>
      </c>
      <c r="U26" s="70" t="s">
        <v>35</v>
      </c>
      <c r="V26" s="70">
        <v>7145.3099355735967</v>
      </c>
      <c r="W26" s="70">
        <v>54628.076588751544</v>
      </c>
    </row>
    <row r="27" spans="1:23">
      <c r="A27" s="69">
        <v>26</v>
      </c>
      <c r="B27" s="69">
        <v>4</v>
      </c>
      <c r="C27" s="70" t="s">
        <v>74</v>
      </c>
      <c r="D27" s="70" t="s">
        <v>61</v>
      </c>
      <c r="E27" s="70" t="s">
        <v>45</v>
      </c>
      <c r="F27" s="70" t="s">
        <v>75</v>
      </c>
      <c r="G27" s="70"/>
      <c r="H27" s="70" t="s">
        <v>28</v>
      </c>
      <c r="I27" s="70" t="s">
        <v>76</v>
      </c>
      <c r="J27" s="70" t="s">
        <v>64</v>
      </c>
      <c r="K27" s="70" t="s">
        <v>35</v>
      </c>
      <c r="L27" s="70" t="s">
        <v>65</v>
      </c>
      <c r="M27" s="71">
        <v>-1</v>
      </c>
      <c r="N27" s="70"/>
      <c r="O27" s="70">
        <v>0</v>
      </c>
      <c r="P27" s="70"/>
      <c r="Q27" s="69">
        <v>468</v>
      </c>
      <c r="R27" s="70" t="s">
        <v>90</v>
      </c>
      <c r="S27" s="70" t="s">
        <v>91</v>
      </c>
      <c r="T27" s="70" t="s">
        <v>92</v>
      </c>
      <c r="U27" s="70" t="s">
        <v>35</v>
      </c>
      <c r="V27" s="70">
        <v>141.99185768846257</v>
      </c>
      <c r="W27" s="70">
        <v>3.916119039201817</v>
      </c>
    </row>
    <row r="28" spans="1:23">
      <c r="A28" s="69">
        <v>27</v>
      </c>
      <c r="B28" s="69">
        <v>4</v>
      </c>
      <c r="C28" s="70" t="s">
        <v>74</v>
      </c>
      <c r="D28" s="70" t="s">
        <v>61</v>
      </c>
      <c r="E28" s="70" t="s">
        <v>45</v>
      </c>
      <c r="F28" s="70" t="s">
        <v>75</v>
      </c>
      <c r="G28" s="70"/>
      <c r="H28" s="70" t="s">
        <v>28</v>
      </c>
      <c r="I28" s="70" t="s">
        <v>76</v>
      </c>
      <c r="J28" s="70" t="s">
        <v>64</v>
      </c>
      <c r="K28" s="70" t="s">
        <v>35</v>
      </c>
      <c r="L28" s="70" t="s">
        <v>65</v>
      </c>
      <c r="M28" s="71">
        <v>-1</v>
      </c>
      <c r="N28" s="70"/>
      <c r="O28" s="70">
        <v>0</v>
      </c>
      <c r="P28" s="70"/>
      <c r="Q28" s="69">
        <v>513</v>
      </c>
      <c r="R28" s="70" t="s">
        <v>93</v>
      </c>
      <c r="S28" s="70" t="s">
        <v>94</v>
      </c>
      <c r="T28" s="70" t="s">
        <v>95</v>
      </c>
      <c r="U28" s="70" t="s">
        <v>35</v>
      </c>
      <c r="V28" s="70">
        <v>135.79184834519293</v>
      </c>
      <c r="W28" s="70">
        <v>2.944709365859568</v>
      </c>
    </row>
    <row r="29" spans="1:23">
      <c r="A29" s="69">
        <v>28</v>
      </c>
      <c r="B29" s="69">
        <v>6</v>
      </c>
      <c r="C29" s="70" t="s">
        <v>96</v>
      </c>
      <c r="D29" s="70" t="s">
        <v>44</v>
      </c>
      <c r="E29" s="70" t="s">
        <v>45</v>
      </c>
      <c r="F29" s="70" t="s">
        <v>46</v>
      </c>
      <c r="G29" s="70" t="s">
        <v>47</v>
      </c>
      <c r="H29" s="70" t="s">
        <v>28</v>
      </c>
      <c r="I29" s="70" t="s">
        <v>29</v>
      </c>
      <c r="J29" s="70" t="s">
        <v>30</v>
      </c>
      <c r="K29" s="70" t="s">
        <v>31</v>
      </c>
      <c r="L29" s="70" t="s">
        <v>65</v>
      </c>
      <c r="M29" s="71">
        <v>-1</v>
      </c>
      <c r="N29" s="70"/>
      <c r="O29" s="70">
        <v>0</v>
      </c>
      <c r="P29" s="70"/>
      <c r="Q29" s="69">
        <v>455</v>
      </c>
      <c r="R29" s="70" t="s">
        <v>97</v>
      </c>
      <c r="S29" s="70" t="s">
        <v>50</v>
      </c>
      <c r="T29" s="70" t="s">
        <v>51</v>
      </c>
      <c r="U29" s="70" t="s">
        <v>35</v>
      </c>
      <c r="V29" s="70">
        <v>434.70897251767963</v>
      </c>
      <c r="W29" s="70">
        <v>1736.3526897824199</v>
      </c>
    </row>
    <row r="30" spans="1:23">
      <c r="A30" s="69">
        <v>29</v>
      </c>
      <c r="B30" s="69">
        <v>7</v>
      </c>
      <c r="C30" s="70" t="s">
        <v>98</v>
      </c>
      <c r="D30" s="70" t="s">
        <v>99</v>
      </c>
      <c r="E30" s="70" t="s">
        <v>62</v>
      </c>
      <c r="F30" s="70" t="s">
        <v>100</v>
      </c>
      <c r="G30" s="70"/>
      <c r="H30" s="70" t="s">
        <v>28</v>
      </c>
      <c r="I30" s="70" t="s">
        <v>101</v>
      </c>
      <c r="J30" s="70" t="s">
        <v>30</v>
      </c>
      <c r="K30" s="70" t="s">
        <v>35</v>
      </c>
      <c r="L30" s="70" t="s">
        <v>36</v>
      </c>
      <c r="M30" s="71">
        <v>-1</v>
      </c>
      <c r="N30" s="70"/>
      <c r="O30" s="70">
        <v>0</v>
      </c>
      <c r="P30" s="70"/>
      <c r="Q30" s="69">
        <v>201</v>
      </c>
      <c r="R30" s="70" t="s">
        <v>102</v>
      </c>
      <c r="S30" s="70" t="s">
        <v>38</v>
      </c>
      <c r="T30" s="70" t="s">
        <v>39</v>
      </c>
      <c r="U30" s="70" t="s">
        <v>35</v>
      </c>
      <c r="V30" s="70">
        <v>170.74393604074484</v>
      </c>
      <c r="W30" s="70">
        <v>176.07937083345482</v>
      </c>
    </row>
    <row r="31" spans="1:23">
      <c r="A31" s="69">
        <v>30</v>
      </c>
      <c r="B31" s="69">
        <v>7</v>
      </c>
      <c r="C31" s="70" t="s">
        <v>98</v>
      </c>
      <c r="D31" s="70" t="s">
        <v>99</v>
      </c>
      <c r="E31" s="70" t="s">
        <v>62</v>
      </c>
      <c r="F31" s="70" t="s">
        <v>100</v>
      </c>
      <c r="G31" s="70"/>
      <c r="H31" s="70" t="s">
        <v>28</v>
      </c>
      <c r="I31" s="70" t="s">
        <v>101</v>
      </c>
      <c r="J31" s="70" t="s">
        <v>30</v>
      </c>
      <c r="K31" s="70" t="s">
        <v>35</v>
      </c>
      <c r="L31" s="70" t="s">
        <v>36</v>
      </c>
      <c r="M31" s="71">
        <v>-1</v>
      </c>
      <c r="N31" s="70"/>
      <c r="O31" s="70">
        <v>0</v>
      </c>
      <c r="P31" s="70"/>
      <c r="Q31" s="69">
        <v>247</v>
      </c>
      <c r="R31" s="70" t="s">
        <v>103</v>
      </c>
      <c r="S31" s="70" t="s">
        <v>50</v>
      </c>
      <c r="T31" s="70" t="s">
        <v>51</v>
      </c>
      <c r="U31" s="70" t="s">
        <v>35</v>
      </c>
      <c r="V31" s="70">
        <v>378.39442702733436</v>
      </c>
      <c r="W31" s="70">
        <v>884.07316748859648</v>
      </c>
    </row>
    <row r="32" spans="1:23">
      <c r="A32" s="69">
        <v>31</v>
      </c>
      <c r="B32" s="69">
        <v>9</v>
      </c>
      <c r="C32" s="70" t="s">
        <v>104</v>
      </c>
      <c r="D32" s="70" t="s">
        <v>33</v>
      </c>
      <c r="E32" s="70" t="s">
        <v>62</v>
      </c>
      <c r="F32" s="70" t="s">
        <v>100</v>
      </c>
      <c r="G32" s="70"/>
      <c r="H32" s="70" t="s">
        <v>28</v>
      </c>
      <c r="I32" s="70" t="s">
        <v>105</v>
      </c>
      <c r="J32" s="70" t="s">
        <v>30</v>
      </c>
      <c r="K32" s="70" t="s">
        <v>35</v>
      </c>
      <c r="L32" s="70" t="s">
        <v>65</v>
      </c>
      <c r="M32" s="71">
        <v>-1</v>
      </c>
      <c r="N32" s="70"/>
      <c r="O32" s="70">
        <v>0</v>
      </c>
      <c r="P32" s="70"/>
      <c r="Q32" s="69">
        <v>416</v>
      </c>
      <c r="R32" s="70" t="s">
        <v>106</v>
      </c>
      <c r="S32" s="70" t="s">
        <v>41</v>
      </c>
      <c r="T32" s="70" t="s">
        <v>42</v>
      </c>
      <c r="U32" s="70" t="s">
        <v>35</v>
      </c>
      <c r="V32" s="70">
        <v>151.89301307100598</v>
      </c>
      <c r="W32" s="70">
        <v>164.61272269381783</v>
      </c>
    </row>
    <row r="33" spans="1:23">
      <c r="A33" s="69">
        <v>32</v>
      </c>
      <c r="B33" s="69">
        <v>10</v>
      </c>
      <c r="C33" s="70" t="s">
        <v>107</v>
      </c>
      <c r="D33" s="70" t="s">
        <v>99</v>
      </c>
      <c r="E33" s="70" t="s">
        <v>62</v>
      </c>
      <c r="F33" s="70" t="s">
        <v>100</v>
      </c>
      <c r="G33" s="70"/>
      <c r="H33" s="70" t="s">
        <v>28</v>
      </c>
      <c r="I33" s="70" t="s">
        <v>108</v>
      </c>
      <c r="J33" s="70" t="s">
        <v>30</v>
      </c>
      <c r="K33" s="70" t="s">
        <v>35</v>
      </c>
      <c r="L33" s="70" t="s">
        <v>65</v>
      </c>
      <c r="M33" s="71">
        <v>-1</v>
      </c>
      <c r="N33" s="70"/>
      <c r="O33" s="70">
        <v>0</v>
      </c>
      <c r="P33" s="70"/>
      <c r="Q33" s="69">
        <v>257</v>
      </c>
      <c r="R33" s="70" t="s">
        <v>109</v>
      </c>
      <c r="S33" s="70" t="s">
        <v>41</v>
      </c>
      <c r="T33" s="70" t="s">
        <v>42</v>
      </c>
      <c r="U33" s="70" t="s">
        <v>35</v>
      </c>
      <c r="V33" s="70">
        <v>3749.6840285939052</v>
      </c>
      <c r="W33" s="70">
        <v>26139.267150974028</v>
      </c>
    </row>
    <row r="34" spans="1:23">
      <c r="A34" s="69">
        <v>33</v>
      </c>
      <c r="B34" s="69">
        <v>10</v>
      </c>
      <c r="C34" s="70" t="s">
        <v>107</v>
      </c>
      <c r="D34" s="70" t="s">
        <v>99</v>
      </c>
      <c r="E34" s="70" t="s">
        <v>62</v>
      </c>
      <c r="F34" s="70" t="s">
        <v>100</v>
      </c>
      <c r="G34" s="70"/>
      <c r="H34" s="70" t="s">
        <v>28</v>
      </c>
      <c r="I34" s="70" t="s">
        <v>108</v>
      </c>
      <c r="J34" s="70" t="s">
        <v>30</v>
      </c>
      <c r="K34" s="70" t="s">
        <v>35</v>
      </c>
      <c r="L34" s="70" t="s">
        <v>65</v>
      </c>
      <c r="M34" s="71">
        <v>-1</v>
      </c>
      <c r="N34" s="70"/>
      <c r="O34" s="70">
        <v>0</v>
      </c>
      <c r="P34" s="70"/>
      <c r="Q34" s="69">
        <v>281</v>
      </c>
      <c r="R34" s="70" t="s">
        <v>110</v>
      </c>
      <c r="S34" s="70" t="s">
        <v>41</v>
      </c>
      <c r="T34" s="70" t="s">
        <v>42</v>
      </c>
      <c r="U34" s="70" t="s">
        <v>35</v>
      </c>
      <c r="V34" s="70">
        <v>3950.0500213595092</v>
      </c>
      <c r="W34" s="70">
        <v>32193.652776632771</v>
      </c>
    </row>
    <row r="35" spans="1:23">
      <c r="A35" s="69">
        <v>34</v>
      </c>
      <c r="B35" s="69">
        <v>10</v>
      </c>
      <c r="C35" s="70" t="s">
        <v>107</v>
      </c>
      <c r="D35" s="70" t="s">
        <v>99</v>
      </c>
      <c r="E35" s="70" t="s">
        <v>62</v>
      </c>
      <c r="F35" s="70" t="s">
        <v>100</v>
      </c>
      <c r="G35" s="70"/>
      <c r="H35" s="70" t="s">
        <v>28</v>
      </c>
      <c r="I35" s="70" t="s">
        <v>108</v>
      </c>
      <c r="J35" s="70" t="s">
        <v>30</v>
      </c>
      <c r="K35" s="70" t="s">
        <v>35</v>
      </c>
      <c r="L35" s="70" t="s">
        <v>65</v>
      </c>
      <c r="M35" s="71">
        <v>-1</v>
      </c>
      <c r="N35" s="70"/>
      <c r="O35" s="70">
        <v>0</v>
      </c>
      <c r="P35" s="70"/>
      <c r="Q35" s="69">
        <v>282</v>
      </c>
      <c r="R35" s="70" t="s">
        <v>111</v>
      </c>
      <c r="S35" s="70" t="s">
        <v>41</v>
      </c>
      <c r="T35" s="70" t="s">
        <v>42</v>
      </c>
      <c r="U35" s="70" t="s">
        <v>35</v>
      </c>
      <c r="V35" s="70">
        <v>4146.7303384650641</v>
      </c>
      <c r="W35" s="70">
        <v>28566.084422725984</v>
      </c>
    </row>
    <row r="36" spans="1:23">
      <c r="A36" s="69">
        <v>35</v>
      </c>
      <c r="B36" s="69">
        <v>10</v>
      </c>
      <c r="C36" s="70" t="s">
        <v>107</v>
      </c>
      <c r="D36" s="70" t="s">
        <v>99</v>
      </c>
      <c r="E36" s="70" t="s">
        <v>62</v>
      </c>
      <c r="F36" s="70" t="s">
        <v>100</v>
      </c>
      <c r="G36" s="70"/>
      <c r="H36" s="70" t="s">
        <v>28</v>
      </c>
      <c r="I36" s="70" t="s">
        <v>108</v>
      </c>
      <c r="J36" s="70" t="s">
        <v>30</v>
      </c>
      <c r="K36" s="70" t="s">
        <v>35</v>
      </c>
      <c r="L36" s="70" t="s">
        <v>65</v>
      </c>
      <c r="M36" s="71">
        <v>-1</v>
      </c>
      <c r="N36" s="70"/>
      <c r="O36" s="70">
        <v>0</v>
      </c>
      <c r="P36" s="70"/>
      <c r="Q36" s="69">
        <v>284</v>
      </c>
      <c r="R36" s="70" t="s">
        <v>112</v>
      </c>
      <c r="S36" s="70" t="s">
        <v>41</v>
      </c>
      <c r="T36" s="70" t="s">
        <v>42</v>
      </c>
      <c r="U36" s="70" t="s">
        <v>35</v>
      </c>
      <c r="V36" s="70">
        <v>2310.1199378193937</v>
      </c>
      <c r="W36" s="70">
        <v>11992.70874386863</v>
      </c>
    </row>
    <row r="37" spans="1:23">
      <c r="A37" s="69">
        <v>36</v>
      </c>
      <c r="B37" s="69">
        <v>10</v>
      </c>
      <c r="C37" s="70" t="s">
        <v>107</v>
      </c>
      <c r="D37" s="70" t="s">
        <v>99</v>
      </c>
      <c r="E37" s="70" t="s">
        <v>62</v>
      </c>
      <c r="F37" s="70" t="s">
        <v>100</v>
      </c>
      <c r="G37" s="70"/>
      <c r="H37" s="70" t="s">
        <v>28</v>
      </c>
      <c r="I37" s="70" t="s">
        <v>108</v>
      </c>
      <c r="J37" s="70" t="s">
        <v>30</v>
      </c>
      <c r="K37" s="70" t="s">
        <v>35</v>
      </c>
      <c r="L37" s="70" t="s">
        <v>65</v>
      </c>
      <c r="M37" s="71">
        <v>-1</v>
      </c>
      <c r="N37" s="70"/>
      <c r="O37" s="70">
        <v>0</v>
      </c>
      <c r="P37" s="70"/>
      <c r="Q37" s="69">
        <v>482</v>
      </c>
      <c r="R37" s="70" t="s">
        <v>113</v>
      </c>
      <c r="S37" s="70" t="s">
        <v>114</v>
      </c>
      <c r="T37" s="70" t="s">
        <v>115</v>
      </c>
      <c r="U37" s="70" t="s">
        <v>35</v>
      </c>
      <c r="V37" s="70">
        <v>1242.8339323319876</v>
      </c>
      <c r="W37" s="70">
        <v>9563.0107470132662</v>
      </c>
    </row>
    <row r="38" spans="1:23">
      <c r="A38" s="69">
        <v>37</v>
      </c>
      <c r="B38" s="69">
        <v>11</v>
      </c>
      <c r="C38" s="70" t="s">
        <v>116</v>
      </c>
      <c r="D38" s="70" t="s">
        <v>33</v>
      </c>
      <c r="E38" s="70" t="s">
        <v>25</v>
      </c>
      <c r="F38" s="70" t="s">
        <v>26</v>
      </c>
      <c r="G38" s="70"/>
      <c r="H38" s="70" t="s">
        <v>28</v>
      </c>
      <c r="I38" s="70" t="s">
        <v>29</v>
      </c>
      <c r="J38" s="70" t="s">
        <v>30</v>
      </c>
      <c r="K38" s="70" t="s">
        <v>35</v>
      </c>
      <c r="L38" s="70" t="s">
        <v>65</v>
      </c>
      <c r="M38" s="71">
        <v>-1</v>
      </c>
      <c r="N38" s="70"/>
      <c r="O38" s="70">
        <v>0</v>
      </c>
      <c r="P38" s="70"/>
      <c r="Q38" s="69">
        <v>258</v>
      </c>
      <c r="R38" s="70" t="s">
        <v>117</v>
      </c>
      <c r="S38" s="70" t="s">
        <v>41</v>
      </c>
      <c r="T38" s="70" t="s">
        <v>42</v>
      </c>
      <c r="U38" s="70" t="s">
        <v>35</v>
      </c>
      <c r="V38" s="70">
        <v>1554.6976761628775</v>
      </c>
      <c r="W38" s="70">
        <v>12395.592693845632</v>
      </c>
    </row>
    <row r="39" spans="1:23">
      <c r="A39" s="69">
        <v>38</v>
      </c>
      <c r="B39" s="69">
        <v>12</v>
      </c>
      <c r="C39" s="70" t="s">
        <v>118</v>
      </c>
      <c r="D39" s="70" t="s">
        <v>33</v>
      </c>
      <c r="E39" s="70" t="s">
        <v>25</v>
      </c>
      <c r="F39" s="70" t="s">
        <v>26</v>
      </c>
      <c r="G39" s="70"/>
      <c r="H39" s="70" t="s">
        <v>28</v>
      </c>
      <c r="I39" s="70" t="s">
        <v>29</v>
      </c>
      <c r="J39" s="70" t="s">
        <v>30</v>
      </c>
      <c r="K39" s="70" t="s">
        <v>35</v>
      </c>
      <c r="L39" s="70" t="s">
        <v>65</v>
      </c>
      <c r="M39" s="71">
        <v>-1</v>
      </c>
      <c r="N39" s="70"/>
      <c r="O39" s="70">
        <v>0</v>
      </c>
      <c r="P39" s="70"/>
      <c r="Q39" s="69">
        <v>261</v>
      </c>
      <c r="R39" s="70" t="s">
        <v>119</v>
      </c>
      <c r="S39" s="70" t="s">
        <v>41</v>
      </c>
      <c r="T39" s="70" t="s">
        <v>42</v>
      </c>
      <c r="U39" s="70" t="s">
        <v>35</v>
      </c>
      <c r="V39" s="70">
        <v>428.63686912233493</v>
      </c>
      <c r="W39" s="70">
        <v>2978.5415659410023</v>
      </c>
    </row>
    <row r="40" spans="1:23">
      <c r="A40" s="69">
        <v>39</v>
      </c>
      <c r="B40" s="69">
        <v>12</v>
      </c>
      <c r="C40" s="70" t="s">
        <v>118</v>
      </c>
      <c r="D40" s="70" t="s">
        <v>33</v>
      </c>
      <c r="E40" s="70" t="s">
        <v>25</v>
      </c>
      <c r="F40" s="70" t="s">
        <v>26</v>
      </c>
      <c r="G40" s="70"/>
      <c r="H40" s="70" t="s">
        <v>28</v>
      </c>
      <c r="I40" s="70" t="s">
        <v>29</v>
      </c>
      <c r="J40" s="70" t="s">
        <v>30</v>
      </c>
      <c r="K40" s="70" t="s">
        <v>35</v>
      </c>
      <c r="L40" s="70" t="s">
        <v>65</v>
      </c>
      <c r="M40" s="71">
        <v>-1</v>
      </c>
      <c r="N40" s="70"/>
      <c r="O40" s="70">
        <v>0</v>
      </c>
      <c r="P40" s="70"/>
      <c r="Q40" s="69">
        <v>523</v>
      </c>
      <c r="R40" s="70" t="s">
        <v>120</v>
      </c>
      <c r="S40" s="70" t="s">
        <v>50</v>
      </c>
      <c r="T40" s="70" t="s">
        <v>51</v>
      </c>
      <c r="U40" s="70" t="s">
        <v>35</v>
      </c>
      <c r="V40" s="70">
        <v>2230.112669883717</v>
      </c>
      <c r="W40" s="70">
        <v>18403.277173627779</v>
      </c>
    </row>
    <row r="41" spans="1:23">
      <c r="A41" s="69">
        <v>40</v>
      </c>
      <c r="B41" s="69">
        <v>13</v>
      </c>
      <c r="C41" s="70" t="s">
        <v>121</v>
      </c>
      <c r="D41" s="70" t="s">
        <v>33</v>
      </c>
      <c r="E41" s="70" t="s">
        <v>25</v>
      </c>
      <c r="F41" s="70" t="s">
        <v>26</v>
      </c>
      <c r="G41" s="70"/>
      <c r="H41" s="70" t="s">
        <v>28</v>
      </c>
      <c r="I41" s="70" t="s">
        <v>122</v>
      </c>
      <c r="J41" s="70" t="s">
        <v>30</v>
      </c>
      <c r="K41" s="70" t="s">
        <v>35</v>
      </c>
      <c r="L41" s="70" t="s">
        <v>36</v>
      </c>
      <c r="M41" s="71">
        <v>-1</v>
      </c>
      <c r="N41" s="70"/>
      <c r="O41" s="70">
        <v>0</v>
      </c>
      <c r="P41" s="70"/>
      <c r="Q41" s="69">
        <v>372</v>
      </c>
      <c r="R41" s="70" t="s">
        <v>123</v>
      </c>
      <c r="S41" s="70" t="s">
        <v>50</v>
      </c>
      <c r="T41" s="70" t="s">
        <v>51</v>
      </c>
      <c r="U41" s="70" t="s">
        <v>35</v>
      </c>
      <c r="V41" s="70">
        <v>2197.8266098268323</v>
      </c>
      <c r="W41" s="70">
        <v>11030.192053472152</v>
      </c>
    </row>
    <row r="42" spans="1:23">
      <c r="A42" s="69">
        <v>41</v>
      </c>
      <c r="B42" s="69">
        <v>13</v>
      </c>
      <c r="C42" s="70" t="s">
        <v>121</v>
      </c>
      <c r="D42" s="70" t="s">
        <v>33</v>
      </c>
      <c r="E42" s="70" t="s">
        <v>25</v>
      </c>
      <c r="F42" s="70" t="s">
        <v>26</v>
      </c>
      <c r="G42" s="70"/>
      <c r="H42" s="70" t="s">
        <v>28</v>
      </c>
      <c r="I42" s="70" t="s">
        <v>122</v>
      </c>
      <c r="J42" s="70" t="s">
        <v>30</v>
      </c>
      <c r="K42" s="70" t="s">
        <v>35</v>
      </c>
      <c r="L42" s="70" t="s">
        <v>36</v>
      </c>
      <c r="M42" s="71">
        <v>-1</v>
      </c>
      <c r="N42" s="70"/>
      <c r="O42" s="70">
        <v>0</v>
      </c>
      <c r="P42" s="70"/>
      <c r="Q42" s="69">
        <v>408</v>
      </c>
      <c r="R42" s="70" t="s">
        <v>124</v>
      </c>
      <c r="S42" s="70" t="s">
        <v>38</v>
      </c>
      <c r="T42" s="70" t="s">
        <v>39</v>
      </c>
      <c r="U42" s="70" t="s">
        <v>35</v>
      </c>
      <c r="V42" s="70">
        <v>81.360357504793257</v>
      </c>
      <c r="W42" s="70">
        <v>42.185969171720586</v>
      </c>
    </row>
    <row r="43" spans="1:23">
      <c r="A43" s="69">
        <v>42</v>
      </c>
      <c r="B43" s="69">
        <v>13</v>
      </c>
      <c r="C43" s="70" t="s">
        <v>121</v>
      </c>
      <c r="D43" s="70" t="s">
        <v>33</v>
      </c>
      <c r="E43" s="70" t="s">
        <v>25</v>
      </c>
      <c r="F43" s="70" t="s">
        <v>26</v>
      </c>
      <c r="G43" s="70"/>
      <c r="H43" s="70" t="s">
        <v>28</v>
      </c>
      <c r="I43" s="70" t="s">
        <v>122</v>
      </c>
      <c r="J43" s="70" t="s">
        <v>30</v>
      </c>
      <c r="K43" s="70" t="s">
        <v>35</v>
      </c>
      <c r="L43" s="70" t="s">
        <v>36</v>
      </c>
      <c r="M43" s="71">
        <v>-1</v>
      </c>
      <c r="N43" s="70"/>
      <c r="O43" s="70">
        <v>0</v>
      </c>
      <c r="P43" s="70"/>
      <c r="Q43" s="69">
        <v>425</v>
      </c>
      <c r="R43" s="70" t="s">
        <v>125</v>
      </c>
      <c r="S43" s="70" t="s">
        <v>38</v>
      </c>
      <c r="T43" s="70" t="s">
        <v>39</v>
      </c>
      <c r="U43" s="70" t="s">
        <v>35</v>
      </c>
      <c r="V43" s="70">
        <v>507.38521325654307</v>
      </c>
      <c r="W43" s="70">
        <v>3340.0623176393988</v>
      </c>
    </row>
    <row r="44" spans="1:23">
      <c r="A44" s="69">
        <v>43</v>
      </c>
      <c r="B44" s="69">
        <v>13</v>
      </c>
      <c r="C44" s="70" t="s">
        <v>121</v>
      </c>
      <c r="D44" s="70" t="s">
        <v>33</v>
      </c>
      <c r="E44" s="70" t="s">
        <v>25</v>
      </c>
      <c r="F44" s="70" t="s">
        <v>26</v>
      </c>
      <c r="G44" s="70"/>
      <c r="H44" s="70" t="s">
        <v>28</v>
      </c>
      <c r="I44" s="70" t="s">
        <v>122</v>
      </c>
      <c r="J44" s="70" t="s">
        <v>30</v>
      </c>
      <c r="K44" s="70" t="s">
        <v>35</v>
      </c>
      <c r="L44" s="70" t="s">
        <v>36</v>
      </c>
      <c r="M44" s="71">
        <v>-1</v>
      </c>
      <c r="N44" s="70"/>
      <c r="O44" s="70">
        <v>0</v>
      </c>
      <c r="P44" s="70"/>
      <c r="Q44" s="69">
        <v>439</v>
      </c>
      <c r="R44" s="70" t="s">
        <v>126</v>
      </c>
      <c r="S44" s="70" t="s">
        <v>41</v>
      </c>
      <c r="T44" s="70" t="s">
        <v>42</v>
      </c>
      <c r="U44" s="70" t="s">
        <v>35</v>
      </c>
      <c r="V44" s="70">
        <v>1895.8767102372672</v>
      </c>
      <c r="W44" s="70">
        <v>11373.173390498241</v>
      </c>
    </row>
    <row r="45" spans="1:23">
      <c r="A45" s="69">
        <v>44</v>
      </c>
      <c r="B45" s="69">
        <v>14</v>
      </c>
      <c r="C45" s="70" t="s">
        <v>127</v>
      </c>
      <c r="D45" s="70" t="s">
        <v>33</v>
      </c>
      <c r="E45" s="70" t="s">
        <v>25</v>
      </c>
      <c r="F45" s="70" t="s">
        <v>26</v>
      </c>
      <c r="G45" s="70"/>
      <c r="H45" s="70" t="s">
        <v>28</v>
      </c>
      <c r="I45" s="70" t="s">
        <v>29</v>
      </c>
      <c r="J45" s="70" t="s">
        <v>30</v>
      </c>
      <c r="K45" s="70" t="s">
        <v>35</v>
      </c>
      <c r="L45" s="70" t="s">
        <v>65</v>
      </c>
      <c r="M45" s="71">
        <v>-1</v>
      </c>
      <c r="N45" s="70"/>
      <c r="O45" s="70">
        <v>0</v>
      </c>
      <c r="P45" s="70"/>
      <c r="Q45" s="69">
        <v>260</v>
      </c>
      <c r="R45" s="70" t="s">
        <v>128</v>
      </c>
      <c r="S45" s="70" t="s">
        <v>41</v>
      </c>
      <c r="T45" s="70" t="s">
        <v>42</v>
      </c>
      <c r="U45" s="70" t="s">
        <v>35</v>
      </c>
      <c r="V45" s="70">
        <v>2892.8265391130412</v>
      </c>
      <c r="W45" s="70">
        <v>21771.827180287117</v>
      </c>
    </row>
    <row r="46" spans="1:23">
      <c r="A46" s="69">
        <v>45</v>
      </c>
      <c r="B46" s="69">
        <v>14</v>
      </c>
      <c r="C46" s="70" t="s">
        <v>127</v>
      </c>
      <c r="D46" s="70" t="s">
        <v>33</v>
      </c>
      <c r="E46" s="70" t="s">
        <v>25</v>
      </c>
      <c r="F46" s="70" t="s">
        <v>26</v>
      </c>
      <c r="G46" s="70"/>
      <c r="H46" s="70" t="s">
        <v>28</v>
      </c>
      <c r="I46" s="70" t="s">
        <v>29</v>
      </c>
      <c r="J46" s="70" t="s">
        <v>30</v>
      </c>
      <c r="K46" s="70" t="s">
        <v>35</v>
      </c>
      <c r="L46" s="70" t="s">
        <v>65</v>
      </c>
      <c r="M46" s="71">
        <v>-1</v>
      </c>
      <c r="N46" s="70"/>
      <c r="O46" s="70">
        <v>0</v>
      </c>
      <c r="P46" s="70"/>
      <c r="Q46" s="69">
        <v>499</v>
      </c>
      <c r="R46" s="70" t="s">
        <v>129</v>
      </c>
      <c r="S46" s="70" t="s">
        <v>41</v>
      </c>
      <c r="T46" s="70" t="s">
        <v>42</v>
      </c>
      <c r="U46" s="70" t="s">
        <v>35</v>
      </c>
      <c r="V46" s="70">
        <v>672.49679112520766</v>
      </c>
      <c r="W46" s="70">
        <v>3024.9640879622279</v>
      </c>
    </row>
    <row r="47" spans="1:23">
      <c r="A47" s="69">
        <v>46</v>
      </c>
      <c r="B47" s="69">
        <v>16</v>
      </c>
      <c r="C47" s="70" t="s">
        <v>130</v>
      </c>
      <c r="D47" s="70" t="s">
        <v>33</v>
      </c>
      <c r="E47" s="70" t="s">
        <v>25</v>
      </c>
      <c r="F47" s="70" t="s">
        <v>26</v>
      </c>
      <c r="G47" s="70"/>
      <c r="H47" s="70" t="s">
        <v>28</v>
      </c>
      <c r="I47" s="70" t="s">
        <v>29</v>
      </c>
      <c r="J47" s="70" t="s">
        <v>30</v>
      </c>
      <c r="K47" s="70" t="s">
        <v>35</v>
      </c>
      <c r="L47" s="70" t="s">
        <v>36</v>
      </c>
      <c r="M47" s="71">
        <v>-1</v>
      </c>
      <c r="N47" s="70"/>
      <c r="O47" s="70">
        <v>0</v>
      </c>
      <c r="P47" s="70"/>
      <c r="Q47" s="69">
        <v>186</v>
      </c>
      <c r="R47" s="70" t="s">
        <v>131</v>
      </c>
      <c r="S47" s="70" t="s">
        <v>50</v>
      </c>
      <c r="T47" s="70" t="s">
        <v>51</v>
      </c>
      <c r="U47" s="70" t="s">
        <v>35</v>
      </c>
      <c r="V47" s="70">
        <v>1661.6444333710613</v>
      </c>
      <c r="W47" s="70">
        <v>9528.2444020800685</v>
      </c>
    </row>
    <row r="48" spans="1:23">
      <c r="A48" s="69">
        <v>47</v>
      </c>
      <c r="B48" s="69">
        <v>17</v>
      </c>
      <c r="C48" s="70" t="s">
        <v>132</v>
      </c>
      <c r="D48" s="70" t="s">
        <v>33</v>
      </c>
      <c r="E48" s="70" t="s">
        <v>25</v>
      </c>
      <c r="F48" s="70" t="s">
        <v>26</v>
      </c>
      <c r="G48" s="70"/>
      <c r="H48" s="70" t="s">
        <v>133</v>
      </c>
      <c r="I48" s="70" t="s">
        <v>29</v>
      </c>
      <c r="J48" s="70" t="s">
        <v>30</v>
      </c>
      <c r="K48" s="70" t="s">
        <v>35</v>
      </c>
      <c r="L48" s="70" t="s">
        <v>65</v>
      </c>
      <c r="M48" s="71">
        <v>-1</v>
      </c>
      <c r="N48" s="70"/>
      <c r="O48" s="70">
        <v>0</v>
      </c>
      <c r="P48" s="70"/>
      <c r="Q48" s="69">
        <v>448</v>
      </c>
      <c r="R48" s="70" t="s">
        <v>134</v>
      </c>
      <c r="S48" s="70" t="s">
        <v>41</v>
      </c>
      <c r="T48" s="70" t="s">
        <v>42</v>
      </c>
      <c r="U48" s="70" t="s">
        <v>35</v>
      </c>
      <c r="V48" s="70">
        <v>2216.3780524433587</v>
      </c>
      <c r="W48" s="70">
        <v>22184.174447322799</v>
      </c>
    </row>
    <row r="49" spans="1:23">
      <c r="A49" s="69">
        <v>48</v>
      </c>
      <c r="B49" s="69">
        <v>18</v>
      </c>
      <c r="C49" s="70" t="s">
        <v>135</v>
      </c>
      <c r="D49" s="70" t="s">
        <v>99</v>
      </c>
      <c r="E49" s="70" t="s">
        <v>25</v>
      </c>
      <c r="F49" s="70" t="s">
        <v>26</v>
      </c>
      <c r="G49" s="70"/>
      <c r="H49" s="70" t="s">
        <v>28</v>
      </c>
      <c r="I49" s="70" t="s">
        <v>136</v>
      </c>
      <c r="J49" s="70" t="s">
        <v>30</v>
      </c>
      <c r="K49" s="70" t="s">
        <v>35</v>
      </c>
      <c r="L49" s="70" t="s">
        <v>65</v>
      </c>
      <c r="M49" s="71">
        <v>-1</v>
      </c>
      <c r="N49" s="70"/>
      <c r="O49" s="70">
        <v>0</v>
      </c>
      <c r="P49" s="70"/>
      <c r="Q49" s="69">
        <v>277</v>
      </c>
      <c r="R49" s="70" t="s">
        <v>137</v>
      </c>
      <c r="S49" s="70" t="s">
        <v>41</v>
      </c>
      <c r="T49" s="70" t="s">
        <v>42</v>
      </c>
      <c r="U49" s="70" t="s">
        <v>35</v>
      </c>
      <c r="V49" s="70">
        <v>41.334554308288347</v>
      </c>
      <c r="W49" s="70">
        <v>99.788049576643132</v>
      </c>
    </row>
    <row r="50" spans="1:23">
      <c r="A50" s="69">
        <v>49</v>
      </c>
      <c r="B50" s="69">
        <v>18</v>
      </c>
      <c r="C50" s="70" t="s">
        <v>135</v>
      </c>
      <c r="D50" s="70" t="s">
        <v>99</v>
      </c>
      <c r="E50" s="70" t="s">
        <v>25</v>
      </c>
      <c r="F50" s="70" t="s">
        <v>26</v>
      </c>
      <c r="G50" s="70"/>
      <c r="H50" s="70" t="s">
        <v>28</v>
      </c>
      <c r="I50" s="70" t="s">
        <v>136</v>
      </c>
      <c r="J50" s="70" t="s">
        <v>30</v>
      </c>
      <c r="K50" s="70" t="s">
        <v>35</v>
      </c>
      <c r="L50" s="70" t="s">
        <v>65</v>
      </c>
      <c r="M50" s="71">
        <v>-1</v>
      </c>
      <c r="N50" s="70"/>
      <c r="O50" s="70">
        <v>0</v>
      </c>
      <c r="P50" s="70"/>
      <c r="Q50" s="69">
        <v>279</v>
      </c>
      <c r="R50" s="70" t="s">
        <v>138</v>
      </c>
      <c r="S50" s="70" t="s">
        <v>41</v>
      </c>
      <c r="T50" s="70" t="s">
        <v>42</v>
      </c>
      <c r="U50" s="70" t="s">
        <v>35</v>
      </c>
      <c r="V50" s="70">
        <v>6.0831050540890281</v>
      </c>
      <c r="W50" s="70">
        <v>1.5240441553139232</v>
      </c>
    </row>
    <row r="51" spans="1:23">
      <c r="A51" s="69">
        <v>50</v>
      </c>
      <c r="B51" s="69">
        <v>18</v>
      </c>
      <c r="C51" s="70" t="s">
        <v>135</v>
      </c>
      <c r="D51" s="70" t="s">
        <v>99</v>
      </c>
      <c r="E51" s="70" t="s">
        <v>25</v>
      </c>
      <c r="F51" s="70" t="s">
        <v>26</v>
      </c>
      <c r="G51" s="70"/>
      <c r="H51" s="70" t="s">
        <v>28</v>
      </c>
      <c r="I51" s="70" t="s">
        <v>136</v>
      </c>
      <c r="J51" s="70" t="s">
        <v>30</v>
      </c>
      <c r="K51" s="70" t="s">
        <v>35</v>
      </c>
      <c r="L51" s="70" t="s">
        <v>65</v>
      </c>
      <c r="M51" s="71">
        <v>-1</v>
      </c>
      <c r="N51" s="70"/>
      <c r="O51" s="70">
        <v>0</v>
      </c>
      <c r="P51" s="70"/>
      <c r="Q51" s="69">
        <v>448</v>
      </c>
      <c r="R51" s="70" t="s">
        <v>134</v>
      </c>
      <c r="S51" s="70" t="s">
        <v>41</v>
      </c>
      <c r="T51" s="70" t="s">
        <v>42</v>
      </c>
      <c r="U51" s="70" t="s">
        <v>35</v>
      </c>
      <c r="V51" s="70">
        <v>871.54354505116373</v>
      </c>
      <c r="W51" s="70">
        <v>4096.5370053896177</v>
      </c>
    </row>
    <row r="52" spans="1:23">
      <c r="A52" s="69">
        <v>51</v>
      </c>
      <c r="B52" s="69">
        <v>19</v>
      </c>
      <c r="C52" s="70" t="s">
        <v>139</v>
      </c>
      <c r="D52" s="70" t="s">
        <v>33</v>
      </c>
      <c r="E52" s="70" t="s">
        <v>62</v>
      </c>
      <c r="F52" s="70" t="s">
        <v>100</v>
      </c>
      <c r="G52" s="70"/>
      <c r="H52" s="70" t="s">
        <v>28</v>
      </c>
      <c r="I52" s="70" t="s">
        <v>140</v>
      </c>
      <c r="J52" s="70" t="s">
        <v>30</v>
      </c>
      <c r="K52" s="70" t="s">
        <v>35</v>
      </c>
      <c r="L52" s="70" t="s">
        <v>65</v>
      </c>
      <c r="M52" s="71">
        <v>-1</v>
      </c>
      <c r="N52" s="70"/>
      <c r="O52" s="70">
        <v>0</v>
      </c>
      <c r="P52" s="70"/>
      <c r="Q52" s="69">
        <v>162</v>
      </c>
      <c r="R52" s="70" t="s">
        <v>141</v>
      </c>
      <c r="S52" s="70" t="s">
        <v>67</v>
      </c>
      <c r="T52" s="70" t="s">
        <v>68</v>
      </c>
      <c r="U52" s="70" t="s">
        <v>35</v>
      </c>
      <c r="V52" s="70">
        <v>324.99420358730913</v>
      </c>
      <c r="W52" s="70">
        <v>244.30242329724342</v>
      </c>
    </row>
    <row r="53" spans="1:23">
      <c r="A53" s="69">
        <v>52</v>
      </c>
      <c r="B53" s="69">
        <v>19</v>
      </c>
      <c r="C53" s="70" t="s">
        <v>139</v>
      </c>
      <c r="D53" s="70" t="s">
        <v>33</v>
      </c>
      <c r="E53" s="70" t="s">
        <v>62</v>
      </c>
      <c r="F53" s="70" t="s">
        <v>100</v>
      </c>
      <c r="G53" s="70"/>
      <c r="H53" s="70" t="s">
        <v>28</v>
      </c>
      <c r="I53" s="70" t="s">
        <v>140</v>
      </c>
      <c r="J53" s="70" t="s">
        <v>30</v>
      </c>
      <c r="K53" s="70" t="s">
        <v>35</v>
      </c>
      <c r="L53" s="70" t="s">
        <v>65</v>
      </c>
      <c r="M53" s="71">
        <v>-1</v>
      </c>
      <c r="N53" s="70"/>
      <c r="O53" s="70">
        <v>0</v>
      </c>
      <c r="P53" s="70"/>
      <c r="Q53" s="69">
        <v>168</v>
      </c>
      <c r="R53" s="70" t="s">
        <v>142</v>
      </c>
      <c r="S53" s="70" t="s">
        <v>67</v>
      </c>
      <c r="T53" s="70" t="s">
        <v>68</v>
      </c>
      <c r="U53" s="70" t="s">
        <v>35</v>
      </c>
      <c r="V53" s="70">
        <v>67.888295753160222</v>
      </c>
      <c r="W53" s="70">
        <v>47.83936890915647</v>
      </c>
    </row>
    <row r="54" spans="1:23">
      <c r="A54" s="69">
        <v>53</v>
      </c>
      <c r="B54" s="69">
        <v>19</v>
      </c>
      <c r="C54" s="70" t="s">
        <v>139</v>
      </c>
      <c r="D54" s="70" t="s">
        <v>33</v>
      </c>
      <c r="E54" s="70" t="s">
        <v>62</v>
      </c>
      <c r="F54" s="70" t="s">
        <v>100</v>
      </c>
      <c r="G54" s="70"/>
      <c r="H54" s="70" t="s">
        <v>28</v>
      </c>
      <c r="I54" s="70" t="s">
        <v>140</v>
      </c>
      <c r="J54" s="70" t="s">
        <v>30</v>
      </c>
      <c r="K54" s="70" t="s">
        <v>35</v>
      </c>
      <c r="L54" s="70" t="s">
        <v>65</v>
      </c>
      <c r="M54" s="71">
        <v>-1</v>
      </c>
      <c r="N54" s="70"/>
      <c r="O54" s="70">
        <v>0</v>
      </c>
      <c r="P54" s="70"/>
      <c r="Q54" s="69">
        <v>264</v>
      </c>
      <c r="R54" s="70" t="s">
        <v>143</v>
      </c>
      <c r="S54" s="70" t="s">
        <v>82</v>
      </c>
      <c r="T54" s="70" t="s">
        <v>83</v>
      </c>
      <c r="U54" s="70" t="s">
        <v>35</v>
      </c>
      <c r="V54" s="70">
        <v>515.18527602102915</v>
      </c>
      <c r="W54" s="70">
        <v>2781.1346870543184</v>
      </c>
    </row>
    <row r="55" spans="1:23">
      <c r="A55" s="69">
        <v>54</v>
      </c>
      <c r="B55" s="69">
        <v>19</v>
      </c>
      <c r="C55" s="70" t="s">
        <v>139</v>
      </c>
      <c r="D55" s="70" t="s">
        <v>33</v>
      </c>
      <c r="E55" s="70" t="s">
        <v>62</v>
      </c>
      <c r="F55" s="70" t="s">
        <v>100</v>
      </c>
      <c r="G55" s="70"/>
      <c r="H55" s="70" t="s">
        <v>28</v>
      </c>
      <c r="I55" s="70" t="s">
        <v>140</v>
      </c>
      <c r="J55" s="70" t="s">
        <v>30</v>
      </c>
      <c r="K55" s="70" t="s">
        <v>35</v>
      </c>
      <c r="L55" s="70" t="s">
        <v>65</v>
      </c>
      <c r="M55" s="71">
        <v>-1</v>
      </c>
      <c r="N55" s="70"/>
      <c r="O55" s="70">
        <v>0</v>
      </c>
      <c r="P55" s="70"/>
      <c r="Q55" s="69">
        <v>303</v>
      </c>
      <c r="R55" s="70" t="s">
        <v>144</v>
      </c>
      <c r="S55" s="70" t="s">
        <v>94</v>
      </c>
      <c r="T55" s="70" t="s">
        <v>95</v>
      </c>
      <c r="U55" s="70" t="s">
        <v>35</v>
      </c>
      <c r="V55" s="70">
        <v>4092.3195833423447</v>
      </c>
      <c r="W55" s="70">
        <v>22191.98584577757</v>
      </c>
    </row>
    <row r="56" spans="1:23">
      <c r="A56" s="69">
        <v>55</v>
      </c>
      <c r="B56" s="69">
        <v>19</v>
      </c>
      <c r="C56" s="70" t="s">
        <v>139</v>
      </c>
      <c r="D56" s="70" t="s">
        <v>33</v>
      </c>
      <c r="E56" s="70" t="s">
        <v>62</v>
      </c>
      <c r="F56" s="70" t="s">
        <v>100</v>
      </c>
      <c r="G56" s="70"/>
      <c r="H56" s="70" t="s">
        <v>28</v>
      </c>
      <c r="I56" s="70" t="s">
        <v>140</v>
      </c>
      <c r="J56" s="70" t="s">
        <v>30</v>
      </c>
      <c r="K56" s="70" t="s">
        <v>35</v>
      </c>
      <c r="L56" s="70" t="s">
        <v>65</v>
      </c>
      <c r="M56" s="71">
        <v>-1</v>
      </c>
      <c r="N56" s="70"/>
      <c r="O56" s="70">
        <v>0</v>
      </c>
      <c r="P56" s="70"/>
      <c r="Q56" s="69">
        <v>510</v>
      </c>
      <c r="R56" s="70" t="s">
        <v>145</v>
      </c>
      <c r="S56" s="70" t="s">
        <v>50</v>
      </c>
      <c r="T56" s="70" t="s">
        <v>51</v>
      </c>
      <c r="U56" s="70" t="s">
        <v>35</v>
      </c>
      <c r="V56" s="70">
        <v>405.57176528745907</v>
      </c>
      <c r="W56" s="70">
        <v>1053.6679129419076</v>
      </c>
    </row>
    <row r="57" spans="1:23">
      <c r="A57" s="69">
        <v>56</v>
      </c>
      <c r="B57" s="69">
        <v>20</v>
      </c>
      <c r="C57" s="70" t="s">
        <v>146</v>
      </c>
      <c r="D57" s="70" t="s">
        <v>99</v>
      </c>
      <c r="E57" s="70" t="s">
        <v>62</v>
      </c>
      <c r="F57" s="70" t="s">
        <v>100</v>
      </c>
      <c r="G57" s="70"/>
      <c r="H57" s="70" t="s">
        <v>28</v>
      </c>
      <c r="I57" s="70" t="s">
        <v>147</v>
      </c>
      <c r="J57" s="70" t="s">
        <v>30</v>
      </c>
      <c r="K57" s="70" t="s">
        <v>35</v>
      </c>
      <c r="L57" s="70" t="s">
        <v>65</v>
      </c>
      <c r="M57" s="71">
        <v>-1</v>
      </c>
      <c r="N57" s="70"/>
      <c r="O57" s="70">
        <v>0</v>
      </c>
      <c r="P57" s="70"/>
      <c r="Q57" s="69">
        <v>181</v>
      </c>
      <c r="R57" s="70" t="s">
        <v>37</v>
      </c>
      <c r="S57" s="70" t="s">
        <v>38</v>
      </c>
      <c r="T57" s="70" t="s">
        <v>39</v>
      </c>
      <c r="U57" s="70" t="s">
        <v>35</v>
      </c>
      <c r="V57" s="70">
        <v>176.50120597568073</v>
      </c>
      <c r="W57" s="70">
        <v>48.30591772230094</v>
      </c>
    </row>
    <row r="58" spans="1:23">
      <c r="A58" s="69">
        <v>57</v>
      </c>
      <c r="B58" s="69">
        <v>20</v>
      </c>
      <c r="C58" s="70" t="s">
        <v>146</v>
      </c>
      <c r="D58" s="70" t="s">
        <v>99</v>
      </c>
      <c r="E58" s="70" t="s">
        <v>62</v>
      </c>
      <c r="F58" s="70" t="s">
        <v>100</v>
      </c>
      <c r="G58" s="70"/>
      <c r="H58" s="70" t="s">
        <v>28</v>
      </c>
      <c r="I58" s="70" t="s">
        <v>147</v>
      </c>
      <c r="J58" s="70" t="s">
        <v>30</v>
      </c>
      <c r="K58" s="70" t="s">
        <v>35</v>
      </c>
      <c r="L58" s="70" t="s">
        <v>65</v>
      </c>
      <c r="M58" s="71">
        <v>-1</v>
      </c>
      <c r="N58" s="70"/>
      <c r="O58" s="70">
        <v>0</v>
      </c>
      <c r="P58" s="70"/>
      <c r="Q58" s="69">
        <v>243</v>
      </c>
      <c r="R58" s="70" t="s">
        <v>148</v>
      </c>
      <c r="S58" s="70" t="s">
        <v>82</v>
      </c>
      <c r="T58" s="70" t="s">
        <v>83</v>
      </c>
      <c r="U58" s="70" t="s">
        <v>35</v>
      </c>
      <c r="V58" s="70">
        <v>734.65861656778327</v>
      </c>
      <c r="W58" s="70">
        <v>2846.5218206690674</v>
      </c>
    </row>
    <row r="59" spans="1:23">
      <c r="A59" s="69">
        <v>58</v>
      </c>
      <c r="B59" s="69">
        <v>20</v>
      </c>
      <c r="C59" s="70" t="s">
        <v>146</v>
      </c>
      <c r="D59" s="70" t="s">
        <v>99</v>
      </c>
      <c r="E59" s="70" t="s">
        <v>62</v>
      </c>
      <c r="F59" s="70" t="s">
        <v>100</v>
      </c>
      <c r="G59" s="70"/>
      <c r="H59" s="70" t="s">
        <v>28</v>
      </c>
      <c r="I59" s="70" t="s">
        <v>147</v>
      </c>
      <c r="J59" s="70" t="s">
        <v>30</v>
      </c>
      <c r="K59" s="70" t="s">
        <v>35</v>
      </c>
      <c r="L59" s="70" t="s">
        <v>65</v>
      </c>
      <c r="M59" s="71">
        <v>-1</v>
      </c>
      <c r="N59" s="70"/>
      <c r="O59" s="70">
        <v>0</v>
      </c>
      <c r="P59" s="70"/>
      <c r="Q59" s="69">
        <v>262</v>
      </c>
      <c r="R59" s="70" t="s">
        <v>149</v>
      </c>
      <c r="S59" s="70" t="s">
        <v>41</v>
      </c>
      <c r="T59" s="70" t="s">
        <v>42</v>
      </c>
      <c r="U59" s="70" t="s">
        <v>35</v>
      </c>
      <c r="V59" s="70">
        <v>822.08063516304367</v>
      </c>
      <c r="W59" s="70">
        <v>2070.066257367962</v>
      </c>
    </row>
    <row r="60" spans="1:23">
      <c r="A60" s="69">
        <v>59</v>
      </c>
      <c r="B60" s="69">
        <v>21</v>
      </c>
      <c r="C60" s="70" t="s">
        <v>150</v>
      </c>
      <c r="D60" s="70" t="s">
        <v>99</v>
      </c>
      <c r="E60" s="70" t="s">
        <v>62</v>
      </c>
      <c r="F60" s="70" t="s">
        <v>100</v>
      </c>
      <c r="G60" s="70"/>
      <c r="H60" s="70" t="s">
        <v>28</v>
      </c>
      <c r="I60" s="70" t="s">
        <v>151</v>
      </c>
      <c r="J60" s="70" t="s">
        <v>30</v>
      </c>
      <c r="K60" s="70" t="s">
        <v>35</v>
      </c>
      <c r="L60" s="70" t="s">
        <v>65</v>
      </c>
      <c r="M60" s="71">
        <v>-1</v>
      </c>
      <c r="N60" s="70"/>
      <c r="O60" s="70">
        <v>0</v>
      </c>
      <c r="P60" s="70"/>
      <c r="Q60" s="69">
        <v>196</v>
      </c>
      <c r="R60" s="70" t="s">
        <v>152</v>
      </c>
      <c r="S60" s="70" t="s">
        <v>67</v>
      </c>
      <c r="T60" s="70" t="s">
        <v>68</v>
      </c>
      <c r="U60" s="70" t="s">
        <v>35</v>
      </c>
      <c r="V60" s="70">
        <v>374.12710419081185</v>
      </c>
      <c r="W60" s="70">
        <v>1987.6199876749733</v>
      </c>
    </row>
    <row r="61" spans="1:23">
      <c r="A61" s="69">
        <v>60</v>
      </c>
      <c r="B61" s="69">
        <v>21</v>
      </c>
      <c r="C61" s="70" t="s">
        <v>150</v>
      </c>
      <c r="D61" s="70" t="s">
        <v>99</v>
      </c>
      <c r="E61" s="70" t="s">
        <v>62</v>
      </c>
      <c r="F61" s="70" t="s">
        <v>100</v>
      </c>
      <c r="G61" s="70"/>
      <c r="H61" s="70" t="s">
        <v>28</v>
      </c>
      <c r="I61" s="70" t="s">
        <v>151</v>
      </c>
      <c r="J61" s="70" t="s">
        <v>30</v>
      </c>
      <c r="K61" s="70" t="s">
        <v>35</v>
      </c>
      <c r="L61" s="70" t="s">
        <v>65</v>
      </c>
      <c r="M61" s="71">
        <v>-1</v>
      </c>
      <c r="N61" s="70"/>
      <c r="O61" s="70">
        <v>0</v>
      </c>
      <c r="P61" s="70"/>
      <c r="Q61" s="69">
        <v>233</v>
      </c>
      <c r="R61" s="70" t="s">
        <v>153</v>
      </c>
      <c r="S61" s="70" t="s">
        <v>82</v>
      </c>
      <c r="T61" s="70" t="s">
        <v>83</v>
      </c>
      <c r="U61" s="70" t="s">
        <v>35</v>
      </c>
      <c r="V61" s="70">
        <v>220.94425331919766</v>
      </c>
      <c r="W61" s="70">
        <v>29.866802142625843</v>
      </c>
    </row>
    <row r="62" spans="1:23">
      <c r="A62" s="69">
        <v>61</v>
      </c>
      <c r="B62" s="69">
        <v>21</v>
      </c>
      <c r="C62" s="70" t="s">
        <v>150</v>
      </c>
      <c r="D62" s="70" t="s">
        <v>99</v>
      </c>
      <c r="E62" s="70" t="s">
        <v>62</v>
      </c>
      <c r="F62" s="70" t="s">
        <v>100</v>
      </c>
      <c r="G62" s="70"/>
      <c r="H62" s="70" t="s">
        <v>28</v>
      </c>
      <c r="I62" s="70" t="s">
        <v>151</v>
      </c>
      <c r="J62" s="70" t="s">
        <v>30</v>
      </c>
      <c r="K62" s="70" t="s">
        <v>35</v>
      </c>
      <c r="L62" s="70" t="s">
        <v>65</v>
      </c>
      <c r="M62" s="71">
        <v>-1</v>
      </c>
      <c r="N62" s="70"/>
      <c r="O62" s="70">
        <v>0</v>
      </c>
      <c r="P62" s="70"/>
      <c r="Q62" s="69">
        <v>244</v>
      </c>
      <c r="R62" s="70" t="s">
        <v>154</v>
      </c>
      <c r="S62" s="70" t="s">
        <v>41</v>
      </c>
      <c r="T62" s="70" t="s">
        <v>42</v>
      </c>
      <c r="U62" s="70" t="s">
        <v>35</v>
      </c>
      <c r="V62" s="70">
        <v>18.27883350093115</v>
      </c>
      <c r="W62" s="70">
        <v>2.9370052341619903</v>
      </c>
    </row>
    <row r="63" spans="1:23">
      <c r="A63" s="69">
        <v>62</v>
      </c>
      <c r="B63" s="69">
        <v>22</v>
      </c>
      <c r="C63" s="70" t="s">
        <v>155</v>
      </c>
      <c r="D63" s="70" t="s">
        <v>99</v>
      </c>
      <c r="E63" s="70" t="s">
        <v>45</v>
      </c>
      <c r="F63" s="70" t="s">
        <v>75</v>
      </c>
      <c r="G63" s="70"/>
      <c r="H63" s="70" t="s">
        <v>28</v>
      </c>
      <c r="I63" s="70" t="s">
        <v>29</v>
      </c>
      <c r="J63" s="70" t="s">
        <v>30</v>
      </c>
      <c r="K63" s="70" t="s">
        <v>35</v>
      </c>
      <c r="L63" s="70" t="s">
        <v>36</v>
      </c>
      <c r="M63" s="71">
        <v>-1</v>
      </c>
      <c r="N63" s="70"/>
      <c r="O63" s="70">
        <v>0</v>
      </c>
      <c r="P63" s="70"/>
      <c r="Q63" s="69">
        <v>183</v>
      </c>
      <c r="R63" s="70" t="s">
        <v>156</v>
      </c>
      <c r="S63" s="70" t="s">
        <v>38</v>
      </c>
      <c r="T63" s="70" t="s">
        <v>39</v>
      </c>
      <c r="U63" s="70" t="s">
        <v>35</v>
      </c>
      <c r="V63" s="70">
        <v>136.12992521955098</v>
      </c>
      <c r="W63" s="70">
        <v>7.8984595312927457</v>
      </c>
    </row>
    <row r="64" spans="1:23">
      <c r="A64" s="69">
        <v>63</v>
      </c>
      <c r="B64" s="69">
        <v>22</v>
      </c>
      <c r="C64" s="70" t="s">
        <v>155</v>
      </c>
      <c r="D64" s="70" t="s">
        <v>99</v>
      </c>
      <c r="E64" s="70" t="s">
        <v>45</v>
      </c>
      <c r="F64" s="70" t="s">
        <v>75</v>
      </c>
      <c r="G64" s="70"/>
      <c r="H64" s="70" t="s">
        <v>28</v>
      </c>
      <c r="I64" s="70" t="s">
        <v>29</v>
      </c>
      <c r="J64" s="70" t="s">
        <v>30</v>
      </c>
      <c r="K64" s="70" t="s">
        <v>35</v>
      </c>
      <c r="L64" s="70" t="s">
        <v>36</v>
      </c>
      <c r="M64" s="71">
        <v>-1</v>
      </c>
      <c r="N64" s="70"/>
      <c r="O64" s="70">
        <v>0</v>
      </c>
      <c r="P64" s="70"/>
      <c r="Q64" s="69">
        <v>234</v>
      </c>
      <c r="R64" s="70" t="s">
        <v>157</v>
      </c>
      <c r="S64" s="70" t="s">
        <v>50</v>
      </c>
      <c r="T64" s="70" t="s">
        <v>51</v>
      </c>
      <c r="U64" s="70" t="s">
        <v>35</v>
      </c>
      <c r="V64" s="70">
        <v>1109.0921212942958</v>
      </c>
      <c r="W64" s="70">
        <v>2709.8168204406975</v>
      </c>
    </row>
    <row r="65" spans="1:23">
      <c r="A65" s="69">
        <v>64</v>
      </c>
      <c r="B65" s="69">
        <v>22</v>
      </c>
      <c r="C65" s="70" t="s">
        <v>155</v>
      </c>
      <c r="D65" s="70" t="s">
        <v>99</v>
      </c>
      <c r="E65" s="70" t="s">
        <v>45</v>
      </c>
      <c r="F65" s="70" t="s">
        <v>75</v>
      </c>
      <c r="G65" s="70"/>
      <c r="H65" s="70" t="s">
        <v>28</v>
      </c>
      <c r="I65" s="70" t="s">
        <v>29</v>
      </c>
      <c r="J65" s="70" t="s">
        <v>30</v>
      </c>
      <c r="K65" s="70" t="s">
        <v>35</v>
      </c>
      <c r="L65" s="70" t="s">
        <v>36</v>
      </c>
      <c r="M65" s="71">
        <v>-1</v>
      </c>
      <c r="N65" s="70"/>
      <c r="O65" s="70">
        <v>0</v>
      </c>
      <c r="P65" s="70"/>
      <c r="Q65" s="69">
        <v>236</v>
      </c>
      <c r="R65" s="70" t="s">
        <v>158</v>
      </c>
      <c r="S65" s="70" t="s">
        <v>82</v>
      </c>
      <c r="T65" s="70" t="s">
        <v>83</v>
      </c>
      <c r="U65" s="70" t="s">
        <v>35</v>
      </c>
      <c r="V65" s="70">
        <v>187.46703248036815</v>
      </c>
      <c r="W65" s="70">
        <v>112.25400477668401</v>
      </c>
    </row>
    <row r="66" spans="1:23">
      <c r="A66" s="69">
        <v>65</v>
      </c>
      <c r="B66" s="69">
        <v>25</v>
      </c>
      <c r="C66" s="70" t="s">
        <v>159</v>
      </c>
      <c r="D66" s="70" t="s">
        <v>33</v>
      </c>
      <c r="E66" s="70" t="s">
        <v>25</v>
      </c>
      <c r="F66" s="70" t="s">
        <v>26</v>
      </c>
      <c r="G66" s="70"/>
      <c r="H66" s="70" t="s">
        <v>28</v>
      </c>
      <c r="I66" s="70" t="s">
        <v>160</v>
      </c>
      <c r="J66" s="70" t="s">
        <v>30</v>
      </c>
      <c r="K66" s="70" t="s">
        <v>35</v>
      </c>
      <c r="L66" s="70" t="s">
        <v>36</v>
      </c>
      <c r="M66" s="71">
        <v>-1</v>
      </c>
      <c r="N66" s="70"/>
      <c r="O66" s="70">
        <v>0</v>
      </c>
      <c r="P66" s="70"/>
      <c r="Q66" s="69">
        <v>182</v>
      </c>
      <c r="R66" s="70" t="s">
        <v>161</v>
      </c>
      <c r="S66" s="70" t="s">
        <v>38</v>
      </c>
      <c r="T66" s="70" t="s">
        <v>39</v>
      </c>
      <c r="U66" s="70" t="s">
        <v>35</v>
      </c>
      <c r="V66" s="70">
        <v>78.877185765613518</v>
      </c>
      <c r="W66" s="70">
        <v>176.74754269260126</v>
      </c>
    </row>
    <row r="67" spans="1:23">
      <c r="A67" s="69">
        <v>66</v>
      </c>
      <c r="B67" s="69">
        <v>26</v>
      </c>
      <c r="C67" s="70" t="s">
        <v>162</v>
      </c>
      <c r="D67" s="70" t="s">
        <v>33</v>
      </c>
      <c r="E67" s="70" t="s">
        <v>25</v>
      </c>
      <c r="F67" s="70" t="s">
        <v>26</v>
      </c>
      <c r="G67" s="70"/>
      <c r="H67" s="70" t="s">
        <v>28</v>
      </c>
      <c r="I67" s="70" t="s">
        <v>29</v>
      </c>
      <c r="J67" s="70" t="s">
        <v>30</v>
      </c>
      <c r="K67" s="70" t="s">
        <v>35</v>
      </c>
      <c r="L67" s="70" t="s">
        <v>65</v>
      </c>
      <c r="M67" s="71">
        <v>-1</v>
      </c>
      <c r="N67" s="70"/>
      <c r="O67" s="70">
        <v>0</v>
      </c>
      <c r="P67" s="70"/>
      <c r="Q67" s="69">
        <v>514</v>
      </c>
      <c r="R67" s="70" t="s">
        <v>163</v>
      </c>
      <c r="S67" s="70" t="s">
        <v>50</v>
      </c>
      <c r="T67" s="70" t="s">
        <v>51</v>
      </c>
      <c r="U67" s="70" t="s">
        <v>35</v>
      </c>
      <c r="V67" s="70">
        <v>1653.1522277914985</v>
      </c>
      <c r="W67" s="70">
        <v>9759.2335135352259</v>
      </c>
    </row>
    <row r="68" spans="1:23">
      <c r="A68" s="69">
        <v>67</v>
      </c>
      <c r="B68" s="69">
        <v>26</v>
      </c>
      <c r="C68" s="70" t="s">
        <v>162</v>
      </c>
      <c r="D68" s="70" t="s">
        <v>33</v>
      </c>
      <c r="E68" s="70" t="s">
        <v>25</v>
      </c>
      <c r="F68" s="70" t="s">
        <v>26</v>
      </c>
      <c r="G68" s="70"/>
      <c r="H68" s="70" t="s">
        <v>28</v>
      </c>
      <c r="I68" s="70" t="s">
        <v>29</v>
      </c>
      <c r="J68" s="70" t="s">
        <v>30</v>
      </c>
      <c r="K68" s="70" t="s">
        <v>35</v>
      </c>
      <c r="L68" s="70" t="s">
        <v>65</v>
      </c>
      <c r="M68" s="71">
        <v>-1</v>
      </c>
      <c r="N68" s="70"/>
      <c r="O68" s="70">
        <v>0</v>
      </c>
      <c r="P68" s="70"/>
      <c r="Q68" s="69">
        <v>522</v>
      </c>
      <c r="R68" s="70" t="s">
        <v>164</v>
      </c>
      <c r="S68" s="70" t="s">
        <v>41</v>
      </c>
      <c r="T68" s="70" t="s">
        <v>42</v>
      </c>
      <c r="U68" s="70" t="s">
        <v>35</v>
      </c>
      <c r="V68" s="70">
        <v>2884.9737258014457</v>
      </c>
      <c r="W68" s="70">
        <v>14311.579612222431</v>
      </c>
    </row>
    <row r="69" spans="1:23">
      <c r="A69" s="69">
        <v>68</v>
      </c>
      <c r="B69" s="69">
        <v>27</v>
      </c>
      <c r="C69" s="70" t="s">
        <v>165</v>
      </c>
      <c r="D69" s="70" t="s">
        <v>33</v>
      </c>
      <c r="E69" s="70" t="s">
        <v>25</v>
      </c>
      <c r="F69" s="70" t="s">
        <v>26</v>
      </c>
      <c r="G69" s="70"/>
      <c r="H69" s="70" t="s">
        <v>28</v>
      </c>
      <c r="I69" s="70" t="s">
        <v>29</v>
      </c>
      <c r="J69" s="70" t="s">
        <v>30</v>
      </c>
      <c r="K69" s="70" t="s">
        <v>35</v>
      </c>
      <c r="L69" s="70" t="s">
        <v>65</v>
      </c>
      <c r="M69" s="71">
        <v>-1</v>
      </c>
      <c r="N69" s="70"/>
      <c r="O69" s="70">
        <v>0</v>
      </c>
      <c r="P69" s="70"/>
      <c r="Q69" s="69">
        <v>158</v>
      </c>
      <c r="R69" s="70" t="s">
        <v>166</v>
      </c>
      <c r="S69" s="70" t="s">
        <v>67</v>
      </c>
      <c r="T69" s="70" t="s">
        <v>68</v>
      </c>
      <c r="U69" s="70" t="s">
        <v>35</v>
      </c>
      <c r="V69" s="70">
        <v>901.48480101721429</v>
      </c>
      <c r="W69" s="70">
        <v>2889.4124430725237</v>
      </c>
    </row>
    <row r="70" spans="1:23">
      <c r="A70" s="69">
        <v>69</v>
      </c>
      <c r="B70" s="69">
        <v>27</v>
      </c>
      <c r="C70" s="70" t="s">
        <v>165</v>
      </c>
      <c r="D70" s="70" t="s">
        <v>33</v>
      </c>
      <c r="E70" s="70" t="s">
        <v>25</v>
      </c>
      <c r="F70" s="70" t="s">
        <v>26</v>
      </c>
      <c r="G70" s="70"/>
      <c r="H70" s="70" t="s">
        <v>28</v>
      </c>
      <c r="I70" s="70" t="s">
        <v>29</v>
      </c>
      <c r="J70" s="70" t="s">
        <v>30</v>
      </c>
      <c r="K70" s="70" t="s">
        <v>35</v>
      </c>
      <c r="L70" s="70" t="s">
        <v>65</v>
      </c>
      <c r="M70" s="71">
        <v>-1</v>
      </c>
      <c r="N70" s="70"/>
      <c r="O70" s="70">
        <v>0</v>
      </c>
      <c r="P70" s="70"/>
      <c r="Q70" s="69">
        <v>159</v>
      </c>
      <c r="R70" s="70" t="s">
        <v>167</v>
      </c>
      <c r="S70" s="70" t="s">
        <v>67</v>
      </c>
      <c r="T70" s="70" t="s">
        <v>68</v>
      </c>
      <c r="U70" s="70" t="s">
        <v>35</v>
      </c>
      <c r="V70" s="70">
        <v>1853.9516353577599</v>
      </c>
      <c r="W70" s="70">
        <v>6923.0990672992148</v>
      </c>
    </row>
    <row r="71" spans="1:23">
      <c r="A71" s="69">
        <v>70</v>
      </c>
      <c r="B71" s="69">
        <v>27</v>
      </c>
      <c r="C71" s="70" t="s">
        <v>165</v>
      </c>
      <c r="D71" s="70" t="s">
        <v>33</v>
      </c>
      <c r="E71" s="70" t="s">
        <v>25</v>
      </c>
      <c r="F71" s="70" t="s">
        <v>26</v>
      </c>
      <c r="G71" s="70"/>
      <c r="H71" s="70" t="s">
        <v>28</v>
      </c>
      <c r="I71" s="70" t="s">
        <v>29</v>
      </c>
      <c r="J71" s="70" t="s">
        <v>30</v>
      </c>
      <c r="K71" s="70" t="s">
        <v>35</v>
      </c>
      <c r="L71" s="70" t="s">
        <v>65</v>
      </c>
      <c r="M71" s="71">
        <v>-1</v>
      </c>
      <c r="N71" s="70"/>
      <c r="O71" s="70">
        <v>0</v>
      </c>
      <c r="P71" s="70"/>
      <c r="Q71" s="69">
        <v>350</v>
      </c>
      <c r="R71" s="70" t="s">
        <v>168</v>
      </c>
      <c r="S71" s="70" t="s">
        <v>38</v>
      </c>
      <c r="T71" s="70" t="s">
        <v>39</v>
      </c>
      <c r="U71" s="70" t="s">
        <v>35</v>
      </c>
      <c r="V71" s="70">
        <v>135.04010064204979</v>
      </c>
      <c r="W71" s="70">
        <v>78.916231859661309</v>
      </c>
    </row>
    <row r="72" spans="1:23">
      <c r="A72" s="69">
        <v>71</v>
      </c>
      <c r="B72" s="69">
        <v>27</v>
      </c>
      <c r="C72" s="70" t="s">
        <v>165</v>
      </c>
      <c r="D72" s="70" t="s">
        <v>33</v>
      </c>
      <c r="E72" s="70" t="s">
        <v>25</v>
      </c>
      <c r="F72" s="70" t="s">
        <v>26</v>
      </c>
      <c r="G72" s="70"/>
      <c r="H72" s="70" t="s">
        <v>28</v>
      </c>
      <c r="I72" s="70" t="s">
        <v>29</v>
      </c>
      <c r="J72" s="70" t="s">
        <v>30</v>
      </c>
      <c r="K72" s="70" t="s">
        <v>35</v>
      </c>
      <c r="L72" s="70" t="s">
        <v>65</v>
      </c>
      <c r="M72" s="71">
        <v>-1</v>
      </c>
      <c r="N72" s="70"/>
      <c r="O72" s="70">
        <v>0</v>
      </c>
      <c r="P72" s="70"/>
      <c r="Q72" s="69">
        <v>371</v>
      </c>
      <c r="R72" s="70" t="s">
        <v>169</v>
      </c>
      <c r="S72" s="70" t="s">
        <v>50</v>
      </c>
      <c r="T72" s="70" t="s">
        <v>51</v>
      </c>
      <c r="U72" s="70" t="s">
        <v>35</v>
      </c>
      <c r="V72" s="70">
        <v>6989.8089710098984</v>
      </c>
      <c r="W72" s="70">
        <v>39238.671487918306</v>
      </c>
    </row>
    <row r="73" spans="1:23">
      <c r="A73" s="69">
        <v>72</v>
      </c>
      <c r="B73" s="69">
        <v>27</v>
      </c>
      <c r="C73" s="70" t="s">
        <v>165</v>
      </c>
      <c r="D73" s="70" t="s">
        <v>33</v>
      </c>
      <c r="E73" s="70" t="s">
        <v>25</v>
      </c>
      <c r="F73" s="70" t="s">
        <v>26</v>
      </c>
      <c r="G73" s="70"/>
      <c r="H73" s="70" t="s">
        <v>28</v>
      </c>
      <c r="I73" s="70" t="s">
        <v>29</v>
      </c>
      <c r="J73" s="70" t="s">
        <v>30</v>
      </c>
      <c r="K73" s="70" t="s">
        <v>35</v>
      </c>
      <c r="L73" s="70" t="s">
        <v>65</v>
      </c>
      <c r="M73" s="71">
        <v>-1</v>
      </c>
      <c r="N73" s="70"/>
      <c r="O73" s="70">
        <v>0</v>
      </c>
      <c r="P73" s="70"/>
      <c r="Q73" s="69">
        <v>407</v>
      </c>
      <c r="R73" s="70" t="s">
        <v>170</v>
      </c>
      <c r="S73" s="70" t="s">
        <v>50</v>
      </c>
      <c r="T73" s="70" t="s">
        <v>51</v>
      </c>
      <c r="U73" s="70" t="s">
        <v>35</v>
      </c>
      <c r="V73" s="70">
        <v>727.10755843291258</v>
      </c>
      <c r="W73" s="70">
        <v>5910.5325715470126</v>
      </c>
    </row>
    <row r="74" spans="1:23">
      <c r="A74" s="69">
        <v>73</v>
      </c>
      <c r="B74" s="69">
        <v>28</v>
      </c>
      <c r="C74" s="70" t="s">
        <v>171</v>
      </c>
      <c r="D74" s="70" t="s">
        <v>33</v>
      </c>
      <c r="E74" s="70" t="s">
        <v>25</v>
      </c>
      <c r="F74" s="70" t="s">
        <v>26</v>
      </c>
      <c r="G74" s="70"/>
      <c r="H74" s="70" t="s">
        <v>28</v>
      </c>
      <c r="I74" s="70" t="s">
        <v>29</v>
      </c>
      <c r="J74" s="70" t="s">
        <v>30</v>
      </c>
      <c r="K74" s="70" t="s">
        <v>35</v>
      </c>
      <c r="L74" s="70" t="s">
        <v>65</v>
      </c>
      <c r="M74" s="71">
        <v>-1</v>
      </c>
      <c r="N74" s="70"/>
      <c r="O74" s="70">
        <v>0</v>
      </c>
      <c r="P74" s="70"/>
      <c r="Q74" s="69">
        <v>247</v>
      </c>
      <c r="R74" s="70" t="s">
        <v>103</v>
      </c>
      <c r="S74" s="70" t="s">
        <v>50</v>
      </c>
      <c r="T74" s="70" t="s">
        <v>51</v>
      </c>
      <c r="U74" s="70" t="s">
        <v>35</v>
      </c>
      <c r="V74" s="70">
        <v>826.7786648649095</v>
      </c>
      <c r="W74" s="70">
        <v>4333.0083671276043</v>
      </c>
    </row>
    <row r="75" spans="1:23">
      <c r="A75" s="69">
        <v>74</v>
      </c>
      <c r="B75" s="69">
        <v>29</v>
      </c>
      <c r="C75" s="70" t="s">
        <v>172</v>
      </c>
      <c r="D75" s="70" t="s">
        <v>33</v>
      </c>
      <c r="E75" s="70" t="s">
        <v>25</v>
      </c>
      <c r="F75" s="70" t="s">
        <v>26</v>
      </c>
      <c r="G75" s="70"/>
      <c r="H75" s="70" t="s">
        <v>133</v>
      </c>
      <c r="I75" s="70" t="s">
        <v>29</v>
      </c>
      <c r="J75" s="70" t="s">
        <v>30</v>
      </c>
      <c r="K75" s="70" t="s">
        <v>35</v>
      </c>
      <c r="L75" s="70" t="s">
        <v>173</v>
      </c>
      <c r="M75" s="71">
        <v>-1</v>
      </c>
      <c r="N75" s="70"/>
      <c r="O75" s="70">
        <v>0</v>
      </c>
      <c r="P75" s="70"/>
      <c r="Q75" s="69">
        <v>221</v>
      </c>
      <c r="R75" s="70" t="s">
        <v>174</v>
      </c>
      <c r="S75" s="70" t="s">
        <v>175</v>
      </c>
      <c r="T75" s="70" t="s">
        <v>176</v>
      </c>
      <c r="U75" s="70" t="s">
        <v>35</v>
      </c>
      <c r="V75" s="70">
        <v>2876.674393463094</v>
      </c>
      <c r="W75" s="70">
        <v>12469.45088153582</v>
      </c>
    </row>
    <row r="76" spans="1:23">
      <c r="A76" s="69">
        <v>75</v>
      </c>
      <c r="B76" s="69">
        <v>29</v>
      </c>
      <c r="C76" s="70" t="s">
        <v>172</v>
      </c>
      <c r="D76" s="70" t="s">
        <v>33</v>
      </c>
      <c r="E76" s="70" t="s">
        <v>25</v>
      </c>
      <c r="F76" s="70" t="s">
        <v>26</v>
      </c>
      <c r="G76" s="70"/>
      <c r="H76" s="70" t="s">
        <v>133</v>
      </c>
      <c r="I76" s="70" t="s">
        <v>29</v>
      </c>
      <c r="J76" s="70" t="s">
        <v>30</v>
      </c>
      <c r="K76" s="70" t="s">
        <v>35</v>
      </c>
      <c r="L76" s="70" t="s">
        <v>173</v>
      </c>
      <c r="M76" s="71">
        <v>-1</v>
      </c>
      <c r="N76" s="70"/>
      <c r="O76" s="70">
        <v>0</v>
      </c>
      <c r="P76" s="70"/>
      <c r="Q76" s="69">
        <v>222</v>
      </c>
      <c r="R76" s="70" t="s">
        <v>177</v>
      </c>
      <c r="S76" s="70" t="s">
        <v>175</v>
      </c>
      <c r="T76" s="70" t="s">
        <v>176</v>
      </c>
      <c r="U76" s="70" t="s">
        <v>35</v>
      </c>
      <c r="V76" s="70">
        <v>471.22867966168837</v>
      </c>
      <c r="W76" s="70">
        <v>2069.2071674878175</v>
      </c>
    </row>
    <row r="77" spans="1:23">
      <c r="A77" s="69">
        <v>76</v>
      </c>
      <c r="B77" s="69">
        <v>29</v>
      </c>
      <c r="C77" s="70" t="s">
        <v>172</v>
      </c>
      <c r="D77" s="70" t="s">
        <v>33</v>
      </c>
      <c r="E77" s="70" t="s">
        <v>25</v>
      </c>
      <c r="F77" s="70" t="s">
        <v>26</v>
      </c>
      <c r="G77" s="70"/>
      <c r="H77" s="70" t="s">
        <v>133</v>
      </c>
      <c r="I77" s="70" t="s">
        <v>29</v>
      </c>
      <c r="J77" s="70" t="s">
        <v>30</v>
      </c>
      <c r="K77" s="70" t="s">
        <v>35</v>
      </c>
      <c r="L77" s="70" t="s">
        <v>173</v>
      </c>
      <c r="M77" s="71">
        <v>-1</v>
      </c>
      <c r="N77" s="70"/>
      <c r="O77" s="70">
        <v>0</v>
      </c>
      <c r="P77" s="70"/>
      <c r="Q77" s="69">
        <v>223</v>
      </c>
      <c r="R77" s="70" t="s">
        <v>178</v>
      </c>
      <c r="S77" s="70" t="s">
        <v>175</v>
      </c>
      <c r="T77" s="70" t="s">
        <v>176</v>
      </c>
      <c r="U77" s="70" t="s">
        <v>35</v>
      </c>
      <c r="V77" s="70">
        <v>1001.8144460803722</v>
      </c>
      <c r="W77" s="70">
        <v>6221.5156745397771</v>
      </c>
    </row>
    <row r="78" spans="1:23">
      <c r="A78" s="69">
        <v>77</v>
      </c>
      <c r="B78" s="69">
        <v>29</v>
      </c>
      <c r="C78" s="70" t="s">
        <v>172</v>
      </c>
      <c r="D78" s="70" t="s">
        <v>33</v>
      </c>
      <c r="E78" s="70" t="s">
        <v>25</v>
      </c>
      <c r="F78" s="70" t="s">
        <v>26</v>
      </c>
      <c r="G78" s="70"/>
      <c r="H78" s="70" t="s">
        <v>133</v>
      </c>
      <c r="I78" s="70" t="s">
        <v>29</v>
      </c>
      <c r="J78" s="70" t="s">
        <v>30</v>
      </c>
      <c r="K78" s="70" t="s">
        <v>35</v>
      </c>
      <c r="L78" s="70" t="s">
        <v>173</v>
      </c>
      <c r="M78" s="71">
        <v>-1</v>
      </c>
      <c r="N78" s="70"/>
      <c r="O78" s="70">
        <v>0</v>
      </c>
      <c r="P78" s="70"/>
      <c r="Q78" s="69">
        <v>255</v>
      </c>
      <c r="R78" s="70" t="s">
        <v>179</v>
      </c>
      <c r="S78" s="70" t="s">
        <v>50</v>
      </c>
      <c r="T78" s="70" t="s">
        <v>51</v>
      </c>
      <c r="U78" s="70" t="s">
        <v>35</v>
      </c>
      <c r="V78" s="70">
        <v>807.50033680261106</v>
      </c>
      <c r="W78" s="70">
        <v>2188.1506702314969</v>
      </c>
    </row>
    <row r="79" spans="1:23">
      <c r="A79" s="69">
        <v>78</v>
      </c>
      <c r="B79" s="69">
        <v>29</v>
      </c>
      <c r="C79" s="70" t="s">
        <v>172</v>
      </c>
      <c r="D79" s="70" t="s">
        <v>33</v>
      </c>
      <c r="E79" s="70" t="s">
        <v>25</v>
      </c>
      <c r="F79" s="70" t="s">
        <v>26</v>
      </c>
      <c r="G79" s="70"/>
      <c r="H79" s="70" t="s">
        <v>133</v>
      </c>
      <c r="I79" s="70" t="s">
        <v>29</v>
      </c>
      <c r="J79" s="70" t="s">
        <v>30</v>
      </c>
      <c r="K79" s="70" t="s">
        <v>35</v>
      </c>
      <c r="L79" s="70" t="s">
        <v>173</v>
      </c>
      <c r="M79" s="71">
        <v>-1</v>
      </c>
      <c r="N79" s="70"/>
      <c r="O79" s="70">
        <v>0</v>
      </c>
      <c r="P79" s="70"/>
      <c r="Q79" s="69">
        <v>344</v>
      </c>
      <c r="R79" s="70" t="s">
        <v>180</v>
      </c>
      <c r="S79" s="70" t="s">
        <v>67</v>
      </c>
      <c r="T79" s="70" t="s">
        <v>68</v>
      </c>
      <c r="U79" s="70" t="s">
        <v>35</v>
      </c>
      <c r="V79" s="70">
        <v>777.77005221036131</v>
      </c>
      <c r="W79" s="70">
        <v>3049.4786366651742</v>
      </c>
    </row>
    <row r="80" spans="1:23">
      <c r="A80" s="69">
        <v>79</v>
      </c>
      <c r="B80" s="69">
        <v>29</v>
      </c>
      <c r="C80" s="70" t="s">
        <v>172</v>
      </c>
      <c r="D80" s="70" t="s">
        <v>33</v>
      </c>
      <c r="E80" s="70" t="s">
        <v>25</v>
      </c>
      <c r="F80" s="70" t="s">
        <v>26</v>
      </c>
      <c r="G80" s="70"/>
      <c r="H80" s="70" t="s">
        <v>133</v>
      </c>
      <c r="I80" s="70" t="s">
        <v>29</v>
      </c>
      <c r="J80" s="70" t="s">
        <v>30</v>
      </c>
      <c r="K80" s="70" t="s">
        <v>35</v>
      </c>
      <c r="L80" s="70" t="s">
        <v>173</v>
      </c>
      <c r="M80" s="71">
        <v>-1</v>
      </c>
      <c r="N80" s="70"/>
      <c r="O80" s="70">
        <v>0</v>
      </c>
      <c r="P80" s="70"/>
      <c r="Q80" s="69">
        <v>544</v>
      </c>
      <c r="R80" s="70" t="s">
        <v>181</v>
      </c>
      <c r="S80" s="70" t="s">
        <v>82</v>
      </c>
      <c r="T80" s="70" t="s">
        <v>83</v>
      </c>
      <c r="U80" s="70" t="s">
        <v>35</v>
      </c>
      <c r="V80" s="70">
        <v>70.690435452099351</v>
      </c>
      <c r="W80" s="70">
        <v>5.0052299887711271</v>
      </c>
    </row>
    <row r="81" spans="1:23">
      <c r="A81" s="69">
        <v>80</v>
      </c>
      <c r="B81" s="69">
        <v>29</v>
      </c>
      <c r="C81" s="70" t="s">
        <v>172</v>
      </c>
      <c r="D81" s="70" t="s">
        <v>33</v>
      </c>
      <c r="E81" s="70" t="s">
        <v>25</v>
      </c>
      <c r="F81" s="70" t="s">
        <v>26</v>
      </c>
      <c r="G81" s="70"/>
      <c r="H81" s="70" t="s">
        <v>133</v>
      </c>
      <c r="I81" s="70" t="s">
        <v>29</v>
      </c>
      <c r="J81" s="70" t="s">
        <v>30</v>
      </c>
      <c r="K81" s="70" t="s">
        <v>35</v>
      </c>
      <c r="L81" s="70" t="s">
        <v>173</v>
      </c>
      <c r="M81" s="71">
        <v>-1</v>
      </c>
      <c r="N81" s="70"/>
      <c r="O81" s="70">
        <v>0</v>
      </c>
      <c r="P81" s="70"/>
      <c r="Q81" s="69">
        <v>546</v>
      </c>
      <c r="R81" s="70" t="s">
        <v>182</v>
      </c>
      <c r="S81" s="70" t="s">
        <v>175</v>
      </c>
      <c r="T81" s="70" t="s">
        <v>176</v>
      </c>
      <c r="U81" s="70" t="s">
        <v>35</v>
      </c>
      <c r="V81" s="70">
        <v>267.03166533255359</v>
      </c>
      <c r="W81" s="70">
        <v>1.1714588243037456</v>
      </c>
    </row>
    <row r="82" spans="1:23">
      <c r="A82" s="69">
        <v>81</v>
      </c>
      <c r="B82" s="69">
        <v>31</v>
      </c>
      <c r="C82" s="70" t="s">
        <v>183</v>
      </c>
      <c r="D82" s="70" t="s">
        <v>33</v>
      </c>
      <c r="E82" s="70" t="s">
        <v>25</v>
      </c>
      <c r="F82" s="70" t="s">
        <v>26</v>
      </c>
      <c r="G82" s="70"/>
      <c r="H82" s="70" t="s">
        <v>133</v>
      </c>
      <c r="I82" s="70" t="s">
        <v>29</v>
      </c>
      <c r="J82" s="70" t="s">
        <v>30</v>
      </c>
      <c r="K82" s="70" t="s">
        <v>35</v>
      </c>
      <c r="L82" s="70" t="s">
        <v>36</v>
      </c>
      <c r="M82" s="71">
        <v>-1</v>
      </c>
      <c r="N82" s="70"/>
      <c r="O82" s="70">
        <v>0</v>
      </c>
      <c r="P82" s="70"/>
      <c r="Q82" s="69">
        <v>252</v>
      </c>
      <c r="R82" s="70" t="s">
        <v>184</v>
      </c>
      <c r="S82" s="70" t="s">
        <v>50</v>
      </c>
      <c r="T82" s="70" t="s">
        <v>51</v>
      </c>
      <c r="U82" s="70" t="s">
        <v>35</v>
      </c>
      <c r="V82" s="70">
        <v>1737.023363501849</v>
      </c>
      <c r="W82" s="70">
        <v>8289.2596312013065</v>
      </c>
    </row>
    <row r="83" spans="1:23">
      <c r="A83" s="69">
        <v>82</v>
      </c>
      <c r="B83" s="69">
        <v>31</v>
      </c>
      <c r="C83" s="70" t="s">
        <v>183</v>
      </c>
      <c r="D83" s="70" t="s">
        <v>33</v>
      </c>
      <c r="E83" s="70" t="s">
        <v>25</v>
      </c>
      <c r="F83" s="70" t="s">
        <v>26</v>
      </c>
      <c r="G83" s="70"/>
      <c r="H83" s="70" t="s">
        <v>133</v>
      </c>
      <c r="I83" s="70" t="s">
        <v>29</v>
      </c>
      <c r="J83" s="70" t="s">
        <v>30</v>
      </c>
      <c r="K83" s="70" t="s">
        <v>35</v>
      </c>
      <c r="L83" s="70" t="s">
        <v>36</v>
      </c>
      <c r="M83" s="71">
        <v>-1</v>
      </c>
      <c r="N83" s="70"/>
      <c r="O83" s="70">
        <v>0</v>
      </c>
      <c r="P83" s="70"/>
      <c r="Q83" s="69">
        <v>448</v>
      </c>
      <c r="R83" s="70" t="s">
        <v>134</v>
      </c>
      <c r="S83" s="70" t="s">
        <v>41</v>
      </c>
      <c r="T83" s="70" t="s">
        <v>42</v>
      </c>
      <c r="U83" s="70" t="s">
        <v>35</v>
      </c>
      <c r="V83" s="70">
        <v>375.64541729179564</v>
      </c>
      <c r="W83" s="70">
        <v>1668.9099940410679</v>
      </c>
    </row>
    <row r="84" spans="1:23">
      <c r="A84" s="69">
        <v>83</v>
      </c>
      <c r="B84" s="69">
        <v>32</v>
      </c>
      <c r="C84" s="70" t="s">
        <v>185</v>
      </c>
      <c r="D84" s="70" t="s">
        <v>24</v>
      </c>
      <c r="E84" s="70" t="s">
        <v>45</v>
      </c>
      <c r="F84" s="70" t="s">
        <v>186</v>
      </c>
      <c r="G84" s="70" t="s">
        <v>27</v>
      </c>
      <c r="H84" s="70" t="s">
        <v>28</v>
      </c>
      <c r="I84" s="70" t="s">
        <v>29</v>
      </c>
      <c r="J84" s="70" t="s">
        <v>30</v>
      </c>
      <c r="K84" s="70" t="s">
        <v>31</v>
      </c>
      <c r="L84" s="70" t="s">
        <v>31</v>
      </c>
      <c r="M84" s="71">
        <v>-1</v>
      </c>
      <c r="N84" s="70"/>
      <c r="O84" s="70">
        <v>0</v>
      </c>
      <c r="P84" s="70"/>
      <c r="Q84" s="69">
        <v>27</v>
      </c>
      <c r="R84" s="70" t="s">
        <v>187</v>
      </c>
      <c r="S84" s="70" t="s">
        <v>188</v>
      </c>
      <c r="T84" s="70" t="s">
        <v>189</v>
      </c>
      <c r="U84" s="70" t="s">
        <v>31</v>
      </c>
      <c r="V84" s="70">
        <v>2466.6156651194829</v>
      </c>
      <c r="W84" s="70">
        <v>160568.37180163094</v>
      </c>
    </row>
    <row r="85" spans="1:23">
      <c r="A85" s="69">
        <v>84</v>
      </c>
      <c r="B85" s="69">
        <v>32</v>
      </c>
      <c r="C85" s="70" t="s">
        <v>185</v>
      </c>
      <c r="D85" s="70" t="s">
        <v>24</v>
      </c>
      <c r="E85" s="70" t="s">
        <v>45</v>
      </c>
      <c r="F85" s="70" t="s">
        <v>186</v>
      </c>
      <c r="G85" s="70" t="s">
        <v>27</v>
      </c>
      <c r="H85" s="70" t="s">
        <v>28</v>
      </c>
      <c r="I85" s="70" t="s">
        <v>29</v>
      </c>
      <c r="J85" s="70" t="s">
        <v>30</v>
      </c>
      <c r="K85" s="70" t="s">
        <v>31</v>
      </c>
      <c r="L85" s="70" t="s">
        <v>31</v>
      </c>
      <c r="M85" s="71">
        <v>-1</v>
      </c>
      <c r="N85" s="70"/>
      <c r="O85" s="70">
        <v>0</v>
      </c>
      <c r="P85" s="70"/>
      <c r="Q85" s="69">
        <v>33</v>
      </c>
      <c r="R85" s="70" t="s">
        <v>190</v>
      </c>
      <c r="S85" s="70" t="s">
        <v>191</v>
      </c>
      <c r="T85" s="70" t="s">
        <v>192</v>
      </c>
      <c r="U85" s="70" t="s">
        <v>31</v>
      </c>
      <c r="V85" s="70">
        <v>1036.1217821368425</v>
      </c>
      <c r="W85" s="70">
        <v>51426.011280952036</v>
      </c>
    </row>
    <row r="86" spans="1:23">
      <c r="A86" s="69">
        <v>85</v>
      </c>
      <c r="B86" s="69">
        <v>32</v>
      </c>
      <c r="C86" s="70" t="s">
        <v>185</v>
      </c>
      <c r="D86" s="70" t="s">
        <v>24</v>
      </c>
      <c r="E86" s="70" t="s">
        <v>45</v>
      </c>
      <c r="F86" s="70" t="s">
        <v>186</v>
      </c>
      <c r="G86" s="70" t="s">
        <v>27</v>
      </c>
      <c r="H86" s="70" t="s">
        <v>28</v>
      </c>
      <c r="I86" s="70" t="s">
        <v>29</v>
      </c>
      <c r="J86" s="70" t="s">
        <v>30</v>
      </c>
      <c r="K86" s="70" t="s">
        <v>31</v>
      </c>
      <c r="L86" s="70" t="s">
        <v>31</v>
      </c>
      <c r="M86" s="71">
        <v>-1</v>
      </c>
      <c r="N86" s="70"/>
      <c r="O86" s="70">
        <v>0</v>
      </c>
      <c r="P86" s="70"/>
      <c r="Q86" s="69">
        <v>99</v>
      </c>
      <c r="R86" s="70" t="s">
        <v>193</v>
      </c>
      <c r="S86" s="70" t="s">
        <v>191</v>
      </c>
      <c r="T86" s="70" t="s">
        <v>192</v>
      </c>
      <c r="U86" s="70" t="s">
        <v>31</v>
      </c>
      <c r="V86" s="70">
        <v>129.78971556659397</v>
      </c>
      <c r="W86" s="70">
        <v>38.076522788058249</v>
      </c>
    </row>
    <row r="87" spans="1:23">
      <c r="A87" s="69">
        <v>86</v>
      </c>
      <c r="B87" s="69">
        <v>32</v>
      </c>
      <c r="C87" s="70" t="s">
        <v>185</v>
      </c>
      <c r="D87" s="70" t="s">
        <v>24</v>
      </c>
      <c r="E87" s="70" t="s">
        <v>45</v>
      </c>
      <c r="F87" s="70" t="s">
        <v>186</v>
      </c>
      <c r="G87" s="70" t="s">
        <v>27</v>
      </c>
      <c r="H87" s="70" t="s">
        <v>28</v>
      </c>
      <c r="I87" s="70" t="s">
        <v>29</v>
      </c>
      <c r="J87" s="70" t="s">
        <v>30</v>
      </c>
      <c r="K87" s="70" t="s">
        <v>31</v>
      </c>
      <c r="L87" s="70" t="s">
        <v>31</v>
      </c>
      <c r="M87" s="71">
        <v>-1</v>
      </c>
      <c r="N87" s="70"/>
      <c r="O87" s="70">
        <v>0</v>
      </c>
      <c r="P87" s="70"/>
      <c r="Q87" s="69">
        <v>143</v>
      </c>
      <c r="R87" s="70" t="s">
        <v>194</v>
      </c>
      <c r="S87" s="70" t="s">
        <v>195</v>
      </c>
      <c r="T87" s="70" t="s">
        <v>196</v>
      </c>
      <c r="U87" s="70" t="s">
        <v>31</v>
      </c>
      <c r="V87" s="70">
        <v>983.82459082383775</v>
      </c>
      <c r="W87" s="70">
        <v>37897.337360886682</v>
      </c>
    </row>
    <row r="88" spans="1:23">
      <c r="A88" s="69">
        <v>87</v>
      </c>
      <c r="B88" s="69">
        <v>33</v>
      </c>
      <c r="C88" s="70" t="s">
        <v>197</v>
      </c>
      <c r="D88" s="70" t="s">
        <v>198</v>
      </c>
      <c r="E88" s="70" t="s">
        <v>25</v>
      </c>
      <c r="F88" s="70" t="s">
        <v>26</v>
      </c>
      <c r="G88" s="70" t="s">
        <v>199</v>
      </c>
      <c r="H88" s="70" t="s">
        <v>48</v>
      </c>
      <c r="I88" s="70" t="s">
        <v>29</v>
      </c>
      <c r="J88" s="70" t="s">
        <v>30</v>
      </c>
      <c r="K88" s="70" t="s">
        <v>31</v>
      </c>
      <c r="L88" s="70" t="s">
        <v>31</v>
      </c>
      <c r="M88" s="71">
        <v>-1</v>
      </c>
      <c r="N88" s="70"/>
      <c r="O88" s="70">
        <v>0</v>
      </c>
      <c r="P88" s="70"/>
      <c r="Q88" s="69">
        <v>63</v>
      </c>
      <c r="R88" s="70" t="s">
        <v>200</v>
      </c>
      <c r="S88" s="70" t="s">
        <v>201</v>
      </c>
      <c r="T88" s="70" t="s">
        <v>202</v>
      </c>
      <c r="U88" s="70" t="s">
        <v>31</v>
      </c>
      <c r="V88" s="70">
        <v>742.84891715776257</v>
      </c>
      <c r="W88" s="70">
        <v>24717.523123701023</v>
      </c>
    </row>
    <row r="89" spans="1:23">
      <c r="A89" s="69">
        <v>88</v>
      </c>
      <c r="B89" s="69">
        <v>34</v>
      </c>
      <c r="C89" s="70" t="s">
        <v>203</v>
      </c>
      <c r="D89" s="70" t="s">
        <v>198</v>
      </c>
      <c r="E89" s="70" t="s">
        <v>25</v>
      </c>
      <c r="F89" s="70" t="s">
        <v>26</v>
      </c>
      <c r="G89" s="70" t="s">
        <v>199</v>
      </c>
      <c r="H89" s="70" t="s">
        <v>133</v>
      </c>
      <c r="I89" s="70" t="s">
        <v>29</v>
      </c>
      <c r="J89" s="70" t="s">
        <v>30</v>
      </c>
      <c r="K89" s="70" t="s">
        <v>31</v>
      </c>
      <c r="L89" s="70" t="s">
        <v>31</v>
      </c>
      <c r="M89" s="71">
        <v>-1</v>
      </c>
      <c r="N89" s="70"/>
      <c r="O89" s="70">
        <v>0</v>
      </c>
      <c r="P89" s="70"/>
      <c r="Q89" s="69">
        <v>33</v>
      </c>
      <c r="R89" s="70" t="s">
        <v>190</v>
      </c>
      <c r="S89" s="70" t="s">
        <v>191</v>
      </c>
      <c r="T89" s="70" t="s">
        <v>192</v>
      </c>
      <c r="U89" s="70" t="s">
        <v>31</v>
      </c>
      <c r="V89" s="70">
        <v>534.02331017307495</v>
      </c>
      <c r="W89" s="70">
        <v>19730.375889484236</v>
      </c>
    </row>
    <row r="90" spans="1:23">
      <c r="A90" s="69">
        <v>89</v>
      </c>
      <c r="B90" s="69">
        <v>35</v>
      </c>
      <c r="C90" s="70" t="s">
        <v>204</v>
      </c>
      <c r="D90" s="70" t="s">
        <v>198</v>
      </c>
      <c r="E90" s="70" t="s">
        <v>25</v>
      </c>
      <c r="F90" s="70" t="s">
        <v>26</v>
      </c>
      <c r="G90" s="70" t="s">
        <v>199</v>
      </c>
      <c r="H90" s="70" t="s">
        <v>133</v>
      </c>
      <c r="I90" s="70" t="s">
        <v>29</v>
      </c>
      <c r="J90" s="70" t="s">
        <v>30</v>
      </c>
      <c r="K90" s="70" t="s">
        <v>31</v>
      </c>
      <c r="L90" s="70" t="s">
        <v>31</v>
      </c>
      <c r="M90" s="71">
        <v>-1</v>
      </c>
      <c r="N90" s="70"/>
      <c r="O90" s="70">
        <v>0</v>
      </c>
      <c r="P90" s="70"/>
      <c r="Q90" s="69">
        <v>99</v>
      </c>
      <c r="R90" s="70" t="s">
        <v>193</v>
      </c>
      <c r="S90" s="70" t="s">
        <v>191</v>
      </c>
      <c r="T90" s="70" t="s">
        <v>192</v>
      </c>
      <c r="U90" s="70" t="s">
        <v>31</v>
      </c>
      <c r="V90" s="70">
        <v>966.09491953907752</v>
      </c>
      <c r="W90" s="70">
        <v>30488.500899326955</v>
      </c>
    </row>
    <row r="91" spans="1:23">
      <c r="A91" s="69">
        <v>90</v>
      </c>
      <c r="B91" s="69">
        <v>36</v>
      </c>
      <c r="C91" s="70" t="s">
        <v>205</v>
      </c>
      <c r="D91" s="70" t="s">
        <v>198</v>
      </c>
      <c r="E91" s="70" t="s">
        <v>25</v>
      </c>
      <c r="F91" s="70" t="s">
        <v>26</v>
      </c>
      <c r="G91" s="70" t="s">
        <v>27</v>
      </c>
      <c r="H91" s="70" t="s">
        <v>28</v>
      </c>
      <c r="I91" s="70" t="s">
        <v>29</v>
      </c>
      <c r="J91" s="70" t="s">
        <v>30</v>
      </c>
      <c r="K91" s="70" t="s">
        <v>31</v>
      </c>
      <c r="L91" s="70" t="s">
        <v>206</v>
      </c>
      <c r="M91" s="71">
        <v>-1</v>
      </c>
      <c r="N91" s="70"/>
      <c r="O91" s="70">
        <v>0</v>
      </c>
      <c r="P91" s="70"/>
      <c r="Q91" s="69">
        <v>71</v>
      </c>
      <c r="R91" s="70" t="s">
        <v>207</v>
      </c>
      <c r="S91" s="70" t="s">
        <v>201</v>
      </c>
      <c r="T91" s="70" t="s">
        <v>202</v>
      </c>
      <c r="U91" s="70" t="s">
        <v>31</v>
      </c>
      <c r="V91" s="70">
        <v>19.773321934795131</v>
      </c>
      <c r="W91" s="70">
        <v>22.153683955940618</v>
      </c>
    </row>
    <row r="92" spans="1:23">
      <c r="A92" s="69">
        <v>91</v>
      </c>
      <c r="B92" s="69">
        <v>36</v>
      </c>
      <c r="C92" s="70" t="s">
        <v>205</v>
      </c>
      <c r="D92" s="70" t="s">
        <v>198</v>
      </c>
      <c r="E92" s="70" t="s">
        <v>25</v>
      </c>
      <c r="F92" s="70" t="s">
        <v>26</v>
      </c>
      <c r="G92" s="70" t="s">
        <v>27</v>
      </c>
      <c r="H92" s="70" t="s">
        <v>28</v>
      </c>
      <c r="I92" s="70" t="s">
        <v>29</v>
      </c>
      <c r="J92" s="70" t="s">
        <v>30</v>
      </c>
      <c r="K92" s="70" t="s">
        <v>31</v>
      </c>
      <c r="L92" s="70" t="s">
        <v>206</v>
      </c>
      <c r="M92" s="71">
        <v>-1</v>
      </c>
      <c r="N92" s="70"/>
      <c r="O92" s="70">
        <v>0</v>
      </c>
      <c r="P92" s="70"/>
      <c r="Q92" s="69">
        <v>101</v>
      </c>
      <c r="R92" s="70" t="s">
        <v>208</v>
      </c>
      <c r="S92" s="70" t="s">
        <v>191</v>
      </c>
      <c r="T92" s="70" t="s">
        <v>192</v>
      </c>
      <c r="U92" s="70" t="s">
        <v>31</v>
      </c>
      <c r="V92" s="70">
        <v>794.01236626940192</v>
      </c>
      <c r="W92" s="70">
        <v>30936.66419801757</v>
      </c>
    </row>
    <row r="93" spans="1:23">
      <c r="A93" s="69">
        <v>92</v>
      </c>
      <c r="B93" s="69">
        <v>37</v>
      </c>
      <c r="C93" s="70" t="s">
        <v>209</v>
      </c>
      <c r="D93" s="70" t="s">
        <v>198</v>
      </c>
      <c r="E93" s="70" t="s">
        <v>25</v>
      </c>
      <c r="F93" s="70" t="s">
        <v>26</v>
      </c>
      <c r="G93" s="70" t="s">
        <v>199</v>
      </c>
      <c r="H93" s="70" t="s">
        <v>28</v>
      </c>
      <c r="I93" s="70" t="s">
        <v>29</v>
      </c>
      <c r="J93" s="70" t="s">
        <v>30</v>
      </c>
      <c r="K93" s="70" t="s">
        <v>31</v>
      </c>
      <c r="L93" s="70" t="s">
        <v>31</v>
      </c>
      <c r="M93" s="71">
        <v>-1</v>
      </c>
      <c r="N93" s="70"/>
      <c r="O93" s="70">
        <v>0</v>
      </c>
      <c r="P93" s="70"/>
      <c r="Q93" s="69">
        <v>65</v>
      </c>
      <c r="R93" s="70" t="s">
        <v>210</v>
      </c>
      <c r="S93" s="70" t="s">
        <v>201</v>
      </c>
      <c r="T93" s="70" t="s">
        <v>202</v>
      </c>
      <c r="U93" s="70" t="s">
        <v>31</v>
      </c>
      <c r="V93" s="70">
        <v>749.97120187458836</v>
      </c>
      <c r="W93" s="70">
        <v>31274.300322577143</v>
      </c>
    </row>
    <row r="94" spans="1:23">
      <c r="A94" s="69">
        <v>93</v>
      </c>
      <c r="B94" s="69">
        <v>38</v>
      </c>
      <c r="C94" s="70" t="s">
        <v>211</v>
      </c>
      <c r="D94" s="70" t="s">
        <v>198</v>
      </c>
      <c r="E94" s="70" t="s">
        <v>25</v>
      </c>
      <c r="F94" s="70" t="s">
        <v>26</v>
      </c>
      <c r="G94" s="70" t="s">
        <v>199</v>
      </c>
      <c r="H94" s="70" t="s">
        <v>28</v>
      </c>
      <c r="I94" s="70" t="s">
        <v>29</v>
      </c>
      <c r="J94" s="70" t="s">
        <v>30</v>
      </c>
      <c r="K94" s="70" t="s">
        <v>31</v>
      </c>
      <c r="L94" s="70" t="s">
        <v>206</v>
      </c>
      <c r="M94" s="71">
        <v>-1</v>
      </c>
      <c r="N94" s="70"/>
      <c r="O94" s="70">
        <v>0</v>
      </c>
      <c r="P94" s="70"/>
      <c r="Q94" s="69">
        <v>101</v>
      </c>
      <c r="R94" s="70" t="s">
        <v>208</v>
      </c>
      <c r="S94" s="70" t="s">
        <v>191</v>
      </c>
      <c r="T94" s="70" t="s">
        <v>192</v>
      </c>
      <c r="U94" s="70" t="s">
        <v>31</v>
      </c>
      <c r="V94" s="70">
        <v>408.11529298848666</v>
      </c>
      <c r="W94" s="70">
        <v>8176.0451804350387</v>
      </c>
    </row>
    <row r="95" spans="1:23">
      <c r="A95" s="69">
        <v>94</v>
      </c>
      <c r="B95" s="69">
        <v>39</v>
      </c>
      <c r="C95" s="70" t="s">
        <v>212</v>
      </c>
      <c r="D95" s="70" t="s">
        <v>24</v>
      </c>
      <c r="E95" s="70" t="s">
        <v>25</v>
      </c>
      <c r="F95" s="70" t="s">
        <v>26</v>
      </c>
      <c r="G95" s="70" t="s">
        <v>199</v>
      </c>
      <c r="H95" s="70" t="s">
        <v>28</v>
      </c>
      <c r="I95" s="70" t="s">
        <v>29</v>
      </c>
      <c r="J95" s="70" t="s">
        <v>30</v>
      </c>
      <c r="K95" s="70" t="s">
        <v>31</v>
      </c>
      <c r="L95" s="70" t="s">
        <v>206</v>
      </c>
      <c r="M95" s="71">
        <v>-1</v>
      </c>
      <c r="N95" s="70"/>
      <c r="O95" s="70">
        <v>0</v>
      </c>
      <c r="P95" s="70"/>
      <c r="Q95" s="69">
        <v>145</v>
      </c>
      <c r="R95" s="70" t="s">
        <v>213</v>
      </c>
      <c r="S95" s="70" t="s">
        <v>214</v>
      </c>
      <c r="T95" s="70" t="s">
        <v>215</v>
      </c>
      <c r="U95" s="70" t="s">
        <v>31</v>
      </c>
      <c r="V95" s="70">
        <v>759.5874712018832</v>
      </c>
      <c r="W95" s="70">
        <v>18397.738415637537</v>
      </c>
    </row>
    <row r="96" spans="1:23">
      <c r="A96" s="69">
        <v>95</v>
      </c>
      <c r="B96" s="69">
        <v>40</v>
      </c>
      <c r="C96" s="70" t="s">
        <v>216</v>
      </c>
      <c r="D96" s="70" t="s">
        <v>33</v>
      </c>
      <c r="E96" s="70" t="s">
        <v>25</v>
      </c>
      <c r="F96" s="70" t="s">
        <v>26</v>
      </c>
      <c r="G96" s="70"/>
      <c r="H96" s="70" t="s">
        <v>28</v>
      </c>
      <c r="I96" s="70" t="s">
        <v>29</v>
      </c>
      <c r="J96" s="70" t="s">
        <v>30</v>
      </c>
      <c r="K96" s="70" t="s">
        <v>35</v>
      </c>
      <c r="L96" s="70" t="s">
        <v>36</v>
      </c>
      <c r="M96" s="71">
        <v>-1</v>
      </c>
      <c r="N96" s="70"/>
      <c r="O96" s="70">
        <v>0</v>
      </c>
      <c r="P96" s="70"/>
      <c r="Q96" s="69">
        <v>537</v>
      </c>
      <c r="R96" s="70" t="s">
        <v>217</v>
      </c>
      <c r="S96" s="70" t="s">
        <v>50</v>
      </c>
      <c r="T96" s="70" t="s">
        <v>51</v>
      </c>
      <c r="U96" s="70" t="s">
        <v>35</v>
      </c>
      <c r="V96" s="70">
        <v>74.655430431688373</v>
      </c>
      <c r="W96" s="70">
        <v>77.001340649811027</v>
      </c>
    </row>
    <row r="97" spans="1:23">
      <c r="A97" s="69">
        <v>96</v>
      </c>
      <c r="B97" s="69">
        <v>41</v>
      </c>
      <c r="C97" s="70" t="s">
        <v>218</v>
      </c>
      <c r="D97" s="70" t="s">
        <v>33</v>
      </c>
      <c r="E97" s="70" t="s">
        <v>25</v>
      </c>
      <c r="F97" s="70" t="s">
        <v>26</v>
      </c>
      <c r="G97" s="70"/>
      <c r="H97" s="70" t="s">
        <v>28</v>
      </c>
      <c r="I97" s="70" t="s">
        <v>29</v>
      </c>
      <c r="J97" s="70" t="s">
        <v>30</v>
      </c>
      <c r="K97" s="70" t="s">
        <v>35</v>
      </c>
      <c r="L97" s="70" t="s">
        <v>36</v>
      </c>
      <c r="M97" s="71">
        <v>-1</v>
      </c>
      <c r="N97" s="70"/>
      <c r="O97" s="70">
        <v>0</v>
      </c>
      <c r="P97" s="70"/>
      <c r="Q97" s="69">
        <v>185</v>
      </c>
      <c r="R97" s="70" t="s">
        <v>219</v>
      </c>
      <c r="S97" s="70" t="s">
        <v>41</v>
      </c>
      <c r="T97" s="70" t="s">
        <v>42</v>
      </c>
      <c r="U97" s="70" t="s">
        <v>35</v>
      </c>
      <c r="V97" s="70">
        <v>2571.5012518949929</v>
      </c>
      <c r="W97" s="70">
        <v>13391.013041306314</v>
      </c>
    </row>
    <row r="98" spans="1:23">
      <c r="A98" s="69">
        <v>97</v>
      </c>
      <c r="B98" s="69">
        <v>42</v>
      </c>
      <c r="C98" s="70" t="s">
        <v>220</v>
      </c>
      <c r="D98" s="70" t="s">
        <v>33</v>
      </c>
      <c r="E98" s="70" t="s">
        <v>25</v>
      </c>
      <c r="F98" s="70" t="s">
        <v>26</v>
      </c>
      <c r="G98" s="70"/>
      <c r="H98" s="70" t="s">
        <v>28</v>
      </c>
      <c r="I98" s="70" t="s">
        <v>29</v>
      </c>
      <c r="J98" s="70" t="s">
        <v>30</v>
      </c>
      <c r="K98" s="70" t="s">
        <v>35</v>
      </c>
      <c r="L98" s="70" t="s">
        <v>65</v>
      </c>
      <c r="M98" s="71">
        <v>-1</v>
      </c>
      <c r="N98" s="70"/>
      <c r="O98" s="70">
        <v>0</v>
      </c>
      <c r="P98" s="70"/>
      <c r="Q98" s="69">
        <v>321</v>
      </c>
      <c r="R98" s="70" t="s">
        <v>221</v>
      </c>
      <c r="S98" s="70" t="s">
        <v>78</v>
      </c>
      <c r="T98" s="70" t="s">
        <v>79</v>
      </c>
      <c r="U98" s="70" t="s">
        <v>35</v>
      </c>
      <c r="V98" s="70">
        <v>4402.5632087166259</v>
      </c>
      <c r="W98" s="70">
        <v>22110.663959240188</v>
      </c>
    </row>
    <row r="99" spans="1:23">
      <c r="A99" s="69">
        <v>98</v>
      </c>
      <c r="B99" s="69">
        <v>42</v>
      </c>
      <c r="C99" s="70" t="s">
        <v>220</v>
      </c>
      <c r="D99" s="70" t="s">
        <v>33</v>
      </c>
      <c r="E99" s="70" t="s">
        <v>25</v>
      </c>
      <c r="F99" s="70" t="s">
        <v>26</v>
      </c>
      <c r="G99" s="70"/>
      <c r="H99" s="70" t="s">
        <v>28</v>
      </c>
      <c r="I99" s="70" t="s">
        <v>29</v>
      </c>
      <c r="J99" s="70" t="s">
        <v>30</v>
      </c>
      <c r="K99" s="70" t="s">
        <v>35</v>
      </c>
      <c r="L99" s="70" t="s">
        <v>65</v>
      </c>
      <c r="M99" s="71">
        <v>-1</v>
      </c>
      <c r="N99" s="70"/>
      <c r="O99" s="70">
        <v>0</v>
      </c>
      <c r="P99" s="70"/>
      <c r="Q99" s="69">
        <v>328</v>
      </c>
      <c r="R99" s="70" t="s">
        <v>222</v>
      </c>
      <c r="S99" s="70" t="s">
        <v>50</v>
      </c>
      <c r="T99" s="70" t="s">
        <v>51</v>
      </c>
      <c r="U99" s="70" t="s">
        <v>35</v>
      </c>
      <c r="V99" s="70">
        <v>997.04931785191081</v>
      </c>
      <c r="W99" s="70">
        <v>4245.3488459187301</v>
      </c>
    </row>
    <row r="100" spans="1:23">
      <c r="A100" s="69">
        <v>99</v>
      </c>
      <c r="B100" s="69">
        <v>42</v>
      </c>
      <c r="C100" s="70" t="s">
        <v>220</v>
      </c>
      <c r="D100" s="70" t="s">
        <v>33</v>
      </c>
      <c r="E100" s="70" t="s">
        <v>25</v>
      </c>
      <c r="F100" s="70" t="s">
        <v>26</v>
      </c>
      <c r="G100" s="70"/>
      <c r="H100" s="70" t="s">
        <v>28</v>
      </c>
      <c r="I100" s="70" t="s">
        <v>29</v>
      </c>
      <c r="J100" s="70" t="s">
        <v>30</v>
      </c>
      <c r="K100" s="70" t="s">
        <v>35</v>
      </c>
      <c r="L100" s="70" t="s">
        <v>65</v>
      </c>
      <c r="M100" s="71">
        <v>-1</v>
      </c>
      <c r="N100" s="70"/>
      <c r="O100" s="70">
        <v>0</v>
      </c>
      <c r="P100" s="70"/>
      <c r="Q100" s="69">
        <v>329</v>
      </c>
      <c r="R100" s="70" t="s">
        <v>223</v>
      </c>
      <c r="S100" s="70" t="s">
        <v>224</v>
      </c>
      <c r="T100" s="70" t="s">
        <v>225</v>
      </c>
      <c r="U100" s="70" t="s">
        <v>35</v>
      </c>
      <c r="V100" s="70">
        <v>2214.6305596536877</v>
      </c>
      <c r="W100" s="70">
        <v>17125.112965285563</v>
      </c>
    </row>
    <row r="101" spans="1:23">
      <c r="A101" s="69">
        <v>100</v>
      </c>
      <c r="B101" s="69">
        <v>43</v>
      </c>
      <c r="C101" s="70" t="s">
        <v>226</v>
      </c>
      <c r="D101" s="70" t="s">
        <v>24</v>
      </c>
      <c r="E101" s="70" t="s">
        <v>25</v>
      </c>
      <c r="F101" s="70" t="s">
        <v>26</v>
      </c>
      <c r="G101" s="70" t="s">
        <v>27</v>
      </c>
      <c r="H101" s="70" t="s">
        <v>28</v>
      </c>
      <c r="I101" s="70" t="s">
        <v>29</v>
      </c>
      <c r="J101" s="70" t="s">
        <v>30</v>
      </c>
      <c r="K101" s="70" t="s">
        <v>31</v>
      </c>
      <c r="L101" s="70" t="s">
        <v>206</v>
      </c>
      <c r="M101" s="71">
        <v>-1</v>
      </c>
      <c r="N101" s="70"/>
      <c r="O101" s="70">
        <v>0</v>
      </c>
      <c r="P101" s="70"/>
      <c r="Q101" s="69">
        <v>20</v>
      </c>
      <c r="R101" s="70" t="s">
        <v>227</v>
      </c>
      <c r="S101" s="70" t="s">
        <v>195</v>
      </c>
      <c r="T101" s="70" t="s">
        <v>196</v>
      </c>
      <c r="U101" s="70" t="s">
        <v>31</v>
      </c>
      <c r="V101" s="70">
        <v>850.09558817706488</v>
      </c>
      <c r="W101" s="70">
        <v>12957.276926019438</v>
      </c>
    </row>
    <row r="102" spans="1:23">
      <c r="A102" s="69">
        <v>101</v>
      </c>
      <c r="B102" s="69">
        <v>43</v>
      </c>
      <c r="C102" s="70" t="s">
        <v>226</v>
      </c>
      <c r="D102" s="70" t="s">
        <v>24</v>
      </c>
      <c r="E102" s="70" t="s">
        <v>25</v>
      </c>
      <c r="F102" s="70" t="s">
        <v>26</v>
      </c>
      <c r="G102" s="70" t="s">
        <v>27</v>
      </c>
      <c r="H102" s="70" t="s">
        <v>28</v>
      </c>
      <c r="I102" s="70" t="s">
        <v>29</v>
      </c>
      <c r="J102" s="70" t="s">
        <v>30</v>
      </c>
      <c r="K102" s="70" t="s">
        <v>31</v>
      </c>
      <c r="L102" s="70" t="s">
        <v>206</v>
      </c>
      <c r="M102" s="71">
        <v>-1</v>
      </c>
      <c r="N102" s="70"/>
      <c r="O102" s="70">
        <v>0</v>
      </c>
      <c r="P102" s="70"/>
      <c r="Q102" s="69">
        <v>101</v>
      </c>
      <c r="R102" s="70" t="s">
        <v>208</v>
      </c>
      <c r="S102" s="70" t="s">
        <v>191</v>
      </c>
      <c r="T102" s="70" t="s">
        <v>192</v>
      </c>
      <c r="U102" s="70" t="s">
        <v>31</v>
      </c>
      <c r="V102" s="70">
        <v>4.7612657100633102</v>
      </c>
      <c r="W102" s="70">
        <v>0.60221476945812769</v>
      </c>
    </row>
    <row r="103" spans="1:23">
      <c r="A103" s="69">
        <v>102</v>
      </c>
      <c r="B103" s="69">
        <v>43</v>
      </c>
      <c r="C103" s="70" t="s">
        <v>226</v>
      </c>
      <c r="D103" s="70" t="s">
        <v>24</v>
      </c>
      <c r="E103" s="70" t="s">
        <v>25</v>
      </c>
      <c r="F103" s="70" t="s">
        <v>26</v>
      </c>
      <c r="G103" s="70" t="s">
        <v>27</v>
      </c>
      <c r="H103" s="70" t="s">
        <v>28</v>
      </c>
      <c r="I103" s="70" t="s">
        <v>29</v>
      </c>
      <c r="J103" s="70" t="s">
        <v>30</v>
      </c>
      <c r="K103" s="70" t="s">
        <v>31</v>
      </c>
      <c r="L103" s="70" t="s">
        <v>206</v>
      </c>
      <c r="M103" s="71">
        <v>-1</v>
      </c>
      <c r="N103" s="70"/>
      <c r="O103" s="70">
        <v>0</v>
      </c>
      <c r="P103" s="70"/>
      <c r="Q103" s="69">
        <v>144</v>
      </c>
      <c r="R103" s="70" t="s">
        <v>228</v>
      </c>
      <c r="S103" s="70" t="s">
        <v>214</v>
      </c>
      <c r="T103" s="70" t="s">
        <v>215</v>
      </c>
      <c r="U103" s="70" t="s">
        <v>31</v>
      </c>
      <c r="V103" s="70">
        <v>1630.7905096449967</v>
      </c>
      <c r="W103" s="70">
        <v>90767.309363380919</v>
      </c>
    </row>
    <row r="104" spans="1:23">
      <c r="A104" s="69">
        <v>103</v>
      </c>
      <c r="B104" s="69">
        <v>44</v>
      </c>
      <c r="C104" s="70" t="s">
        <v>229</v>
      </c>
      <c r="D104" s="70" t="s">
        <v>24</v>
      </c>
      <c r="E104" s="70" t="s">
        <v>45</v>
      </c>
      <c r="F104" s="70" t="s">
        <v>186</v>
      </c>
      <c r="G104" s="70" t="s">
        <v>230</v>
      </c>
      <c r="H104" s="70" t="s">
        <v>48</v>
      </c>
      <c r="I104" s="70" t="s">
        <v>29</v>
      </c>
      <c r="J104" s="70" t="s">
        <v>30</v>
      </c>
      <c r="K104" s="70" t="s">
        <v>31</v>
      </c>
      <c r="L104" s="70" t="s">
        <v>206</v>
      </c>
      <c r="M104" s="71">
        <v>-1</v>
      </c>
      <c r="N104" s="70"/>
      <c r="O104" s="70">
        <v>0</v>
      </c>
      <c r="P104" s="70"/>
      <c r="Q104" s="69">
        <v>3</v>
      </c>
      <c r="R104" s="70" t="s">
        <v>231</v>
      </c>
      <c r="S104" s="70" t="s">
        <v>195</v>
      </c>
      <c r="T104" s="70" t="s">
        <v>196</v>
      </c>
      <c r="U104" s="70" t="s">
        <v>31</v>
      </c>
      <c r="V104" s="70">
        <v>1179.7383776036081</v>
      </c>
      <c r="W104" s="70">
        <v>68159.155576162942</v>
      </c>
    </row>
    <row r="105" spans="1:23">
      <c r="A105" s="69">
        <v>104</v>
      </c>
      <c r="B105" s="69">
        <v>45</v>
      </c>
      <c r="C105" s="70" t="s">
        <v>232</v>
      </c>
      <c r="D105" s="70" t="s">
        <v>24</v>
      </c>
      <c r="E105" s="70" t="s">
        <v>25</v>
      </c>
      <c r="F105" s="70" t="s">
        <v>26</v>
      </c>
      <c r="G105" s="70" t="s">
        <v>233</v>
      </c>
      <c r="H105" s="70" t="s">
        <v>48</v>
      </c>
      <c r="I105" s="70" t="s">
        <v>29</v>
      </c>
      <c r="J105" s="70" t="s">
        <v>30</v>
      </c>
      <c r="K105" s="70" t="s">
        <v>31</v>
      </c>
      <c r="L105" s="70" t="s">
        <v>206</v>
      </c>
      <c r="M105" s="71">
        <v>-1</v>
      </c>
      <c r="N105" s="70"/>
      <c r="O105" s="70">
        <v>0</v>
      </c>
      <c r="P105" s="70"/>
      <c r="Q105" s="69">
        <v>2</v>
      </c>
      <c r="R105" s="70" t="s">
        <v>234</v>
      </c>
      <c r="S105" s="70" t="s">
        <v>195</v>
      </c>
      <c r="T105" s="70" t="s">
        <v>196</v>
      </c>
      <c r="U105" s="70" t="s">
        <v>31</v>
      </c>
      <c r="V105" s="70">
        <v>1747.5353489662045</v>
      </c>
      <c r="W105" s="70">
        <v>67598.650020011642</v>
      </c>
    </row>
    <row r="106" spans="1:23">
      <c r="A106" s="69">
        <v>105</v>
      </c>
      <c r="B106" s="69">
        <v>45</v>
      </c>
      <c r="C106" s="70" t="s">
        <v>232</v>
      </c>
      <c r="D106" s="70" t="s">
        <v>24</v>
      </c>
      <c r="E106" s="70" t="s">
        <v>25</v>
      </c>
      <c r="F106" s="70" t="s">
        <v>26</v>
      </c>
      <c r="G106" s="70" t="s">
        <v>233</v>
      </c>
      <c r="H106" s="70" t="s">
        <v>48</v>
      </c>
      <c r="I106" s="70" t="s">
        <v>29</v>
      </c>
      <c r="J106" s="70" t="s">
        <v>30</v>
      </c>
      <c r="K106" s="70" t="s">
        <v>31</v>
      </c>
      <c r="L106" s="70" t="s">
        <v>206</v>
      </c>
      <c r="M106" s="71">
        <v>-1</v>
      </c>
      <c r="N106" s="70"/>
      <c r="O106" s="70">
        <v>0</v>
      </c>
      <c r="P106" s="70"/>
      <c r="Q106" s="69">
        <v>9</v>
      </c>
      <c r="R106" s="70" t="s">
        <v>235</v>
      </c>
      <c r="S106" s="70" t="s">
        <v>236</v>
      </c>
      <c r="T106" s="70" t="s">
        <v>237</v>
      </c>
      <c r="U106" s="70" t="s">
        <v>31</v>
      </c>
      <c r="V106" s="70">
        <v>21.614228074066531</v>
      </c>
      <c r="W106" s="70">
        <v>2.3030447084227186</v>
      </c>
    </row>
    <row r="107" spans="1:23">
      <c r="A107" s="69">
        <v>106</v>
      </c>
      <c r="B107" s="69">
        <v>45</v>
      </c>
      <c r="C107" s="70" t="s">
        <v>232</v>
      </c>
      <c r="D107" s="70" t="s">
        <v>24</v>
      </c>
      <c r="E107" s="70" t="s">
        <v>25</v>
      </c>
      <c r="F107" s="70" t="s">
        <v>26</v>
      </c>
      <c r="G107" s="70" t="s">
        <v>233</v>
      </c>
      <c r="H107" s="70" t="s">
        <v>48</v>
      </c>
      <c r="I107" s="70" t="s">
        <v>29</v>
      </c>
      <c r="J107" s="70" t="s">
        <v>30</v>
      </c>
      <c r="K107" s="70" t="s">
        <v>31</v>
      </c>
      <c r="L107" s="70" t="s">
        <v>206</v>
      </c>
      <c r="M107" s="71">
        <v>-1</v>
      </c>
      <c r="N107" s="70"/>
      <c r="O107" s="70">
        <v>0</v>
      </c>
      <c r="P107" s="70"/>
      <c r="Q107" s="69">
        <v>125</v>
      </c>
      <c r="R107" s="70" t="s">
        <v>238</v>
      </c>
      <c r="S107" s="70" t="s">
        <v>191</v>
      </c>
      <c r="T107" s="70" t="s">
        <v>192</v>
      </c>
      <c r="U107" s="70" t="s">
        <v>31</v>
      </c>
      <c r="V107" s="70">
        <v>192.10373398446217</v>
      </c>
      <c r="W107" s="70">
        <v>29.011725687279192</v>
      </c>
    </row>
    <row r="108" spans="1:23">
      <c r="A108" s="69">
        <v>107</v>
      </c>
      <c r="B108" s="69">
        <v>46</v>
      </c>
      <c r="C108" s="70" t="s">
        <v>239</v>
      </c>
      <c r="D108" s="70" t="s">
        <v>24</v>
      </c>
      <c r="E108" s="70" t="s">
        <v>25</v>
      </c>
      <c r="F108" s="70" t="s">
        <v>26</v>
      </c>
      <c r="G108" s="70" t="s">
        <v>230</v>
      </c>
      <c r="H108" s="70" t="s">
        <v>28</v>
      </c>
      <c r="I108" s="70" t="s">
        <v>29</v>
      </c>
      <c r="J108" s="70" t="s">
        <v>30</v>
      </c>
      <c r="K108" s="70" t="s">
        <v>31</v>
      </c>
      <c r="L108" s="70" t="s">
        <v>206</v>
      </c>
      <c r="M108" s="71">
        <v>-1</v>
      </c>
      <c r="N108" s="70"/>
      <c r="O108" s="70">
        <v>0</v>
      </c>
      <c r="P108" s="70"/>
      <c r="Q108" s="69">
        <v>1</v>
      </c>
      <c r="R108" s="70" t="s">
        <v>240</v>
      </c>
      <c r="S108" s="70" t="s">
        <v>195</v>
      </c>
      <c r="T108" s="70" t="s">
        <v>196</v>
      </c>
      <c r="U108" s="70" t="s">
        <v>31</v>
      </c>
      <c r="V108" s="70">
        <v>1393.2381363788506</v>
      </c>
      <c r="W108" s="70">
        <v>78442.0065287342</v>
      </c>
    </row>
    <row r="109" spans="1:23">
      <c r="A109" s="69">
        <v>108</v>
      </c>
      <c r="B109" s="69">
        <v>46</v>
      </c>
      <c r="C109" s="70" t="s">
        <v>239</v>
      </c>
      <c r="D109" s="70" t="s">
        <v>24</v>
      </c>
      <c r="E109" s="70" t="s">
        <v>25</v>
      </c>
      <c r="F109" s="70" t="s">
        <v>26</v>
      </c>
      <c r="G109" s="70" t="s">
        <v>230</v>
      </c>
      <c r="H109" s="70" t="s">
        <v>28</v>
      </c>
      <c r="I109" s="70" t="s">
        <v>29</v>
      </c>
      <c r="J109" s="70" t="s">
        <v>30</v>
      </c>
      <c r="K109" s="70" t="s">
        <v>31</v>
      </c>
      <c r="L109" s="70" t="s">
        <v>206</v>
      </c>
      <c r="M109" s="71">
        <v>-1</v>
      </c>
      <c r="N109" s="70"/>
      <c r="O109" s="70">
        <v>0</v>
      </c>
      <c r="P109" s="70"/>
      <c r="Q109" s="69">
        <v>73</v>
      </c>
      <c r="R109" s="70" t="s">
        <v>241</v>
      </c>
      <c r="S109" s="70" t="s">
        <v>201</v>
      </c>
      <c r="T109" s="70" t="s">
        <v>202</v>
      </c>
      <c r="U109" s="70" t="s">
        <v>31</v>
      </c>
      <c r="V109" s="70">
        <v>17.820504689543881</v>
      </c>
      <c r="W109" s="70">
        <v>1.1080978444677481E-2</v>
      </c>
    </row>
    <row r="110" spans="1:23">
      <c r="A110" s="69">
        <v>109</v>
      </c>
      <c r="B110" s="69">
        <v>46</v>
      </c>
      <c r="C110" s="70" t="s">
        <v>239</v>
      </c>
      <c r="D110" s="70" t="s">
        <v>24</v>
      </c>
      <c r="E110" s="70" t="s">
        <v>25</v>
      </c>
      <c r="F110" s="70" t="s">
        <v>26</v>
      </c>
      <c r="G110" s="70" t="s">
        <v>230</v>
      </c>
      <c r="H110" s="70" t="s">
        <v>28</v>
      </c>
      <c r="I110" s="70" t="s">
        <v>29</v>
      </c>
      <c r="J110" s="70" t="s">
        <v>30</v>
      </c>
      <c r="K110" s="70" t="s">
        <v>31</v>
      </c>
      <c r="L110" s="70" t="s">
        <v>206</v>
      </c>
      <c r="M110" s="71">
        <v>-1</v>
      </c>
      <c r="N110" s="70"/>
      <c r="O110" s="70">
        <v>0</v>
      </c>
      <c r="P110" s="70"/>
      <c r="Q110" s="69">
        <v>183</v>
      </c>
      <c r="R110" s="70" t="s">
        <v>156</v>
      </c>
      <c r="S110" s="70" t="s">
        <v>38</v>
      </c>
      <c r="T110" s="70" t="s">
        <v>39</v>
      </c>
      <c r="U110" s="70" t="s">
        <v>35</v>
      </c>
      <c r="V110" s="70">
        <v>32.922075806551561</v>
      </c>
      <c r="W110" s="70">
        <v>1.7998844760316199</v>
      </c>
    </row>
    <row r="111" spans="1:23">
      <c r="A111" s="69">
        <v>110</v>
      </c>
      <c r="B111" s="69">
        <v>46</v>
      </c>
      <c r="C111" s="70" t="s">
        <v>239</v>
      </c>
      <c r="D111" s="70" t="s">
        <v>24</v>
      </c>
      <c r="E111" s="70" t="s">
        <v>25</v>
      </c>
      <c r="F111" s="70" t="s">
        <v>26</v>
      </c>
      <c r="G111" s="70" t="s">
        <v>230</v>
      </c>
      <c r="H111" s="70" t="s">
        <v>28</v>
      </c>
      <c r="I111" s="70" t="s">
        <v>29</v>
      </c>
      <c r="J111" s="70" t="s">
        <v>30</v>
      </c>
      <c r="K111" s="70" t="s">
        <v>31</v>
      </c>
      <c r="L111" s="70" t="s">
        <v>206</v>
      </c>
      <c r="M111" s="71">
        <v>-1</v>
      </c>
      <c r="N111" s="70"/>
      <c r="O111" s="70">
        <v>0</v>
      </c>
      <c r="P111" s="70"/>
      <c r="Q111" s="69">
        <v>537</v>
      </c>
      <c r="R111" s="70" t="s">
        <v>217</v>
      </c>
      <c r="S111" s="70" t="s">
        <v>50</v>
      </c>
      <c r="T111" s="70" t="s">
        <v>51</v>
      </c>
      <c r="U111" s="70" t="s">
        <v>35</v>
      </c>
      <c r="V111" s="70">
        <v>7.9668032102052662</v>
      </c>
      <c r="W111" s="70">
        <v>0.81324045380909005</v>
      </c>
    </row>
    <row r="112" spans="1:23">
      <c r="A112" s="69">
        <v>111</v>
      </c>
      <c r="B112" s="69">
        <v>47</v>
      </c>
      <c r="C112" s="70" t="s">
        <v>242</v>
      </c>
      <c r="D112" s="70" t="s">
        <v>24</v>
      </c>
      <c r="E112" s="70" t="s">
        <v>25</v>
      </c>
      <c r="F112" s="70" t="s">
        <v>26</v>
      </c>
      <c r="G112" s="70" t="s">
        <v>199</v>
      </c>
      <c r="H112" s="70" t="s">
        <v>28</v>
      </c>
      <c r="I112" s="70" t="s">
        <v>29</v>
      </c>
      <c r="J112" s="70" t="s">
        <v>30</v>
      </c>
      <c r="K112" s="70" t="s">
        <v>31</v>
      </c>
      <c r="L112" s="70" t="s">
        <v>206</v>
      </c>
      <c r="M112" s="71">
        <v>-1</v>
      </c>
      <c r="N112" s="70"/>
      <c r="O112" s="70">
        <v>0</v>
      </c>
      <c r="P112" s="70"/>
      <c r="Q112" s="69">
        <v>15</v>
      </c>
      <c r="R112" s="70" t="s">
        <v>243</v>
      </c>
      <c r="S112" s="70" t="s">
        <v>214</v>
      </c>
      <c r="T112" s="70" t="s">
        <v>215</v>
      </c>
      <c r="U112" s="70" t="s">
        <v>31</v>
      </c>
      <c r="V112" s="70">
        <v>841.72787065905447</v>
      </c>
      <c r="W112" s="70">
        <v>27191.838470639712</v>
      </c>
    </row>
    <row r="113" spans="1:23">
      <c r="A113" s="69">
        <v>112</v>
      </c>
      <c r="B113" s="69">
        <v>48</v>
      </c>
      <c r="C113" s="70" t="s">
        <v>244</v>
      </c>
      <c r="D113" s="70" t="s">
        <v>198</v>
      </c>
      <c r="E113" s="70" t="s">
        <v>25</v>
      </c>
      <c r="F113" s="70" t="s">
        <v>26</v>
      </c>
      <c r="G113" s="70" t="s">
        <v>199</v>
      </c>
      <c r="H113" s="70" t="s">
        <v>133</v>
      </c>
      <c r="I113" s="70" t="s">
        <v>29</v>
      </c>
      <c r="J113" s="70" t="s">
        <v>30</v>
      </c>
      <c r="K113" s="70" t="s">
        <v>31</v>
      </c>
      <c r="L113" s="70" t="s">
        <v>31</v>
      </c>
      <c r="M113" s="71">
        <v>-1</v>
      </c>
      <c r="N113" s="70"/>
      <c r="O113" s="70">
        <v>0</v>
      </c>
      <c r="P113" s="70"/>
      <c r="Q113" s="69">
        <v>81</v>
      </c>
      <c r="R113" s="70" t="s">
        <v>245</v>
      </c>
      <c r="S113" s="70" t="s">
        <v>201</v>
      </c>
      <c r="T113" s="70" t="s">
        <v>202</v>
      </c>
      <c r="U113" s="70" t="s">
        <v>31</v>
      </c>
      <c r="V113" s="70">
        <v>481.64017501551189</v>
      </c>
      <c r="W113" s="70">
        <v>12697.482393001745</v>
      </c>
    </row>
    <row r="114" spans="1:23">
      <c r="A114" s="69">
        <v>113</v>
      </c>
      <c r="B114" s="69">
        <v>49</v>
      </c>
      <c r="C114" s="70" t="s">
        <v>246</v>
      </c>
      <c r="D114" s="70" t="s">
        <v>198</v>
      </c>
      <c r="E114" s="70" t="s">
        <v>25</v>
      </c>
      <c r="F114" s="70" t="s">
        <v>26</v>
      </c>
      <c r="G114" s="70" t="s">
        <v>199</v>
      </c>
      <c r="H114" s="70" t="s">
        <v>28</v>
      </c>
      <c r="I114" s="70" t="s">
        <v>29</v>
      </c>
      <c r="J114" s="70" t="s">
        <v>30</v>
      </c>
      <c r="K114" s="70" t="s">
        <v>31</v>
      </c>
      <c r="L114" s="70" t="s">
        <v>31</v>
      </c>
      <c r="M114" s="71">
        <v>-1</v>
      </c>
      <c r="N114" s="70"/>
      <c r="O114" s="70">
        <v>0</v>
      </c>
      <c r="P114" s="70"/>
      <c r="Q114" s="69">
        <v>117</v>
      </c>
      <c r="R114" s="70" t="s">
        <v>247</v>
      </c>
      <c r="S114" s="70" t="s">
        <v>191</v>
      </c>
      <c r="T114" s="70" t="s">
        <v>192</v>
      </c>
      <c r="U114" s="70" t="s">
        <v>31</v>
      </c>
      <c r="V114" s="70">
        <v>1458.1991768370917</v>
      </c>
      <c r="W114" s="70">
        <v>64394.35900399473</v>
      </c>
    </row>
    <row r="115" spans="1:23">
      <c r="A115" s="69">
        <v>114</v>
      </c>
      <c r="B115" s="69">
        <v>50</v>
      </c>
      <c r="C115" s="70" t="s">
        <v>248</v>
      </c>
      <c r="D115" s="70" t="s">
        <v>198</v>
      </c>
      <c r="E115" s="70" t="s">
        <v>25</v>
      </c>
      <c r="F115" s="70" t="s">
        <v>26</v>
      </c>
      <c r="G115" s="70" t="s">
        <v>199</v>
      </c>
      <c r="H115" s="70" t="s">
        <v>28</v>
      </c>
      <c r="I115" s="70" t="s">
        <v>29</v>
      </c>
      <c r="J115" s="70" t="s">
        <v>30</v>
      </c>
      <c r="K115" s="70" t="s">
        <v>31</v>
      </c>
      <c r="L115" s="70" t="s">
        <v>31</v>
      </c>
      <c r="M115" s="71">
        <v>-1</v>
      </c>
      <c r="N115" s="70"/>
      <c r="O115" s="70">
        <v>0</v>
      </c>
      <c r="P115" s="70"/>
      <c r="Q115" s="69">
        <v>117</v>
      </c>
      <c r="R115" s="70" t="s">
        <v>247</v>
      </c>
      <c r="S115" s="70" t="s">
        <v>191</v>
      </c>
      <c r="T115" s="70" t="s">
        <v>192</v>
      </c>
      <c r="U115" s="70" t="s">
        <v>31</v>
      </c>
      <c r="V115" s="70">
        <v>1124.3791839061635</v>
      </c>
      <c r="W115" s="70">
        <v>14967.446153869831</v>
      </c>
    </row>
    <row r="116" spans="1:23">
      <c r="A116" s="69">
        <v>115</v>
      </c>
      <c r="B116" s="69">
        <v>54</v>
      </c>
      <c r="C116" s="70" t="s">
        <v>249</v>
      </c>
      <c r="D116" s="70" t="s">
        <v>198</v>
      </c>
      <c r="E116" s="70" t="s">
        <v>25</v>
      </c>
      <c r="F116" s="70" t="s">
        <v>26</v>
      </c>
      <c r="G116" s="70" t="s">
        <v>199</v>
      </c>
      <c r="H116" s="70" t="s">
        <v>133</v>
      </c>
      <c r="I116" s="70" t="s">
        <v>29</v>
      </c>
      <c r="J116" s="70" t="s">
        <v>30</v>
      </c>
      <c r="K116" s="70" t="s">
        <v>31</v>
      </c>
      <c r="L116" s="70" t="s">
        <v>31</v>
      </c>
      <c r="M116" s="71">
        <v>-1</v>
      </c>
      <c r="N116" s="70"/>
      <c r="O116" s="70">
        <v>0</v>
      </c>
      <c r="P116" s="70"/>
      <c r="Q116" s="69">
        <v>65</v>
      </c>
      <c r="R116" s="70" t="s">
        <v>210</v>
      </c>
      <c r="S116" s="70" t="s">
        <v>201</v>
      </c>
      <c r="T116" s="70" t="s">
        <v>202</v>
      </c>
      <c r="U116" s="70" t="s">
        <v>31</v>
      </c>
      <c r="V116" s="70">
        <v>1321.7037151282721</v>
      </c>
      <c r="W116" s="70">
        <v>50624.596297918222</v>
      </c>
    </row>
    <row r="117" spans="1:23">
      <c r="A117" s="69">
        <v>116</v>
      </c>
      <c r="B117" s="69">
        <v>54</v>
      </c>
      <c r="C117" s="70" t="s">
        <v>249</v>
      </c>
      <c r="D117" s="70" t="s">
        <v>198</v>
      </c>
      <c r="E117" s="70" t="s">
        <v>25</v>
      </c>
      <c r="F117" s="70" t="s">
        <v>26</v>
      </c>
      <c r="G117" s="70" t="s">
        <v>199</v>
      </c>
      <c r="H117" s="70" t="s">
        <v>133</v>
      </c>
      <c r="I117" s="70" t="s">
        <v>29</v>
      </c>
      <c r="J117" s="70" t="s">
        <v>30</v>
      </c>
      <c r="K117" s="70" t="s">
        <v>31</v>
      </c>
      <c r="L117" s="70" t="s">
        <v>31</v>
      </c>
      <c r="M117" s="71">
        <v>-1</v>
      </c>
      <c r="N117" s="70"/>
      <c r="O117" s="70">
        <v>0</v>
      </c>
      <c r="P117" s="70"/>
      <c r="Q117" s="69">
        <v>101</v>
      </c>
      <c r="R117" s="70" t="s">
        <v>208</v>
      </c>
      <c r="S117" s="70" t="s">
        <v>191</v>
      </c>
      <c r="T117" s="70" t="s">
        <v>192</v>
      </c>
      <c r="U117" s="70" t="s">
        <v>31</v>
      </c>
      <c r="V117" s="70">
        <v>884.51535472965213</v>
      </c>
      <c r="W117" s="70">
        <v>2190.5892752216287</v>
      </c>
    </row>
    <row r="118" spans="1:23">
      <c r="A118" s="69">
        <v>117</v>
      </c>
      <c r="B118" s="69">
        <v>55</v>
      </c>
      <c r="C118" s="70" t="s">
        <v>250</v>
      </c>
      <c r="D118" s="70" t="s">
        <v>198</v>
      </c>
      <c r="E118" s="70" t="s">
        <v>25</v>
      </c>
      <c r="F118" s="70" t="s">
        <v>26</v>
      </c>
      <c r="G118" s="70" t="s">
        <v>199</v>
      </c>
      <c r="H118" s="70" t="s">
        <v>28</v>
      </c>
      <c r="I118" s="70" t="s">
        <v>29</v>
      </c>
      <c r="J118" s="70" t="s">
        <v>30</v>
      </c>
      <c r="K118" s="70" t="s">
        <v>31</v>
      </c>
      <c r="L118" s="70" t="s">
        <v>31</v>
      </c>
      <c r="M118" s="71">
        <v>-1</v>
      </c>
      <c r="N118" s="70"/>
      <c r="O118" s="70">
        <v>0</v>
      </c>
      <c r="P118" s="70"/>
      <c r="Q118" s="69">
        <v>32</v>
      </c>
      <c r="R118" s="70" t="s">
        <v>251</v>
      </c>
      <c r="S118" s="70" t="s">
        <v>195</v>
      </c>
      <c r="T118" s="70" t="s">
        <v>196</v>
      </c>
      <c r="U118" s="70" t="s">
        <v>31</v>
      </c>
      <c r="V118" s="70">
        <v>816.95081479054306</v>
      </c>
      <c r="W118" s="70">
        <v>19612.598703140888</v>
      </c>
    </row>
    <row r="119" spans="1:23">
      <c r="A119" s="69">
        <v>118</v>
      </c>
      <c r="B119" s="69">
        <v>55</v>
      </c>
      <c r="C119" s="70" t="s">
        <v>250</v>
      </c>
      <c r="D119" s="70" t="s">
        <v>198</v>
      </c>
      <c r="E119" s="70" t="s">
        <v>25</v>
      </c>
      <c r="F119" s="70" t="s">
        <v>26</v>
      </c>
      <c r="G119" s="70" t="s">
        <v>199</v>
      </c>
      <c r="H119" s="70" t="s">
        <v>28</v>
      </c>
      <c r="I119" s="70" t="s">
        <v>29</v>
      </c>
      <c r="J119" s="70" t="s">
        <v>30</v>
      </c>
      <c r="K119" s="70" t="s">
        <v>31</v>
      </c>
      <c r="L119" s="70" t="s">
        <v>31</v>
      </c>
      <c r="M119" s="71">
        <v>-1</v>
      </c>
      <c r="N119" s="70"/>
      <c r="O119" s="70">
        <v>0</v>
      </c>
      <c r="P119" s="70"/>
      <c r="Q119" s="69">
        <v>33</v>
      </c>
      <c r="R119" s="70" t="s">
        <v>190</v>
      </c>
      <c r="S119" s="70" t="s">
        <v>191</v>
      </c>
      <c r="T119" s="70" t="s">
        <v>192</v>
      </c>
      <c r="U119" s="70" t="s">
        <v>31</v>
      </c>
      <c r="V119" s="70">
        <v>34.039146641604056</v>
      </c>
      <c r="W119" s="70">
        <v>33.147199150439633</v>
      </c>
    </row>
    <row r="120" spans="1:23">
      <c r="A120" s="69">
        <v>119</v>
      </c>
      <c r="B120" s="69">
        <v>56</v>
      </c>
      <c r="C120" s="70" t="s">
        <v>252</v>
      </c>
      <c r="D120" s="70" t="s">
        <v>198</v>
      </c>
      <c r="E120" s="70" t="s">
        <v>25</v>
      </c>
      <c r="F120" s="70" t="s">
        <v>26</v>
      </c>
      <c r="G120" s="70" t="s">
        <v>199</v>
      </c>
      <c r="H120" s="70" t="s">
        <v>28</v>
      </c>
      <c r="I120" s="70" t="s">
        <v>29</v>
      </c>
      <c r="J120" s="70" t="s">
        <v>30</v>
      </c>
      <c r="K120" s="70" t="s">
        <v>31</v>
      </c>
      <c r="L120" s="70" t="s">
        <v>31</v>
      </c>
      <c r="M120" s="71">
        <v>-1</v>
      </c>
      <c r="N120" s="70"/>
      <c r="O120" s="70">
        <v>0</v>
      </c>
      <c r="P120" s="70"/>
      <c r="Q120" s="69">
        <v>99</v>
      </c>
      <c r="R120" s="70" t="s">
        <v>193</v>
      </c>
      <c r="S120" s="70" t="s">
        <v>191</v>
      </c>
      <c r="T120" s="70" t="s">
        <v>192</v>
      </c>
      <c r="U120" s="70" t="s">
        <v>31</v>
      </c>
      <c r="V120" s="70">
        <v>1101.6886061103139</v>
      </c>
      <c r="W120" s="70">
        <v>40546.352364259939</v>
      </c>
    </row>
    <row r="121" spans="1:23">
      <c r="A121" s="69">
        <v>120</v>
      </c>
      <c r="B121" s="69">
        <v>57</v>
      </c>
      <c r="C121" s="70" t="s">
        <v>253</v>
      </c>
      <c r="D121" s="70" t="s">
        <v>198</v>
      </c>
      <c r="E121" s="70" t="s">
        <v>25</v>
      </c>
      <c r="F121" s="70" t="s">
        <v>26</v>
      </c>
      <c r="G121" s="70" t="s">
        <v>27</v>
      </c>
      <c r="H121" s="70" t="s">
        <v>133</v>
      </c>
      <c r="I121" s="70" t="s">
        <v>29</v>
      </c>
      <c r="J121" s="70" t="s">
        <v>30</v>
      </c>
      <c r="K121" s="70" t="s">
        <v>31</v>
      </c>
      <c r="L121" s="70" t="s">
        <v>206</v>
      </c>
      <c r="M121" s="71">
        <v>-1</v>
      </c>
      <c r="N121" s="70"/>
      <c r="O121" s="70">
        <v>0</v>
      </c>
      <c r="P121" s="70"/>
      <c r="Q121" s="69">
        <v>21</v>
      </c>
      <c r="R121" s="70" t="s">
        <v>254</v>
      </c>
      <c r="S121" s="70" t="s">
        <v>195</v>
      </c>
      <c r="T121" s="70" t="s">
        <v>196</v>
      </c>
      <c r="U121" s="70" t="s">
        <v>31</v>
      </c>
      <c r="V121" s="70">
        <v>608.41042735835458</v>
      </c>
      <c r="W121" s="70">
        <v>17722.094314311031</v>
      </c>
    </row>
    <row r="122" spans="1:23">
      <c r="A122" s="69">
        <v>121</v>
      </c>
      <c r="B122" s="69">
        <v>59</v>
      </c>
      <c r="C122" s="70" t="s">
        <v>255</v>
      </c>
      <c r="D122" s="70" t="s">
        <v>33</v>
      </c>
      <c r="E122" s="70" t="s">
        <v>25</v>
      </c>
      <c r="F122" s="70" t="s">
        <v>26</v>
      </c>
      <c r="G122" s="70"/>
      <c r="H122" s="70" t="s">
        <v>48</v>
      </c>
      <c r="I122" s="70" t="s">
        <v>29</v>
      </c>
      <c r="J122" s="70" t="s">
        <v>30</v>
      </c>
      <c r="K122" s="70" t="s">
        <v>35</v>
      </c>
      <c r="L122" s="70" t="s">
        <v>65</v>
      </c>
      <c r="M122" s="71">
        <v>-1</v>
      </c>
      <c r="N122" s="70"/>
      <c r="O122" s="70">
        <v>0</v>
      </c>
      <c r="P122" s="70"/>
      <c r="Q122" s="69">
        <v>454</v>
      </c>
      <c r="R122" s="70" t="s">
        <v>256</v>
      </c>
      <c r="S122" s="70" t="s">
        <v>78</v>
      </c>
      <c r="T122" s="70" t="s">
        <v>79</v>
      </c>
      <c r="U122" s="70" t="s">
        <v>35</v>
      </c>
      <c r="V122" s="70">
        <v>941.69511571906025</v>
      </c>
      <c r="W122" s="70">
        <v>5779.2908936038284</v>
      </c>
    </row>
    <row r="123" spans="1:23">
      <c r="A123" s="69">
        <v>122</v>
      </c>
      <c r="B123" s="69">
        <v>60</v>
      </c>
      <c r="C123" s="70" t="s">
        <v>257</v>
      </c>
      <c r="D123" s="70" t="s">
        <v>24</v>
      </c>
      <c r="E123" s="70" t="s">
        <v>25</v>
      </c>
      <c r="F123" s="70" t="s">
        <v>26</v>
      </c>
      <c r="G123" s="70" t="s">
        <v>199</v>
      </c>
      <c r="H123" s="70" t="s">
        <v>28</v>
      </c>
      <c r="I123" s="70" t="s">
        <v>29</v>
      </c>
      <c r="J123" s="70" t="s">
        <v>30</v>
      </c>
      <c r="K123" s="70" t="s">
        <v>31</v>
      </c>
      <c r="L123" s="70" t="s">
        <v>206</v>
      </c>
      <c r="M123" s="71">
        <v>-1</v>
      </c>
      <c r="N123" s="70"/>
      <c r="O123" s="70">
        <v>0</v>
      </c>
      <c r="P123" s="70"/>
      <c r="Q123" s="69">
        <v>16</v>
      </c>
      <c r="R123" s="70" t="s">
        <v>258</v>
      </c>
      <c r="S123" s="70" t="s">
        <v>214</v>
      </c>
      <c r="T123" s="70" t="s">
        <v>215</v>
      </c>
      <c r="U123" s="70" t="s">
        <v>31</v>
      </c>
      <c r="V123" s="70">
        <v>712.88396681361826</v>
      </c>
      <c r="W123" s="70">
        <v>12469.319149048075</v>
      </c>
    </row>
    <row r="124" spans="1:23">
      <c r="A124" s="69">
        <v>123</v>
      </c>
      <c r="B124" s="69">
        <v>60</v>
      </c>
      <c r="C124" s="70" t="s">
        <v>257</v>
      </c>
      <c r="D124" s="70" t="s">
        <v>24</v>
      </c>
      <c r="E124" s="70" t="s">
        <v>25</v>
      </c>
      <c r="F124" s="70" t="s">
        <v>26</v>
      </c>
      <c r="G124" s="70" t="s">
        <v>199</v>
      </c>
      <c r="H124" s="70" t="s">
        <v>28</v>
      </c>
      <c r="I124" s="70" t="s">
        <v>29</v>
      </c>
      <c r="J124" s="70" t="s">
        <v>30</v>
      </c>
      <c r="K124" s="70" t="s">
        <v>31</v>
      </c>
      <c r="L124" s="70" t="s">
        <v>206</v>
      </c>
      <c r="M124" s="71">
        <v>-1</v>
      </c>
      <c r="N124" s="70"/>
      <c r="O124" s="70">
        <v>0</v>
      </c>
      <c r="P124" s="70"/>
      <c r="Q124" s="69">
        <v>81</v>
      </c>
      <c r="R124" s="70" t="s">
        <v>245</v>
      </c>
      <c r="S124" s="70" t="s">
        <v>201</v>
      </c>
      <c r="T124" s="70" t="s">
        <v>202</v>
      </c>
      <c r="U124" s="70" t="s">
        <v>31</v>
      </c>
      <c r="V124" s="70">
        <v>1026.1673198563567</v>
      </c>
      <c r="W124" s="70">
        <v>62691.924788041462</v>
      </c>
    </row>
    <row r="125" spans="1:23">
      <c r="A125" s="69">
        <v>124</v>
      </c>
      <c r="B125" s="69">
        <v>61</v>
      </c>
      <c r="C125" s="70" t="s">
        <v>23</v>
      </c>
      <c r="D125" s="70" t="s">
        <v>24</v>
      </c>
      <c r="E125" s="70" t="s">
        <v>25</v>
      </c>
      <c r="F125" s="70" t="s">
        <v>26</v>
      </c>
      <c r="G125" s="70" t="s">
        <v>27</v>
      </c>
      <c r="H125" s="70" t="s">
        <v>28</v>
      </c>
      <c r="I125" s="70" t="s">
        <v>29</v>
      </c>
      <c r="J125" s="70" t="s">
        <v>30</v>
      </c>
      <c r="K125" s="70" t="s">
        <v>31</v>
      </c>
      <c r="L125" s="70" t="s">
        <v>31</v>
      </c>
      <c r="M125" s="71">
        <v>-1</v>
      </c>
      <c r="N125" s="70"/>
      <c r="O125" s="70">
        <v>0</v>
      </c>
      <c r="P125" s="70"/>
      <c r="Q125" s="69">
        <v>46</v>
      </c>
      <c r="R125" s="70" t="s">
        <v>259</v>
      </c>
      <c r="S125" s="70" t="s">
        <v>195</v>
      </c>
      <c r="T125" s="70" t="s">
        <v>196</v>
      </c>
      <c r="U125" s="70" t="s">
        <v>31</v>
      </c>
      <c r="V125" s="70">
        <v>3357.5661494049186</v>
      </c>
      <c r="W125" s="70">
        <v>111863.75656156431</v>
      </c>
    </row>
    <row r="126" spans="1:23">
      <c r="A126" s="69">
        <v>125</v>
      </c>
      <c r="B126" s="69">
        <v>61</v>
      </c>
      <c r="C126" s="70" t="s">
        <v>23</v>
      </c>
      <c r="D126" s="70" t="s">
        <v>24</v>
      </c>
      <c r="E126" s="70" t="s">
        <v>25</v>
      </c>
      <c r="F126" s="70" t="s">
        <v>26</v>
      </c>
      <c r="G126" s="70" t="s">
        <v>27</v>
      </c>
      <c r="H126" s="70" t="s">
        <v>28</v>
      </c>
      <c r="I126" s="70" t="s">
        <v>29</v>
      </c>
      <c r="J126" s="70" t="s">
        <v>30</v>
      </c>
      <c r="K126" s="70" t="s">
        <v>31</v>
      </c>
      <c r="L126" s="70" t="s">
        <v>31</v>
      </c>
      <c r="M126" s="71">
        <v>-1</v>
      </c>
      <c r="N126" s="70"/>
      <c r="O126" s="70">
        <v>0</v>
      </c>
      <c r="P126" s="70"/>
      <c r="Q126" s="69">
        <v>111</v>
      </c>
      <c r="R126" s="70" t="s">
        <v>260</v>
      </c>
      <c r="S126" s="70" t="s">
        <v>191</v>
      </c>
      <c r="T126" s="70" t="s">
        <v>192</v>
      </c>
      <c r="U126" s="70" t="s">
        <v>31</v>
      </c>
      <c r="V126" s="70">
        <v>389.02771175579198</v>
      </c>
      <c r="W126" s="70">
        <v>286.57838127688211</v>
      </c>
    </row>
    <row r="127" spans="1:23">
      <c r="A127" s="69">
        <v>126</v>
      </c>
      <c r="B127" s="69">
        <v>62</v>
      </c>
      <c r="C127" s="70" t="s">
        <v>261</v>
      </c>
      <c r="D127" s="70" t="s">
        <v>198</v>
      </c>
      <c r="E127" s="70" t="s">
        <v>62</v>
      </c>
      <c r="F127" s="70" t="s">
        <v>100</v>
      </c>
      <c r="G127" s="70" t="s">
        <v>27</v>
      </c>
      <c r="H127" s="70" t="s">
        <v>28</v>
      </c>
      <c r="I127" s="70" t="s">
        <v>262</v>
      </c>
      <c r="J127" s="70" t="s">
        <v>30</v>
      </c>
      <c r="K127" s="70" t="s">
        <v>31</v>
      </c>
      <c r="L127" s="70" t="s">
        <v>31</v>
      </c>
      <c r="M127" s="71">
        <v>-1</v>
      </c>
      <c r="N127" s="70"/>
      <c r="O127" s="70">
        <v>0</v>
      </c>
      <c r="P127" s="70"/>
      <c r="Q127" s="69">
        <v>43</v>
      </c>
      <c r="R127" s="70" t="s">
        <v>263</v>
      </c>
      <c r="S127" s="70" t="s">
        <v>214</v>
      </c>
      <c r="T127" s="70" t="s">
        <v>215</v>
      </c>
      <c r="U127" s="70" t="s">
        <v>31</v>
      </c>
      <c r="V127" s="70">
        <v>1557.2823714231097</v>
      </c>
      <c r="W127" s="70">
        <v>58818.358106589985</v>
      </c>
    </row>
    <row r="128" spans="1:23">
      <c r="A128" s="69">
        <v>127</v>
      </c>
      <c r="B128" s="69">
        <v>62</v>
      </c>
      <c r="C128" s="70" t="s">
        <v>261</v>
      </c>
      <c r="D128" s="70" t="s">
        <v>198</v>
      </c>
      <c r="E128" s="70" t="s">
        <v>62</v>
      </c>
      <c r="F128" s="70" t="s">
        <v>100</v>
      </c>
      <c r="G128" s="70" t="s">
        <v>27</v>
      </c>
      <c r="H128" s="70" t="s">
        <v>28</v>
      </c>
      <c r="I128" s="70" t="s">
        <v>262</v>
      </c>
      <c r="J128" s="70" t="s">
        <v>30</v>
      </c>
      <c r="K128" s="70" t="s">
        <v>31</v>
      </c>
      <c r="L128" s="70" t="s">
        <v>31</v>
      </c>
      <c r="M128" s="71">
        <v>-1</v>
      </c>
      <c r="N128" s="70"/>
      <c r="O128" s="70">
        <v>0</v>
      </c>
      <c r="P128" s="70"/>
      <c r="Q128" s="69">
        <v>53</v>
      </c>
      <c r="R128" s="70" t="s">
        <v>264</v>
      </c>
      <c r="S128" s="70" t="s">
        <v>265</v>
      </c>
      <c r="T128" s="70" t="s">
        <v>266</v>
      </c>
      <c r="U128" s="70" t="s">
        <v>31</v>
      </c>
      <c r="V128" s="70">
        <v>1498.8611423068758</v>
      </c>
      <c r="W128" s="70">
        <v>45233.42880989577</v>
      </c>
    </row>
    <row r="129" spans="1:23">
      <c r="A129" s="69">
        <v>128</v>
      </c>
      <c r="B129" s="69">
        <v>62</v>
      </c>
      <c r="C129" s="70" t="s">
        <v>261</v>
      </c>
      <c r="D129" s="70" t="s">
        <v>198</v>
      </c>
      <c r="E129" s="70" t="s">
        <v>62</v>
      </c>
      <c r="F129" s="70" t="s">
        <v>100</v>
      </c>
      <c r="G129" s="70" t="s">
        <v>27</v>
      </c>
      <c r="H129" s="70" t="s">
        <v>28</v>
      </c>
      <c r="I129" s="70" t="s">
        <v>262</v>
      </c>
      <c r="J129" s="70" t="s">
        <v>30</v>
      </c>
      <c r="K129" s="70" t="s">
        <v>31</v>
      </c>
      <c r="L129" s="70" t="s">
        <v>31</v>
      </c>
      <c r="M129" s="71">
        <v>-1</v>
      </c>
      <c r="N129" s="70"/>
      <c r="O129" s="70">
        <v>0</v>
      </c>
      <c r="P129" s="70"/>
      <c r="Q129" s="69">
        <v>72</v>
      </c>
      <c r="R129" s="70" t="s">
        <v>267</v>
      </c>
      <c r="S129" s="70" t="s">
        <v>201</v>
      </c>
      <c r="T129" s="70" t="s">
        <v>202</v>
      </c>
      <c r="U129" s="70" t="s">
        <v>31</v>
      </c>
      <c r="V129" s="70">
        <v>738.76755075764243</v>
      </c>
      <c r="W129" s="70">
        <v>10080.171333762242</v>
      </c>
    </row>
    <row r="130" spans="1:23">
      <c r="A130" s="69">
        <v>129</v>
      </c>
      <c r="B130" s="69">
        <v>63</v>
      </c>
      <c r="C130" s="70" t="s">
        <v>268</v>
      </c>
      <c r="D130" s="70" t="s">
        <v>24</v>
      </c>
      <c r="E130" s="70" t="s">
        <v>25</v>
      </c>
      <c r="F130" s="70" t="s">
        <v>26</v>
      </c>
      <c r="G130" s="70" t="s">
        <v>230</v>
      </c>
      <c r="H130" s="70" t="s">
        <v>28</v>
      </c>
      <c r="I130" s="70" t="s">
        <v>29</v>
      </c>
      <c r="J130" s="70" t="s">
        <v>30</v>
      </c>
      <c r="K130" s="70" t="s">
        <v>31</v>
      </c>
      <c r="L130" s="70" t="s">
        <v>31</v>
      </c>
      <c r="M130" s="71">
        <v>-1</v>
      </c>
      <c r="N130" s="70"/>
      <c r="O130" s="70">
        <v>0</v>
      </c>
      <c r="P130" s="70"/>
      <c r="Q130" s="69">
        <v>42</v>
      </c>
      <c r="R130" s="70" t="s">
        <v>269</v>
      </c>
      <c r="S130" s="70" t="s">
        <v>214</v>
      </c>
      <c r="T130" s="70" t="s">
        <v>215</v>
      </c>
      <c r="U130" s="70" t="s">
        <v>31</v>
      </c>
      <c r="V130" s="70">
        <v>2124.8096538090281</v>
      </c>
      <c r="W130" s="70">
        <v>131112.59555443228</v>
      </c>
    </row>
    <row r="131" spans="1:23">
      <c r="A131" s="69">
        <v>130</v>
      </c>
      <c r="B131" s="69">
        <v>64</v>
      </c>
      <c r="C131" s="70" t="s">
        <v>270</v>
      </c>
      <c r="D131" s="70" t="s">
        <v>24</v>
      </c>
      <c r="E131" s="70" t="s">
        <v>25</v>
      </c>
      <c r="F131" s="70" t="s">
        <v>26</v>
      </c>
      <c r="G131" s="70" t="s">
        <v>230</v>
      </c>
      <c r="H131" s="70" t="s">
        <v>28</v>
      </c>
      <c r="I131" s="70" t="s">
        <v>29</v>
      </c>
      <c r="J131" s="70" t="s">
        <v>30</v>
      </c>
      <c r="K131" s="70" t="s">
        <v>31</v>
      </c>
      <c r="L131" s="70" t="s">
        <v>31</v>
      </c>
      <c r="M131" s="71">
        <v>-1</v>
      </c>
      <c r="N131" s="70"/>
      <c r="O131" s="70">
        <v>0</v>
      </c>
      <c r="P131" s="70"/>
      <c r="Q131" s="69">
        <v>42</v>
      </c>
      <c r="R131" s="70" t="s">
        <v>269</v>
      </c>
      <c r="S131" s="70" t="s">
        <v>214</v>
      </c>
      <c r="T131" s="70" t="s">
        <v>215</v>
      </c>
      <c r="U131" s="70" t="s">
        <v>31</v>
      </c>
      <c r="V131" s="70">
        <v>992.4790111598511</v>
      </c>
      <c r="W131" s="70">
        <v>44212.047102539815</v>
      </c>
    </row>
    <row r="132" spans="1:23">
      <c r="A132" s="69">
        <v>131</v>
      </c>
      <c r="B132" s="69">
        <v>65</v>
      </c>
      <c r="C132" s="70" t="s">
        <v>271</v>
      </c>
      <c r="D132" s="70" t="s">
        <v>44</v>
      </c>
      <c r="E132" s="70" t="s">
        <v>45</v>
      </c>
      <c r="F132" s="70" t="s">
        <v>186</v>
      </c>
      <c r="G132" s="70" t="s">
        <v>230</v>
      </c>
      <c r="H132" s="70" t="s">
        <v>28</v>
      </c>
      <c r="I132" s="70" t="s">
        <v>29</v>
      </c>
      <c r="J132" s="70" t="s">
        <v>30</v>
      </c>
      <c r="K132" s="70" t="s">
        <v>31</v>
      </c>
      <c r="L132" s="70" t="s">
        <v>31</v>
      </c>
      <c r="M132" s="71">
        <v>-1</v>
      </c>
      <c r="N132" s="70"/>
      <c r="O132" s="70">
        <v>0</v>
      </c>
      <c r="P132" s="70"/>
      <c r="Q132" s="69">
        <v>26</v>
      </c>
      <c r="R132" s="70" t="s">
        <v>272</v>
      </c>
      <c r="S132" s="70" t="s">
        <v>188</v>
      </c>
      <c r="T132" s="70" t="s">
        <v>189</v>
      </c>
      <c r="U132" s="70" t="s">
        <v>31</v>
      </c>
      <c r="V132" s="70">
        <v>2410.6245721373939</v>
      </c>
      <c r="W132" s="70">
        <v>163952.85893853495</v>
      </c>
    </row>
    <row r="133" spans="1:23">
      <c r="A133" s="69">
        <v>132</v>
      </c>
      <c r="B133" s="69">
        <v>65</v>
      </c>
      <c r="C133" s="70" t="s">
        <v>271</v>
      </c>
      <c r="D133" s="70" t="s">
        <v>44</v>
      </c>
      <c r="E133" s="70" t="s">
        <v>45</v>
      </c>
      <c r="F133" s="70" t="s">
        <v>186</v>
      </c>
      <c r="G133" s="70" t="s">
        <v>230</v>
      </c>
      <c r="H133" s="70" t="s">
        <v>28</v>
      </c>
      <c r="I133" s="70" t="s">
        <v>29</v>
      </c>
      <c r="J133" s="70" t="s">
        <v>30</v>
      </c>
      <c r="K133" s="70" t="s">
        <v>31</v>
      </c>
      <c r="L133" s="70" t="s">
        <v>31</v>
      </c>
      <c r="M133" s="71">
        <v>-1</v>
      </c>
      <c r="N133" s="70"/>
      <c r="O133" s="70">
        <v>0</v>
      </c>
      <c r="P133" s="70"/>
      <c r="Q133" s="69">
        <v>63</v>
      </c>
      <c r="R133" s="70" t="s">
        <v>200</v>
      </c>
      <c r="S133" s="70" t="s">
        <v>201</v>
      </c>
      <c r="T133" s="70" t="s">
        <v>202</v>
      </c>
      <c r="U133" s="70" t="s">
        <v>31</v>
      </c>
      <c r="V133" s="70">
        <v>320.53687324200177</v>
      </c>
      <c r="W133" s="70">
        <v>915.84371462256297</v>
      </c>
    </row>
    <row r="134" spans="1:23">
      <c r="A134" s="69">
        <v>133</v>
      </c>
      <c r="B134" s="69">
        <v>65</v>
      </c>
      <c r="C134" s="70" t="s">
        <v>271</v>
      </c>
      <c r="D134" s="70" t="s">
        <v>44</v>
      </c>
      <c r="E134" s="70" t="s">
        <v>45</v>
      </c>
      <c r="F134" s="70" t="s">
        <v>186</v>
      </c>
      <c r="G134" s="70" t="s">
        <v>230</v>
      </c>
      <c r="H134" s="70" t="s">
        <v>28</v>
      </c>
      <c r="I134" s="70" t="s">
        <v>29</v>
      </c>
      <c r="J134" s="70" t="s">
        <v>30</v>
      </c>
      <c r="K134" s="70" t="s">
        <v>31</v>
      </c>
      <c r="L134" s="70" t="s">
        <v>31</v>
      </c>
      <c r="M134" s="71">
        <v>-1</v>
      </c>
      <c r="N134" s="70"/>
      <c r="O134" s="70">
        <v>0</v>
      </c>
      <c r="P134" s="70"/>
      <c r="Q134" s="69">
        <v>99</v>
      </c>
      <c r="R134" s="70" t="s">
        <v>193</v>
      </c>
      <c r="S134" s="70" t="s">
        <v>191</v>
      </c>
      <c r="T134" s="70" t="s">
        <v>192</v>
      </c>
      <c r="U134" s="70" t="s">
        <v>31</v>
      </c>
      <c r="V134" s="70">
        <v>1800.0260817720746</v>
      </c>
      <c r="W134" s="70">
        <v>3125.1473115728331</v>
      </c>
    </row>
    <row r="135" spans="1:23">
      <c r="A135" s="69">
        <v>134</v>
      </c>
      <c r="B135" s="69">
        <v>66</v>
      </c>
      <c r="C135" s="70" t="s">
        <v>273</v>
      </c>
      <c r="D135" s="70" t="s">
        <v>198</v>
      </c>
      <c r="E135" s="70" t="s">
        <v>25</v>
      </c>
      <c r="F135" s="70" t="s">
        <v>26</v>
      </c>
      <c r="G135" s="70"/>
      <c r="H135" s="70" t="s">
        <v>274</v>
      </c>
      <c r="I135" s="70" t="s">
        <v>29</v>
      </c>
      <c r="J135" s="70" t="s">
        <v>30</v>
      </c>
      <c r="K135" s="70" t="s">
        <v>31</v>
      </c>
      <c r="L135" s="70" t="s">
        <v>31</v>
      </c>
      <c r="M135" s="71">
        <v>-1</v>
      </c>
      <c r="N135" s="70"/>
      <c r="O135" s="70">
        <v>0</v>
      </c>
      <c r="P135" s="70"/>
      <c r="Q135" s="69">
        <v>63</v>
      </c>
      <c r="R135" s="70" t="s">
        <v>200</v>
      </c>
      <c r="S135" s="70" t="s">
        <v>201</v>
      </c>
      <c r="T135" s="70" t="s">
        <v>202</v>
      </c>
      <c r="U135" s="70" t="s">
        <v>31</v>
      </c>
      <c r="V135" s="70">
        <v>317.78075954533836</v>
      </c>
      <c r="W135" s="70">
        <v>4020.5671066381365</v>
      </c>
    </row>
    <row r="136" spans="1:23">
      <c r="A136" s="69">
        <v>135</v>
      </c>
      <c r="B136" s="69">
        <v>67</v>
      </c>
      <c r="C136" s="70" t="s">
        <v>275</v>
      </c>
      <c r="D136" s="70" t="s">
        <v>198</v>
      </c>
      <c r="E136" s="70" t="s">
        <v>25</v>
      </c>
      <c r="F136" s="70" t="s">
        <v>26</v>
      </c>
      <c r="G136" s="70" t="s">
        <v>27</v>
      </c>
      <c r="H136" s="70" t="s">
        <v>28</v>
      </c>
      <c r="I136" s="70" t="s">
        <v>29</v>
      </c>
      <c r="J136" s="70" t="s">
        <v>30</v>
      </c>
      <c r="K136" s="70" t="s">
        <v>31</v>
      </c>
      <c r="L136" s="70" t="s">
        <v>31</v>
      </c>
      <c r="M136" s="71">
        <v>-1</v>
      </c>
      <c r="N136" s="70"/>
      <c r="O136" s="70">
        <v>0</v>
      </c>
      <c r="P136" s="70"/>
      <c r="Q136" s="69">
        <v>65</v>
      </c>
      <c r="R136" s="70" t="s">
        <v>210</v>
      </c>
      <c r="S136" s="70" t="s">
        <v>201</v>
      </c>
      <c r="T136" s="70" t="s">
        <v>202</v>
      </c>
      <c r="U136" s="70" t="s">
        <v>31</v>
      </c>
      <c r="V136" s="70">
        <v>1341.0311572327496</v>
      </c>
      <c r="W136" s="70">
        <v>51467.083194544364</v>
      </c>
    </row>
    <row r="137" spans="1:23">
      <c r="A137" s="69">
        <v>136</v>
      </c>
      <c r="B137" s="69">
        <v>68</v>
      </c>
      <c r="C137" s="70" t="s">
        <v>276</v>
      </c>
      <c r="D137" s="70" t="s">
        <v>198</v>
      </c>
      <c r="E137" s="70" t="s">
        <v>25</v>
      </c>
      <c r="F137" s="70" t="s">
        <v>26</v>
      </c>
      <c r="G137" s="70" t="s">
        <v>199</v>
      </c>
      <c r="H137" s="70" t="s">
        <v>28</v>
      </c>
      <c r="I137" s="70" t="s">
        <v>29</v>
      </c>
      <c r="J137" s="70" t="s">
        <v>30</v>
      </c>
      <c r="K137" s="70" t="s">
        <v>31</v>
      </c>
      <c r="L137" s="70" t="s">
        <v>31</v>
      </c>
      <c r="M137" s="71">
        <v>-1</v>
      </c>
      <c r="N137" s="70"/>
      <c r="O137" s="70">
        <v>0</v>
      </c>
      <c r="P137" s="70"/>
      <c r="Q137" s="69">
        <v>65</v>
      </c>
      <c r="R137" s="70" t="s">
        <v>210</v>
      </c>
      <c r="S137" s="70" t="s">
        <v>201</v>
      </c>
      <c r="T137" s="70" t="s">
        <v>202</v>
      </c>
      <c r="U137" s="70" t="s">
        <v>31</v>
      </c>
      <c r="V137" s="70">
        <v>869.64226302262375</v>
      </c>
      <c r="W137" s="70">
        <v>32558.421915401475</v>
      </c>
    </row>
    <row r="138" spans="1:23">
      <c r="A138" s="69">
        <v>137</v>
      </c>
      <c r="B138" s="69">
        <v>69</v>
      </c>
      <c r="C138" s="70" t="s">
        <v>277</v>
      </c>
      <c r="D138" s="70" t="s">
        <v>61</v>
      </c>
      <c r="E138" s="70" t="s">
        <v>62</v>
      </c>
      <c r="F138" s="70" t="s">
        <v>100</v>
      </c>
      <c r="G138" s="70"/>
      <c r="H138" s="70" t="s">
        <v>28</v>
      </c>
      <c r="I138" s="70" t="s">
        <v>278</v>
      </c>
      <c r="J138" s="70" t="s">
        <v>64</v>
      </c>
      <c r="K138" s="70" t="s">
        <v>35</v>
      </c>
      <c r="L138" s="70" t="s">
        <v>65</v>
      </c>
      <c r="M138" s="71">
        <v>-1</v>
      </c>
      <c r="N138" s="70"/>
      <c r="O138" s="70">
        <v>0</v>
      </c>
      <c r="P138" s="70"/>
      <c r="Q138" s="69">
        <v>371</v>
      </c>
      <c r="R138" s="70" t="s">
        <v>169</v>
      </c>
      <c r="S138" s="70" t="s">
        <v>50</v>
      </c>
      <c r="T138" s="70" t="s">
        <v>51</v>
      </c>
      <c r="U138" s="70" t="s">
        <v>35</v>
      </c>
      <c r="V138" s="70">
        <v>19.608865874868108</v>
      </c>
      <c r="W138" s="70">
        <v>7.4394662159444511</v>
      </c>
    </row>
    <row r="139" spans="1:23">
      <c r="A139" s="69">
        <v>138</v>
      </c>
      <c r="B139" s="69">
        <v>70</v>
      </c>
      <c r="C139" s="70" t="s">
        <v>279</v>
      </c>
      <c r="D139" s="70" t="s">
        <v>33</v>
      </c>
      <c r="E139" s="70" t="s">
        <v>25</v>
      </c>
      <c r="F139" s="70" t="s">
        <v>26</v>
      </c>
      <c r="G139" s="70"/>
      <c r="H139" s="70" t="s">
        <v>28</v>
      </c>
      <c r="I139" s="70" t="s">
        <v>29</v>
      </c>
      <c r="J139" s="70" t="s">
        <v>30</v>
      </c>
      <c r="K139" s="70" t="s">
        <v>35</v>
      </c>
      <c r="L139" s="70" t="s">
        <v>65</v>
      </c>
      <c r="M139" s="71">
        <v>-1</v>
      </c>
      <c r="N139" s="70"/>
      <c r="O139" s="70">
        <v>0</v>
      </c>
      <c r="P139" s="70"/>
      <c r="Q139" s="69">
        <v>371</v>
      </c>
      <c r="R139" s="70" t="s">
        <v>169</v>
      </c>
      <c r="S139" s="70" t="s">
        <v>50</v>
      </c>
      <c r="T139" s="70" t="s">
        <v>51</v>
      </c>
      <c r="U139" s="70" t="s">
        <v>35</v>
      </c>
      <c r="V139" s="70">
        <v>2320.7879846625692</v>
      </c>
      <c r="W139" s="70">
        <v>16426.303973894403</v>
      </c>
    </row>
    <row r="140" spans="1:23">
      <c r="A140" s="69">
        <v>139</v>
      </c>
      <c r="B140" s="69">
        <v>71</v>
      </c>
      <c r="C140" s="70" t="s">
        <v>280</v>
      </c>
      <c r="D140" s="70" t="s">
        <v>33</v>
      </c>
      <c r="E140" s="70" t="s">
        <v>25</v>
      </c>
      <c r="F140" s="70" t="s">
        <v>26</v>
      </c>
      <c r="G140" s="70"/>
      <c r="H140" s="70" t="s">
        <v>28</v>
      </c>
      <c r="I140" s="70" t="s">
        <v>29</v>
      </c>
      <c r="J140" s="70" t="s">
        <v>30</v>
      </c>
      <c r="K140" s="70" t="s">
        <v>35</v>
      </c>
      <c r="L140" s="70" t="s">
        <v>65</v>
      </c>
      <c r="M140" s="71">
        <v>-1</v>
      </c>
      <c r="N140" s="70"/>
      <c r="O140" s="70">
        <v>0</v>
      </c>
      <c r="P140" s="70"/>
      <c r="Q140" s="69">
        <v>514</v>
      </c>
      <c r="R140" s="70" t="s">
        <v>163</v>
      </c>
      <c r="S140" s="70" t="s">
        <v>50</v>
      </c>
      <c r="T140" s="70" t="s">
        <v>51</v>
      </c>
      <c r="U140" s="70" t="s">
        <v>35</v>
      </c>
      <c r="V140" s="70">
        <v>2629.3869160413974</v>
      </c>
      <c r="W140" s="70">
        <v>18320.737677952922</v>
      </c>
    </row>
    <row r="141" spans="1:23">
      <c r="A141" s="69">
        <v>140</v>
      </c>
      <c r="B141" s="69">
        <v>71</v>
      </c>
      <c r="C141" s="70" t="s">
        <v>280</v>
      </c>
      <c r="D141" s="70" t="s">
        <v>33</v>
      </c>
      <c r="E141" s="70" t="s">
        <v>25</v>
      </c>
      <c r="F141" s="70" t="s">
        <v>26</v>
      </c>
      <c r="G141" s="70"/>
      <c r="H141" s="70" t="s">
        <v>28</v>
      </c>
      <c r="I141" s="70" t="s">
        <v>29</v>
      </c>
      <c r="J141" s="70" t="s">
        <v>30</v>
      </c>
      <c r="K141" s="70" t="s">
        <v>35</v>
      </c>
      <c r="L141" s="70" t="s">
        <v>65</v>
      </c>
      <c r="M141" s="71">
        <v>-1</v>
      </c>
      <c r="N141" s="70"/>
      <c r="O141" s="70">
        <v>0</v>
      </c>
      <c r="P141" s="70"/>
      <c r="Q141" s="69">
        <v>522</v>
      </c>
      <c r="R141" s="70" t="s">
        <v>164</v>
      </c>
      <c r="S141" s="70" t="s">
        <v>41</v>
      </c>
      <c r="T141" s="70" t="s">
        <v>42</v>
      </c>
      <c r="U141" s="70" t="s">
        <v>35</v>
      </c>
      <c r="V141" s="70">
        <v>1243.8695227505739</v>
      </c>
      <c r="W141" s="70">
        <v>6166.7555123615211</v>
      </c>
    </row>
    <row r="142" spans="1:23">
      <c r="A142" s="69">
        <v>141</v>
      </c>
      <c r="B142" s="69">
        <v>72</v>
      </c>
      <c r="C142" s="70" t="s">
        <v>281</v>
      </c>
      <c r="D142" s="70" t="s">
        <v>33</v>
      </c>
      <c r="E142" s="70" t="s">
        <v>25</v>
      </c>
      <c r="F142" s="70" t="s">
        <v>26</v>
      </c>
      <c r="G142" s="70"/>
      <c r="H142" s="70" t="s">
        <v>28</v>
      </c>
      <c r="I142" s="70" t="s">
        <v>29</v>
      </c>
      <c r="J142" s="70" t="s">
        <v>30</v>
      </c>
      <c r="K142" s="70" t="s">
        <v>35</v>
      </c>
      <c r="L142" s="70" t="s">
        <v>65</v>
      </c>
      <c r="M142" s="71">
        <v>-1</v>
      </c>
      <c r="N142" s="70"/>
      <c r="O142" s="70">
        <v>0</v>
      </c>
      <c r="P142" s="70"/>
      <c r="Q142" s="69">
        <v>360</v>
      </c>
      <c r="R142" s="70" t="s">
        <v>282</v>
      </c>
      <c r="S142" s="70" t="s">
        <v>41</v>
      </c>
      <c r="T142" s="70" t="s">
        <v>42</v>
      </c>
      <c r="U142" s="70" t="s">
        <v>35</v>
      </c>
      <c r="V142" s="70">
        <v>321.73523931876275</v>
      </c>
      <c r="W142" s="70">
        <v>1435.3554606467374</v>
      </c>
    </row>
    <row r="143" spans="1:23">
      <c r="A143" s="69">
        <v>142</v>
      </c>
      <c r="B143" s="69">
        <v>72</v>
      </c>
      <c r="C143" s="70" t="s">
        <v>281</v>
      </c>
      <c r="D143" s="70" t="s">
        <v>33</v>
      </c>
      <c r="E143" s="70" t="s">
        <v>25</v>
      </c>
      <c r="F143" s="70" t="s">
        <v>26</v>
      </c>
      <c r="G143" s="70"/>
      <c r="H143" s="70" t="s">
        <v>28</v>
      </c>
      <c r="I143" s="70" t="s">
        <v>29</v>
      </c>
      <c r="J143" s="70" t="s">
        <v>30</v>
      </c>
      <c r="K143" s="70" t="s">
        <v>35</v>
      </c>
      <c r="L143" s="70" t="s">
        <v>65</v>
      </c>
      <c r="M143" s="71">
        <v>-1</v>
      </c>
      <c r="N143" s="70"/>
      <c r="O143" s="70">
        <v>0</v>
      </c>
      <c r="P143" s="70"/>
      <c r="Q143" s="69">
        <v>499</v>
      </c>
      <c r="R143" s="70" t="s">
        <v>129</v>
      </c>
      <c r="S143" s="70" t="s">
        <v>41</v>
      </c>
      <c r="T143" s="70" t="s">
        <v>42</v>
      </c>
      <c r="U143" s="70" t="s">
        <v>35</v>
      </c>
      <c r="V143" s="70">
        <v>4878.0070730756852</v>
      </c>
      <c r="W143" s="70">
        <v>36209.785829838103</v>
      </c>
    </row>
    <row r="144" spans="1:23">
      <c r="A144" s="69">
        <v>143</v>
      </c>
      <c r="B144" s="69">
        <v>73</v>
      </c>
      <c r="C144" s="70" t="s">
        <v>283</v>
      </c>
      <c r="D144" s="70" t="s">
        <v>33</v>
      </c>
      <c r="E144" s="70" t="s">
        <v>25</v>
      </c>
      <c r="F144" s="70" t="s">
        <v>26</v>
      </c>
      <c r="G144" s="70"/>
      <c r="H144" s="70" t="s">
        <v>28</v>
      </c>
      <c r="I144" s="70" t="s">
        <v>29</v>
      </c>
      <c r="J144" s="70" t="s">
        <v>30</v>
      </c>
      <c r="K144" s="70" t="s">
        <v>35</v>
      </c>
      <c r="L144" s="70" t="s">
        <v>65</v>
      </c>
      <c r="M144" s="71">
        <v>-1</v>
      </c>
      <c r="N144" s="70"/>
      <c r="O144" s="70">
        <v>0</v>
      </c>
      <c r="P144" s="70"/>
      <c r="Q144" s="69">
        <v>446</v>
      </c>
      <c r="R144" s="70" t="s">
        <v>284</v>
      </c>
      <c r="S144" s="70" t="s">
        <v>41</v>
      </c>
      <c r="T144" s="70" t="s">
        <v>42</v>
      </c>
      <c r="U144" s="70" t="s">
        <v>35</v>
      </c>
      <c r="V144" s="70">
        <v>258.49752576757589</v>
      </c>
      <c r="W144" s="70">
        <v>345.15261509034923</v>
      </c>
    </row>
    <row r="145" spans="1:23">
      <c r="A145" s="69">
        <v>144</v>
      </c>
      <c r="B145" s="69">
        <v>74</v>
      </c>
      <c r="C145" s="70" t="s">
        <v>285</v>
      </c>
      <c r="D145" s="70" t="s">
        <v>61</v>
      </c>
      <c r="E145" s="70" t="s">
        <v>62</v>
      </c>
      <c r="F145" s="70" t="s">
        <v>100</v>
      </c>
      <c r="G145" s="70"/>
      <c r="H145" s="70" t="s">
        <v>274</v>
      </c>
      <c r="I145" s="70" t="s">
        <v>286</v>
      </c>
      <c r="J145" s="70" t="s">
        <v>64</v>
      </c>
      <c r="K145" s="70" t="s">
        <v>35</v>
      </c>
      <c r="L145" s="70" t="s">
        <v>173</v>
      </c>
      <c r="M145" s="71">
        <v>-1</v>
      </c>
      <c r="N145" s="70"/>
      <c r="O145" s="70">
        <v>0</v>
      </c>
      <c r="P145" s="70"/>
      <c r="Q145" s="69">
        <v>224</v>
      </c>
      <c r="R145" s="70" t="s">
        <v>287</v>
      </c>
      <c r="S145" s="70" t="s">
        <v>175</v>
      </c>
      <c r="T145" s="70" t="s">
        <v>176</v>
      </c>
      <c r="U145" s="70" t="s">
        <v>35</v>
      </c>
      <c r="V145" s="70">
        <v>17.174071483677182</v>
      </c>
      <c r="W145" s="70">
        <v>0.27675837764126704</v>
      </c>
    </row>
    <row r="146" spans="1:23">
      <c r="A146" s="69">
        <v>145</v>
      </c>
      <c r="B146" s="69">
        <v>74</v>
      </c>
      <c r="C146" s="70" t="s">
        <v>285</v>
      </c>
      <c r="D146" s="70" t="s">
        <v>61</v>
      </c>
      <c r="E146" s="70" t="s">
        <v>62</v>
      </c>
      <c r="F146" s="70" t="s">
        <v>100</v>
      </c>
      <c r="G146" s="70"/>
      <c r="H146" s="70" t="s">
        <v>274</v>
      </c>
      <c r="I146" s="70" t="s">
        <v>286</v>
      </c>
      <c r="J146" s="70" t="s">
        <v>64</v>
      </c>
      <c r="K146" s="70" t="s">
        <v>35</v>
      </c>
      <c r="L146" s="70" t="s">
        <v>173</v>
      </c>
      <c r="M146" s="71">
        <v>-1</v>
      </c>
      <c r="N146" s="70"/>
      <c r="O146" s="70">
        <v>0</v>
      </c>
      <c r="P146" s="70"/>
      <c r="Q146" s="69">
        <v>226</v>
      </c>
      <c r="R146" s="70" t="s">
        <v>288</v>
      </c>
      <c r="S146" s="70" t="s">
        <v>175</v>
      </c>
      <c r="T146" s="70" t="s">
        <v>176</v>
      </c>
      <c r="U146" s="70" t="s">
        <v>35</v>
      </c>
      <c r="V146" s="70">
        <v>35.348949514717006</v>
      </c>
      <c r="W146" s="70">
        <v>25.04926815486423</v>
      </c>
    </row>
    <row r="147" spans="1:23">
      <c r="A147" s="69">
        <v>146</v>
      </c>
      <c r="B147" s="69">
        <v>74</v>
      </c>
      <c r="C147" s="70" t="s">
        <v>285</v>
      </c>
      <c r="D147" s="70" t="s">
        <v>61</v>
      </c>
      <c r="E147" s="70" t="s">
        <v>62</v>
      </c>
      <c r="F147" s="70" t="s">
        <v>100</v>
      </c>
      <c r="G147" s="70"/>
      <c r="H147" s="70" t="s">
        <v>274</v>
      </c>
      <c r="I147" s="70" t="s">
        <v>286</v>
      </c>
      <c r="J147" s="70" t="s">
        <v>64</v>
      </c>
      <c r="K147" s="70" t="s">
        <v>35</v>
      </c>
      <c r="L147" s="70" t="s">
        <v>173</v>
      </c>
      <c r="M147" s="71">
        <v>-1</v>
      </c>
      <c r="N147" s="70"/>
      <c r="O147" s="70">
        <v>0</v>
      </c>
      <c r="P147" s="70"/>
      <c r="Q147" s="69">
        <v>274</v>
      </c>
      <c r="R147" s="70" t="s">
        <v>289</v>
      </c>
      <c r="S147" s="70" t="s">
        <v>41</v>
      </c>
      <c r="T147" s="70" t="s">
        <v>42</v>
      </c>
      <c r="U147" s="70" t="s">
        <v>35</v>
      </c>
      <c r="V147" s="70">
        <v>935.9349936709408</v>
      </c>
      <c r="W147" s="70">
        <v>3241.7224816038715</v>
      </c>
    </row>
    <row r="148" spans="1:23">
      <c r="A148" s="69">
        <v>147</v>
      </c>
      <c r="B148" s="69">
        <v>74</v>
      </c>
      <c r="C148" s="70" t="s">
        <v>285</v>
      </c>
      <c r="D148" s="70" t="s">
        <v>61</v>
      </c>
      <c r="E148" s="70" t="s">
        <v>62</v>
      </c>
      <c r="F148" s="70" t="s">
        <v>100</v>
      </c>
      <c r="G148" s="70"/>
      <c r="H148" s="70" t="s">
        <v>274</v>
      </c>
      <c r="I148" s="70" t="s">
        <v>286</v>
      </c>
      <c r="J148" s="70" t="s">
        <v>64</v>
      </c>
      <c r="K148" s="70" t="s">
        <v>35</v>
      </c>
      <c r="L148" s="70" t="s">
        <v>173</v>
      </c>
      <c r="M148" s="71">
        <v>-1</v>
      </c>
      <c r="N148" s="70"/>
      <c r="O148" s="70">
        <v>0</v>
      </c>
      <c r="P148" s="70"/>
      <c r="Q148" s="69">
        <v>547</v>
      </c>
      <c r="R148" s="70" t="s">
        <v>290</v>
      </c>
      <c r="S148" s="70" t="s">
        <v>175</v>
      </c>
      <c r="T148" s="70" t="s">
        <v>176</v>
      </c>
      <c r="U148" s="70" t="s">
        <v>35</v>
      </c>
      <c r="V148" s="70">
        <v>76.146543654897272</v>
      </c>
      <c r="W148" s="70">
        <v>23.343490377687392</v>
      </c>
    </row>
    <row r="149" spans="1:23">
      <c r="A149" s="69">
        <v>148</v>
      </c>
      <c r="B149" s="69">
        <v>75</v>
      </c>
      <c r="C149" s="70" t="s">
        <v>291</v>
      </c>
      <c r="D149" s="70" t="s">
        <v>33</v>
      </c>
      <c r="E149" s="70" t="s">
        <v>62</v>
      </c>
      <c r="F149" s="70" t="s">
        <v>100</v>
      </c>
      <c r="G149" s="70"/>
      <c r="H149" s="70" t="s">
        <v>274</v>
      </c>
      <c r="I149" s="70" t="s">
        <v>292</v>
      </c>
      <c r="J149" s="70" t="s">
        <v>30</v>
      </c>
      <c r="K149" s="70" t="s">
        <v>35</v>
      </c>
      <c r="L149" s="70" t="s">
        <v>65</v>
      </c>
      <c r="M149" s="71">
        <v>-1</v>
      </c>
      <c r="N149" s="70"/>
      <c r="O149" s="70">
        <v>0</v>
      </c>
      <c r="P149" s="70"/>
      <c r="Q149" s="69">
        <v>257</v>
      </c>
      <c r="R149" s="70" t="s">
        <v>109</v>
      </c>
      <c r="S149" s="70" t="s">
        <v>41</v>
      </c>
      <c r="T149" s="70" t="s">
        <v>42</v>
      </c>
      <c r="U149" s="70" t="s">
        <v>35</v>
      </c>
      <c r="V149" s="70">
        <v>710.76647412226259</v>
      </c>
      <c r="W149" s="70">
        <v>2107.0180849021517</v>
      </c>
    </row>
    <row r="150" spans="1:23">
      <c r="A150" s="69">
        <v>149</v>
      </c>
      <c r="B150" s="69">
        <v>75</v>
      </c>
      <c r="C150" s="70" t="s">
        <v>291</v>
      </c>
      <c r="D150" s="70" t="s">
        <v>33</v>
      </c>
      <c r="E150" s="70" t="s">
        <v>62</v>
      </c>
      <c r="F150" s="70" t="s">
        <v>100</v>
      </c>
      <c r="G150" s="70"/>
      <c r="H150" s="70" t="s">
        <v>274</v>
      </c>
      <c r="I150" s="70" t="s">
        <v>292</v>
      </c>
      <c r="J150" s="70" t="s">
        <v>30</v>
      </c>
      <c r="K150" s="70" t="s">
        <v>35</v>
      </c>
      <c r="L150" s="70" t="s">
        <v>65</v>
      </c>
      <c r="M150" s="71">
        <v>-1</v>
      </c>
      <c r="N150" s="70"/>
      <c r="O150" s="70">
        <v>0</v>
      </c>
      <c r="P150" s="70"/>
      <c r="Q150" s="69">
        <v>477</v>
      </c>
      <c r="R150" s="70" t="s">
        <v>293</v>
      </c>
      <c r="S150" s="70" t="s">
        <v>55</v>
      </c>
      <c r="T150" s="70" t="s">
        <v>56</v>
      </c>
      <c r="U150" s="70" t="s">
        <v>35</v>
      </c>
      <c r="V150" s="70">
        <v>1768.3270502767593</v>
      </c>
      <c r="W150" s="70">
        <v>12737.174775467332</v>
      </c>
    </row>
    <row r="151" spans="1:23">
      <c r="A151" s="69">
        <v>150</v>
      </c>
      <c r="B151" s="69">
        <v>76</v>
      </c>
      <c r="C151" s="70" t="s">
        <v>294</v>
      </c>
      <c r="D151" s="70" t="s">
        <v>99</v>
      </c>
      <c r="E151" s="70" t="s">
        <v>62</v>
      </c>
      <c r="F151" s="70" t="s">
        <v>100</v>
      </c>
      <c r="G151" s="70"/>
      <c r="H151" s="70" t="s">
        <v>28</v>
      </c>
      <c r="I151" s="70" t="s">
        <v>295</v>
      </c>
      <c r="J151" s="70" t="s">
        <v>30</v>
      </c>
      <c r="K151" s="70" t="s">
        <v>35</v>
      </c>
      <c r="L151" s="70" t="s">
        <v>65</v>
      </c>
      <c r="M151" s="71">
        <v>-1</v>
      </c>
      <c r="N151" s="70"/>
      <c r="O151" s="70">
        <v>0</v>
      </c>
      <c r="P151" s="70"/>
      <c r="Q151" s="69">
        <v>189</v>
      </c>
      <c r="R151" s="70" t="s">
        <v>296</v>
      </c>
      <c r="S151" s="70" t="s">
        <v>78</v>
      </c>
      <c r="T151" s="70" t="s">
        <v>79</v>
      </c>
      <c r="U151" s="70" t="s">
        <v>35</v>
      </c>
      <c r="V151" s="70">
        <v>3995.5376824603859</v>
      </c>
      <c r="W151" s="70">
        <v>31302.616713979442</v>
      </c>
    </row>
    <row r="152" spans="1:23">
      <c r="A152" s="69">
        <v>151</v>
      </c>
      <c r="B152" s="69">
        <v>76</v>
      </c>
      <c r="C152" s="70" t="s">
        <v>294</v>
      </c>
      <c r="D152" s="70" t="s">
        <v>99</v>
      </c>
      <c r="E152" s="70" t="s">
        <v>62</v>
      </c>
      <c r="F152" s="70" t="s">
        <v>100</v>
      </c>
      <c r="G152" s="70"/>
      <c r="H152" s="70" t="s">
        <v>28</v>
      </c>
      <c r="I152" s="70" t="s">
        <v>295</v>
      </c>
      <c r="J152" s="70" t="s">
        <v>30</v>
      </c>
      <c r="K152" s="70" t="s">
        <v>35</v>
      </c>
      <c r="L152" s="70" t="s">
        <v>65</v>
      </c>
      <c r="M152" s="71">
        <v>-1</v>
      </c>
      <c r="N152" s="70"/>
      <c r="O152" s="70">
        <v>0</v>
      </c>
      <c r="P152" s="70"/>
      <c r="Q152" s="69">
        <v>190</v>
      </c>
      <c r="R152" s="70" t="s">
        <v>297</v>
      </c>
      <c r="S152" s="70" t="s">
        <v>78</v>
      </c>
      <c r="T152" s="70" t="s">
        <v>79</v>
      </c>
      <c r="U152" s="70" t="s">
        <v>35</v>
      </c>
      <c r="V152" s="70">
        <v>3061.6782142114839</v>
      </c>
      <c r="W152" s="70">
        <v>27516.290805527024</v>
      </c>
    </row>
    <row r="153" spans="1:23">
      <c r="A153" s="69">
        <v>152</v>
      </c>
      <c r="B153" s="69">
        <v>76</v>
      </c>
      <c r="C153" s="70" t="s">
        <v>294</v>
      </c>
      <c r="D153" s="70" t="s">
        <v>99</v>
      </c>
      <c r="E153" s="70" t="s">
        <v>62</v>
      </c>
      <c r="F153" s="70" t="s">
        <v>100</v>
      </c>
      <c r="G153" s="70"/>
      <c r="H153" s="70" t="s">
        <v>28</v>
      </c>
      <c r="I153" s="70" t="s">
        <v>295</v>
      </c>
      <c r="J153" s="70" t="s">
        <v>30</v>
      </c>
      <c r="K153" s="70" t="s">
        <v>35</v>
      </c>
      <c r="L153" s="70" t="s">
        <v>65</v>
      </c>
      <c r="M153" s="71">
        <v>-1</v>
      </c>
      <c r="N153" s="70"/>
      <c r="O153" s="70">
        <v>0</v>
      </c>
      <c r="P153" s="70"/>
      <c r="Q153" s="69">
        <v>191</v>
      </c>
      <c r="R153" s="70" t="s">
        <v>298</v>
      </c>
      <c r="S153" s="70" t="s">
        <v>82</v>
      </c>
      <c r="T153" s="70" t="s">
        <v>83</v>
      </c>
      <c r="U153" s="70" t="s">
        <v>35</v>
      </c>
      <c r="V153" s="70">
        <v>420.14093795993392</v>
      </c>
      <c r="W153" s="70">
        <v>1536.0416217551153</v>
      </c>
    </row>
    <row r="154" spans="1:23">
      <c r="A154" s="69">
        <v>153</v>
      </c>
      <c r="B154" s="69">
        <v>76</v>
      </c>
      <c r="C154" s="70" t="s">
        <v>294</v>
      </c>
      <c r="D154" s="70" t="s">
        <v>99</v>
      </c>
      <c r="E154" s="70" t="s">
        <v>62</v>
      </c>
      <c r="F154" s="70" t="s">
        <v>100</v>
      </c>
      <c r="G154" s="70"/>
      <c r="H154" s="70" t="s">
        <v>28</v>
      </c>
      <c r="I154" s="70" t="s">
        <v>295</v>
      </c>
      <c r="J154" s="70" t="s">
        <v>30</v>
      </c>
      <c r="K154" s="70" t="s">
        <v>35</v>
      </c>
      <c r="L154" s="70" t="s">
        <v>65</v>
      </c>
      <c r="M154" s="71">
        <v>-1</v>
      </c>
      <c r="N154" s="70"/>
      <c r="O154" s="70">
        <v>0</v>
      </c>
      <c r="P154" s="70"/>
      <c r="Q154" s="69">
        <v>205</v>
      </c>
      <c r="R154" s="70" t="s">
        <v>299</v>
      </c>
      <c r="S154" s="70" t="s">
        <v>78</v>
      </c>
      <c r="T154" s="70" t="s">
        <v>79</v>
      </c>
      <c r="U154" s="70" t="s">
        <v>35</v>
      </c>
      <c r="V154" s="70">
        <v>3023.3821501250932</v>
      </c>
      <c r="W154" s="70">
        <v>16656.393992350117</v>
      </c>
    </row>
    <row r="155" spans="1:23">
      <c r="A155" s="69">
        <v>154</v>
      </c>
      <c r="B155" s="69">
        <v>76</v>
      </c>
      <c r="C155" s="70" t="s">
        <v>294</v>
      </c>
      <c r="D155" s="70" t="s">
        <v>99</v>
      </c>
      <c r="E155" s="70" t="s">
        <v>62</v>
      </c>
      <c r="F155" s="70" t="s">
        <v>100</v>
      </c>
      <c r="G155" s="70"/>
      <c r="H155" s="70" t="s">
        <v>28</v>
      </c>
      <c r="I155" s="70" t="s">
        <v>295</v>
      </c>
      <c r="J155" s="70" t="s">
        <v>30</v>
      </c>
      <c r="K155" s="70" t="s">
        <v>35</v>
      </c>
      <c r="L155" s="70" t="s">
        <v>65</v>
      </c>
      <c r="M155" s="71">
        <v>-1</v>
      </c>
      <c r="N155" s="70"/>
      <c r="O155" s="70">
        <v>0</v>
      </c>
      <c r="P155" s="70"/>
      <c r="Q155" s="69">
        <v>206</v>
      </c>
      <c r="R155" s="70" t="s">
        <v>300</v>
      </c>
      <c r="S155" s="70" t="s">
        <v>78</v>
      </c>
      <c r="T155" s="70" t="s">
        <v>79</v>
      </c>
      <c r="U155" s="70" t="s">
        <v>35</v>
      </c>
      <c r="V155" s="70">
        <v>3320.4159294028573</v>
      </c>
      <c r="W155" s="70">
        <v>23629.779802906305</v>
      </c>
    </row>
    <row r="156" spans="1:23">
      <c r="A156" s="69">
        <v>155</v>
      </c>
      <c r="B156" s="69">
        <v>76</v>
      </c>
      <c r="C156" s="70" t="s">
        <v>294</v>
      </c>
      <c r="D156" s="70" t="s">
        <v>99</v>
      </c>
      <c r="E156" s="70" t="s">
        <v>62</v>
      </c>
      <c r="F156" s="70" t="s">
        <v>100</v>
      </c>
      <c r="G156" s="70"/>
      <c r="H156" s="70" t="s">
        <v>28</v>
      </c>
      <c r="I156" s="70" t="s">
        <v>295</v>
      </c>
      <c r="J156" s="70" t="s">
        <v>30</v>
      </c>
      <c r="K156" s="70" t="s">
        <v>35</v>
      </c>
      <c r="L156" s="70" t="s">
        <v>65</v>
      </c>
      <c r="M156" s="71">
        <v>-1</v>
      </c>
      <c r="N156" s="70"/>
      <c r="O156" s="70">
        <v>0</v>
      </c>
      <c r="P156" s="70"/>
      <c r="Q156" s="69">
        <v>462</v>
      </c>
      <c r="R156" s="70" t="s">
        <v>301</v>
      </c>
      <c r="S156" s="70" t="s">
        <v>55</v>
      </c>
      <c r="T156" s="70" t="s">
        <v>56</v>
      </c>
      <c r="U156" s="70" t="s">
        <v>35</v>
      </c>
      <c r="V156" s="70">
        <v>3517.219465122047</v>
      </c>
      <c r="W156" s="70">
        <v>33773.954511646618</v>
      </c>
    </row>
    <row r="157" spans="1:23">
      <c r="A157" s="69">
        <v>156</v>
      </c>
      <c r="B157" s="69">
        <v>77</v>
      </c>
      <c r="C157" s="70" t="s">
        <v>302</v>
      </c>
      <c r="D157" s="70" t="s">
        <v>33</v>
      </c>
      <c r="E157" s="70" t="s">
        <v>25</v>
      </c>
      <c r="F157" s="70" t="s">
        <v>26</v>
      </c>
      <c r="G157" s="70"/>
      <c r="H157" s="70" t="s">
        <v>274</v>
      </c>
      <c r="I157" s="70" t="s">
        <v>303</v>
      </c>
      <c r="J157" s="70" t="s">
        <v>30</v>
      </c>
      <c r="K157" s="70" t="s">
        <v>35</v>
      </c>
      <c r="L157" s="70" t="s">
        <v>65</v>
      </c>
      <c r="M157" s="71">
        <v>-1</v>
      </c>
      <c r="N157" s="70"/>
      <c r="O157" s="70">
        <v>0</v>
      </c>
      <c r="P157" s="70"/>
      <c r="Q157" s="69">
        <v>187</v>
      </c>
      <c r="R157" s="70" t="s">
        <v>304</v>
      </c>
      <c r="S157" s="70" t="s">
        <v>82</v>
      </c>
      <c r="T157" s="70" t="s">
        <v>83</v>
      </c>
      <c r="U157" s="70" t="s">
        <v>35</v>
      </c>
      <c r="V157" s="70">
        <v>2389.3638463836132</v>
      </c>
      <c r="W157" s="70">
        <v>21430.333171252838</v>
      </c>
    </row>
    <row r="158" spans="1:23">
      <c r="A158" s="69">
        <v>157</v>
      </c>
      <c r="B158" s="69">
        <v>77</v>
      </c>
      <c r="C158" s="70" t="s">
        <v>302</v>
      </c>
      <c r="D158" s="70" t="s">
        <v>33</v>
      </c>
      <c r="E158" s="70" t="s">
        <v>25</v>
      </c>
      <c r="F158" s="70" t="s">
        <v>26</v>
      </c>
      <c r="G158" s="70"/>
      <c r="H158" s="70" t="s">
        <v>274</v>
      </c>
      <c r="I158" s="70" t="s">
        <v>303</v>
      </c>
      <c r="J158" s="70" t="s">
        <v>30</v>
      </c>
      <c r="K158" s="70" t="s">
        <v>35</v>
      </c>
      <c r="L158" s="70" t="s">
        <v>65</v>
      </c>
      <c r="M158" s="71">
        <v>-1</v>
      </c>
      <c r="N158" s="70"/>
      <c r="O158" s="70">
        <v>0</v>
      </c>
      <c r="P158" s="70"/>
      <c r="Q158" s="69">
        <v>410</v>
      </c>
      <c r="R158" s="70" t="s">
        <v>305</v>
      </c>
      <c r="S158" s="70" t="s">
        <v>67</v>
      </c>
      <c r="T158" s="70" t="s">
        <v>68</v>
      </c>
      <c r="U158" s="70" t="s">
        <v>35</v>
      </c>
      <c r="V158" s="70">
        <v>1487.4444391412646</v>
      </c>
      <c r="W158" s="70">
        <v>14274.443875533547</v>
      </c>
    </row>
    <row r="159" spans="1:23">
      <c r="A159" s="69">
        <v>158</v>
      </c>
      <c r="B159" s="69">
        <v>77</v>
      </c>
      <c r="C159" s="70" t="s">
        <v>302</v>
      </c>
      <c r="D159" s="70" t="s">
        <v>33</v>
      </c>
      <c r="E159" s="70" t="s">
        <v>25</v>
      </c>
      <c r="F159" s="70" t="s">
        <v>26</v>
      </c>
      <c r="G159" s="70"/>
      <c r="H159" s="70" t="s">
        <v>274</v>
      </c>
      <c r="I159" s="70" t="s">
        <v>303</v>
      </c>
      <c r="J159" s="70" t="s">
        <v>30</v>
      </c>
      <c r="K159" s="70" t="s">
        <v>35</v>
      </c>
      <c r="L159" s="70" t="s">
        <v>65</v>
      </c>
      <c r="M159" s="71">
        <v>-1</v>
      </c>
      <c r="N159" s="70"/>
      <c r="O159" s="70">
        <v>0</v>
      </c>
      <c r="P159" s="70"/>
      <c r="Q159" s="69">
        <v>475</v>
      </c>
      <c r="R159" s="70" t="s">
        <v>306</v>
      </c>
      <c r="S159" s="70" t="s">
        <v>114</v>
      </c>
      <c r="T159" s="70" t="s">
        <v>115</v>
      </c>
      <c r="U159" s="70" t="s">
        <v>35</v>
      </c>
      <c r="V159" s="70">
        <v>21.328946544751325</v>
      </c>
      <c r="W159" s="70">
        <v>25.498988527816927</v>
      </c>
    </row>
    <row r="160" spans="1:23">
      <c r="A160" s="69">
        <v>159</v>
      </c>
      <c r="B160" s="69">
        <v>78</v>
      </c>
      <c r="C160" s="70" t="s">
        <v>307</v>
      </c>
      <c r="D160" s="70" t="s">
        <v>99</v>
      </c>
      <c r="E160" s="70" t="s">
        <v>62</v>
      </c>
      <c r="F160" s="70" t="s">
        <v>63</v>
      </c>
      <c r="G160" s="70"/>
      <c r="H160" s="70" t="s">
        <v>274</v>
      </c>
      <c r="I160" s="70" t="s">
        <v>308</v>
      </c>
      <c r="J160" s="70" t="s">
        <v>64</v>
      </c>
      <c r="K160" s="70" t="s">
        <v>35</v>
      </c>
      <c r="L160" s="70" t="s">
        <v>173</v>
      </c>
      <c r="M160" s="71">
        <v>-1</v>
      </c>
      <c r="N160" s="70"/>
      <c r="O160" s="70">
        <v>0</v>
      </c>
      <c r="P160" s="70"/>
      <c r="Q160" s="69">
        <v>286</v>
      </c>
      <c r="R160" s="70" t="s">
        <v>309</v>
      </c>
      <c r="S160" s="70" t="s">
        <v>82</v>
      </c>
      <c r="T160" s="70" t="s">
        <v>83</v>
      </c>
      <c r="U160" s="70" t="s">
        <v>35</v>
      </c>
      <c r="V160" s="70">
        <v>1987.1458587063591</v>
      </c>
      <c r="W160" s="70">
        <v>11838.364286058106</v>
      </c>
    </row>
    <row r="161" spans="1:23">
      <c r="A161" s="69">
        <v>160</v>
      </c>
      <c r="B161" s="69">
        <v>78</v>
      </c>
      <c r="C161" s="70" t="s">
        <v>307</v>
      </c>
      <c r="D161" s="70" t="s">
        <v>99</v>
      </c>
      <c r="E161" s="70" t="s">
        <v>62</v>
      </c>
      <c r="F161" s="70" t="s">
        <v>63</v>
      </c>
      <c r="G161" s="70"/>
      <c r="H161" s="70" t="s">
        <v>274</v>
      </c>
      <c r="I161" s="70" t="s">
        <v>308</v>
      </c>
      <c r="J161" s="70" t="s">
        <v>64</v>
      </c>
      <c r="K161" s="70" t="s">
        <v>35</v>
      </c>
      <c r="L161" s="70" t="s">
        <v>173</v>
      </c>
      <c r="M161" s="71">
        <v>-1</v>
      </c>
      <c r="N161" s="70"/>
      <c r="O161" s="70">
        <v>0</v>
      </c>
      <c r="P161" s="70"/>
      <c r="Q161" s="69">
        <v>467</v>
      </c>
      <c r="R161" s="70" t="s">
        <v>310</v>
      </c>
      <c r="S161" s="70" t="s">
        <v>55</v>
      </c>
      <c r="T161" s="70" t="s">
        <v>56</v>
      </c>
      <c r="U161" s="70" t="s">
        <v>35</v>
      </c>
      <c r="V161" s="70">
        <v>12308.915074116703</v>
      </c>
      <c r="W161" s="70">
        <v>100195.61278378389</v>
      </c>
    </row>
    <row r="162" spans="1:23">
      <c r="A162" s="69">
        <v>161</v>
      </c>
      <c r="B162" s="69">
        <v>78</v>
      </c>
      <c r="C162" s="70" t="s">
        <v>307</v>
      </c>
      <c r="D162" s="70" t="s">
        <v>99</v>
      </c>
      <c r="E162" s="70" t="s">
        <v>62</v>
      </c>
      <c r="F162" s="70" t="s">
        <v>63</v>
      </c>
      <c r="G162" s="70"/>
      <c r="H162" s="70" t="s">
        <v>274</v>
      </c>
      <c r="I162" s="70" t="s">
        <v>308</v>
      </c>
      <c r="J162" s="70" t="s">
        <v>64</v>
      </c>
      <c r="K162" s="70" t="s">
        <v>35</v>
      </c>
      <c r="L162" s="70" t="s">
        <v>173</v>
      </c>
      <c r="M162" s="71">
        <v>-1</v>
      </c>
      <c r="N162" s="70"/>
      <c r="O162" s="70">
        <v>0</v>
      </c>
      <c r="P162" s="70"/>
      <c r="Q162" s="69">
        <v>483</v>
      </c>
      <c r="R162" s="70" t="s">
        <v>311</v>
      </c>
      <c r="S162" s="70" t="s">
        <v>114</v>
      </c>
      <c r="T162" s="70" t="s">
        <v>115</v>
      </c>
      <c r="U162" s="70" t="s">
        <v>35</v>
      </c>
      <c r="V162" s="70">
        <v>507.08914107546252</v>
      </c>
      <c r="W162" s="70">
        <v>2742.1081843996049</v>
      </c>
    </row>
    <row r="163" spans="1:23">
      <c r="A163" s="69">
        <v>162</v>
      </c>
      <c r="B163" s="69">
        <v>78</v>
      </c>
      <c r="C163" s="70" t="s">
        <v>307</v>
      </c>
      <c r="D163" s="70" t="s">
        <v>99</v>
      </c>
      <c r="E163" s="70" t="s">
        <v>62</v>
      </c>
      <c r="F163" s="70" t="s">
        <v>63</v>
      </c>
      <c r="G163" s="70"/>
      <c r="H163" s="70" t="s">
        <v>274</v>
      </c>
      <c r="I163" s="70" t="s">
        <v>308</v>
      </c>
      <c r="J163" s="70" t="s">
        <v>64</v>
      </c>
      <c r="K163" s="70" t="s">
        <v>35</v>
      </c>
      <c r="L163" s="70" t="s">
        <v>173</v>
      </c>
      <c r="M163" s="71">
        <v>-1</v>
      </c>
      <c r="N163" s="70"/>
      <c r="O163" s="70">
        <v>0</v>
      </c>
      <c r="P163" s="70"/>
      <c r="Q163" s="69">
        <v>501</v>
      </c>
      <c r="R163" s="70" t="s">
        <v>312</v>
      </c>
      <c r="S163" s="70" t="s">
        <v>78</v>
      </c>
      <c r="T163" s="70" t="s">
        <v>79</v>
      </c>
      <c r="U163" s="70" t="s">
        <v>35</v>
      </c>
      <c r="V163" s="70">
        <v>13561.676154940922</v>
      </c>
      <c r="W163" s="70">
        <v>98836.23102439096</v>
      </c>
    </row>
    <row r="164" spans="1:23">
      <c r="A164" s="69">
        <v>163</v>
      </c>
      <c r="B164" s="69">
        <v>78</v>
      </c>
      <c r="C164" s="70" t="s">
        <v>307</v>
      </c>
      <c r="D164" s="70" t="s">
        <v>99</v>
      </c>
      <c r="E164" s="70" t="s">
        <v>62</v>
      </c>
      <c r="F164" s="70" t="s">
        <v>63</v>
      </c>
      <c r="G164" s="70"/>
      <c r="H164" s="70" t="s">
        <v>274</v>
      </c>
      <c r="I164" s="70" t="s">
        <v>308</v>
      </c>
      <c r="J164" s="70" t="s">
        <v>64</v>
      </c>
      <c r="K164" s="70" t="s">
        <v>35</v>
      </c>
      <c r="L164" s="70" t="s">
        <v>173</v>
      </c>
      <c r="M164" s="71">
        <v>-1</v>
      </c>
      <c r="N164" s="70"/>
      <c r="O164" s="70">
        <v>0</v>
      </c>
      <c r="P164" s="70"/>
      <c r="Q164" s="69">
        <v>502</v>
      </c>
      <c r="R164" s="70" t="s">
        <v>313</v>
      </c>
      <c r="S164" s="70" t="s">
        <v>78</v>
      </c>
      <c r="T164" s="70" t="s">
        <v>79</v>
      </c>
      <c r="U164" s="70" t="s">
        <v>35</v>
      </c>
      <c r="V164" s="70">
        <v>8222.5112159524342</v>
      </c>
      <c r="W164" s="70">
        <v>65436.937384767007</v>
      </c>
    </row>
    <row r="165" spans="1:23">
      <c r="A165" s="69">
        <v>164</v>
      </c>
      <c r="B165" s="69">
        <v>79</v>
      </c>
      <c r="C165" s="70" t="s">
        <v>314</v>
      </c>
      <c r="D165" s="70" t="s">
        <v>314</v>
      </c>
      <c r="E165" s="70" t="s">
        <v>62</v>
      </c>
      <c r="F165" s="70" t="s">
        <v>100</v>
      </c>
      <c r="G165" s="70"/>
      <c r="H165" s="70" t="s">
        <v>28</v>
      </c>
      <c r="I165" s="70" t="s">
        <v>315</v>
      </c>
      <c r="J165" s="70" t="s">
        <v>64</v>
      </c>
      <c r="K165" s="70" t="s">
        <v>35</v>
      </c>
      <c r="L165" s="70" t="s">
        <v>173</v>
      </c>
      <c r="M165" s="71">
        <v>-1</v>
      </c>
      <c r="N165" s="70"/>
      <c r="O165" s="70">
        <v>0</v>
      </c>
      <c r="P165" s="70"/>
      <c r="Q165" s="69">
        <v>157</v>
      </c>
      <c r="R165" s="70" t="s">
        <v>316</v>
      </c>
      <c r="S165" s="70" t="s">
        <v>67</v>
      </c>
      <c r="T165" s="70" t="s">
        <v>68</v>
      </c>
      <c r="U165" s="70" t="s">
        <v>35</v>
      </c>
      <c r="V165" s="70">
        <v>3159.8069440176896</v>
      </c>
      <c r="W165" s="70">
        <v>16609.018300541065</v>
      </c>
    </row>
    <row r="166" spans="1:23">
      <c r="A166" s="69">
        <v>165</v>
      </c>
      <c r="B166" s="69">
        <v>79</v>
      </c>
      <c r="C166" s="70" t="s">
        <v>314</v>
      </c>
      <c r="D166" s="70" t="s">
        <v>314</v>
      </c>
      <c r="E166" s="70" t="s">
        <v>62</v>
      </c>
      <c r="F166" s="70" t="s">
        <v>100</v>
      </c>
      <c r="G166" s="70"/>
      <c r="H166" s="70" t="s">
        <v>28</v>
      </c>
      <c r="I166" s="70" t="s">
        <v>315</v>
      </c>
      <c r="J166" s="70" t="s">
        <v>64</v>
      </c>
      <c r="K166" s="70" t="s">
        <v>35</v>
      </c>
      <c r="L166" s="70" t="s">
        <v>173</v>
      </c>
      <c r="M166" s="71">
        <v>-1</v>
      </c>
      <c r="N166" s="70"/>
      <c r="O166" s="70">
        <v>0</v>
      </c>
      <c r="P166" s="70"/>
      <c r="Q166" s="69">
        <v>162</v>
      </c>
      <c r="R166" s="70" t="s">
        <v>141</v>
      </c>
      <c r="S166" s="70" t="s">
        <v>67</v>
      </c>
      <c r="T166" s="70" t="s">
        <v>68</v>
      </c>
      <c r="U166" s="70" t="s">
        <v>35</v>
      </c>
      <c r="V166" s="70">
        <v>4260.832228251481</v>
      </c>
      <c r="W166" s="70">
        <v>20758.318466156899</v>
      </c>
    </row>
    <row r="167" spans="1:23">
      <c r="A167" s="69">
        <v>166</v>
      </c>
      <c r="B167" s="69">
        <v>79</v>
      </c>
      <c r="C167" s="70" t="s">
        <v>314</v>
      </c>
      <c r="D167" s="70" t="s">
        <v>314</v>
      </c>
      <c r="E167" s="70" t="s">
        <v>62</v>
      </c>
      <c r="F167" s="70" t="s">
        <v>100</v>
      </c>
      <c r="G167" s="70"/>
      <c r="H167" s="70" t="s">
        <v>28</v>
      </c>
      <c r="I167" s="70" t="s">
        <v>315</v>
      </c>
      <c r="J167" s="70" t="s">
        <v>64</v>
      </c>
      <c r="K167" s="70" t="s">
        <v>35</v>
      </c>
      <c r="L167" s="70" t="s">
        <v>173</v>
      </c>
      <c r="M167" s="71">
        <v>-1</v>
      </c>
      <c r="N167" s="70"/>
      <c r="O167" s="70">
        <v>0</v>
      </c>
      <c r="P167" s="70"/>
      <c r="Q167" s="69">
        <v>163</v>
      </c>
      <c r="R167" s="70" t="s">
        <v>317</v>
      </c>
      <c r="S167" s="70" t="s">
        <v>67</v>
      </c>
      <c r="T167" s="70" t="s">
        <v>68</v>
      </c>
      <c r="U167" s="70" t="s">
        <v>35</v>
      </c>
      <c r="V167" s="70">
        <v>474.99925768751092</v>
      </c>
      <c r="W167" s="70">
        <v>729.38579176107532</v>
      </c>
    </row>
    <row r="168" spans="1:23">
      <c r="A168" s="69">
        <v>167</v>
      </c>
      <c r="B168" s="69">
        <v>79</v>
      </c>
      <c r="C168" s="70" t="s">
        <v>314</v>
      </c>
      <c r="D168" s="70" t="s">
        <v>314</v>
      </c>
      <c r="E168" s="70" t="s">
        <v>62</v>
      </c>
      <c r="F168" s="70" t="s">
        <v>100</v>
      </c>
      <c r="G168" s="70"/>
      <c r="H168" s="70" t="s">
        <v>28</v>
      </c>
      <c r="I168" s="70" t="s">
        <v>315</v>
      </c>
      <c r="J168" s="70" t="s">
        <v>64</v>
      </c>
      <c r="K168" s="70" t="s">
        <v>35</v>
      </c>
      <c r="L168" s="70" t="s">
        <v>173</v>
      </c>
      <c r="M168" s="71">
        <v>-1</v>
      </c>
      <c r="N168" s="70"/>
      <c r="O168" s="70">
        <v>0</v>
      </c>
      <c r="P168" s="70"/>
      <c r="Q168" s="69">
        <v>164</v>
      </c>
      <c r="R168" s="70" t="s">
        <v>318</v>
      </c>
      <c r="S168" s="70" t="s">
        <v>67</v>
      </c>
      <c r="T168" s="70" t="s">
        <v>68</v>
      </c>
      <c r="U168" s="70" t="s">
        <v>35</v>
      </c>
      <c r="V168" s="70">
        <v>601.65306669548886</v>
      </c>
      <c r="W168" s="70">
        <v>1239.4928933321373</v>
      </c>
    </row>
    <row r="169" spans="1:23">
      <c r="A169" s="69">
        <v>168</v>
      </c>
      <c r="B169" s="69">
        <v>79</v>
      </c>
      <c r="C169" s="70" t="s">
        <v>314</v>
      </c>
      <c r="D169" s="70" t="s">
        <v>314</v>
      </c>
      <c r="E169" s="70" t="s">
        <v>62</v>
      </c>
      <c r="F169" s="70" t="s">
        <v>100</v>
      </c>
      <c r="G169" s="70"/>
      <c r="H169" s="70" t="s">
        <v>28</v>
      </c>
      <c r="I169" s="70" t="s">
        <v>315</v>
      </c>
      <c r="J169" s="70" t="s">
        <v>64</v>
      </c>
      <c r="K169" s="70" t="s">
        <v>35</v>
      </c>
      <c r="L169" s="70" t="s">
        <v>173</v>
      </c>
      <c r="M169" s="71">
        <v>-1</v>
      </c>
      <c r="N169" s="70"/>
      <c r="O169" s="70">
        <v>0</v>
      </c>
      <c r="P169" s="70"/>
      <c r="Q169" s="69">
        <v>165</v>
      </c>
      <c r="R169" s="70" t="s">
        <v>319</v>
      </c>
      <c r="S169" s="70" t="s">
        <v>67</v>
      </c>
      <c r="T169" s="70" t="s">
        <v>68</v>
      </c>
      <c r="U169" s="70" t="s">
        <v>35</v>
      </c>
      <c r="V169" s="70">
        <v>202.57700666552816</v>
      </c>
      <c r="W169" s="70">
        <v>371.53869455304425</v>
      </c>
    </row>
    <row r="170" spans="1:23">
      <c r="A170" s="69">
        <v>169</v>
      </c>
      <c r="B170" s="69">
        <v>79</v>
      </c>
      <c r="C170" s="70" t="s">
        <v>314</v>
      </c>
      <c r="D170" s="70" t="s">
        <v>314</v>
      </c>
      <c r="E170" s="70" t="s">
        <v>62</v>
      </c>
      <c r="F170" s="70" t="s">
        <v>100</v>
      </c>
      <c r="G170" s="70"/>
      <c r="H170" s="70" t="s">
        <v>28</v>
      </c>
      <c r="I170" s="70" t="s">
        <v>315</v>
      </c>
      <c r="J170" s="70" t="s">
        <v>64</v>
      </c>
      <c r="K170" s="70" t="s">
        <v>35</v>
      </c>
      <c r="L170" s="70" t="s">
        <v>173</v>
      </c>
      <c r="M170" s="71">
        <v>-1</v>
      </c>
      <c r="N170" s="70"/>
      <c r="O170" s="70">
        <v>0</v>
      </c>
      <c r="P170" s="70"/>
      <c r="Q170" s="69">
        <v>166</v>
      </c>
      <c r="R170" s="70" t="s">
        <v>320</v>
      </c>
      <c r="S170" s="70" t="s">
        <v>67</v>
      </c>
      <c r="T170" s="70" t="s">
        <v>68</v>
      </c>
      <c r="U170" s="70" t="s">
        <v>35</v>
      </c>
      <c r="V170" s="70">
        <v>6228.2013359338616</v>
      </c>
      <c r="W170" s="70">
        <v>57832.50743007649</v>
      </c>
    </row>
    <row r="171" spans="1:23">
      <c r="A171" s="69">
        <v>170</v>
      </c>
      <c r="B171" s="69">
        <v>79</v>
      </c>
      <c r="C171" s="70" t="s">
        <v>314</v>
      </c>
      <c r="D171" s="70" t="s">
        <v>314</v>
      </c>
      <c r="E171" s="70" t="s">
        <v>62</v>
      </c>
      <c r="F171" s="70" t="s">
        <v>100</v>
      </c>
      <c r="G171" s="70"/>
      <c r="H171" s="70" t="s">
        <v>28</v>
      </c>
      <c r="I171" s="70" t="s">
        <v>315</v>
      </c>
      <c r="J171" s="70" t="s">
        <v>64</v>
      </c>
      <c r="K171" s="70" t="s">
        <v>35</v>
      </c>
      <c r="L171" s="70" t="s">
        <v>173</v>
      </c>
      <c r="M171" s="71">
        <v>-1</v>
      </c>
      <c r="N171" s="70"/>
      <c r="O171" s="70">
        <v>0</v>
      </c>
      <c r="P171" s="70"/>
      <c r="Q171" s="69">
        <v>170</v>
      </c>
      <c r="R171" s="70" t="s">
        <v>66</v>
      </c>
      <c r="S171" s="70" t="s">
        <v>67</v>
      </c>
      <c r="T171" s="70" t="s">
        <v>68</v>
      </c>
      <c r="U171" s="70" t="s">
        <v>35</v>
      </c>
      <c r="V171" s="70">
        <v>3409.5969950819572</v>
      </c>
      <c r="W171" s="70">
        <v>44287.954458610504</v>
      </c>
    </row>
    <row r="172" spans="1:23">
      <c r="A172" s="69">
        <v>171</v>
      </c>
      <c r="B172" s="69">
        <v>79</v>
      </c>
      <c r="C172" s="70" t="s">
        <v>314</v>
      </c>
      <c r="D172" s="70" t="s">
        <v>314</v>
      </c>
      <c r="E172" s="70" t="s">
        <v>62</v>
      </c>
      <c r="F172" s="70" t="s">
        <v>100</v>
      </c>
      <c r="G172" s="70"/>
      <c r="H172" s="70" t="s">
        <v>28</v>
      </c>
      <c r="I172" s="70" t="s">
        <v>315</v>
      </c>
      <c r="J172" s="70" t="s">
        <v>64</v>
      </c>
      <c r="K172" s="70" t="s">
        <v>35</v>
      </c>
      <c r="L172" s="70" t="s">
        <v>173</v>
      </c>
      <c r="M172" s="71">
        <v>-1</v>
      </c>
      <c r="N172" s="70"/>
      <c r="O172" s="70">
        <v>0</v>
      </c>
      <c r="P172" s="70"/>
      <c r="Q172" s="69">
        <v>171</v>
      </c>
      <c r="R172" s="70" t="s">
        <v>321</v>
      </c>
      <c r="S172" s="70" t="s">
        <v>67</v>
      </c>
      <c r="T172" s="70" t="s">
        <v>68</v>
      </c>
      <c r="U172" s="70" t="s">
        <v>35</v>
      </c>
      <c r="V172" s="70">
        <v>9160.4410151720094</v>
      </c>
      <c r="W172" s="70">
        <v>124830.89464823485</v>
      </c>
    </row>
    <row r="173" spans="1:23">
      <c r="A173" s="69">
        <v>172</v>
      </c>
      <c r="B173" s="69">
        <v>79</v>
      </c>
      <c r="C173" s="70" t="s">
        <v>314</v>
      </c>
      <c r="D173" s="70" t="s">
        <v>314</v>
      </c>
      <c r="E173" s="70" t="s">
        <v>62</v>
      </c>
      <c r="F173" s="70" t="s">
        <v>100</v>
      </c>
      <c r="G173" s="70"/>
      <c r="H173" s="70" t="s">
        <v>28</v>
      </c>
      <c r="I173" s="70" t="s">
        <v>315</v>
      </c>
      <c r="J173" s="70" t="s">
        <v>64</v>
      </c>
      <c r="K173" s="70" t="s">
        <v>35</v>
      </c>
      <c r="L173" s="70" t="s">
        <v>173</v>
      </c>
      <c r="M173" s="71">
        <v>-1</v>
      </c>
      <c r="N173" s="70"/>
      <c r="O173" s="70">
        <v>0</v>
      </c>
      <c r="P173" s="70"/>
      <c r="Q173" s="69">
        <v>173</v>
      </c>
      <c r="R173" s="70" t="s">
        <v>322</v>
      </c>
      <c r="S173" s="70" t="s">
        <v>67</v>
      </c>
      <c r="T173" s="70" t="s">
        <v>68</v>
      </c>
      <c r="U173" s="70" t="s">
        <v>35</v>
      </c>
      <c r="V173" s="70">
        <v>3914.5308707247218</v>
      </c>
      <c r="W173" s="70">
        <v>31231.951092908872</v>
      </c>
    </row>
    <row r="174" spans="1:23">
      <c r="A174" s="69">
        <v>173</v>
      </c>
      <c r="B174" s="69">
        <v>79</v>
      </c>
      <c r="C174" s="70" t="s">
        <v>314</v>
      </c>
      <c r="D174" s="70" t="s">
        <v>314</v>
      </c>
      <c r="E174" s="70" t="s">
        <v>62</v>
      </c>
      <c r="F174" s="70" t="s">
        <v>100</v>
      </c>
      <c r="G174" s="70"/>
      <c r="H174" s="70" t="s">
        <v>28</v>
      </c>
      <c r="I174" s="70" t="s">
        <v>315</v>
      </c>
      <c r="J174" s="70" t="s">
        <v>64</v>
      </c>
      <c r="K174" s="70" t="s">
        <v>35</v>
      </c>
      <c r="L174" s="70" t="s">
        <v>173</v>
      </c>
      <c r="M174" s="71">
        <v>-1</v>
      </c>
      <c r="N174" s="70"/>
      <c r="O174" s="70">
        <v>0</v>
      </c>
      <c r="P174" s="70"/>
      <c r="Q174" s="69">
        <v>180</v>
      </c>
      <c r="R174" s="70" t="s">
        <v>323</v>
      </c>
      <c r="S174" s="70" t="s">
        <v>38</v>
      </c>
      <c r="T174" s="70" t="s">
        <v>39</v>
      </c>
      <c r="U174" s="70" t="s">
        <v>35</v>
      </c>
      <c r="V174" s="70">
        <v>24.089656892580706</v>
      </c>
      <c r="W174" s="70">
        <v>15.442195239901713</v>
      </c>
    </row>
    <row r="175" spans="1:23">
      <c r="A175" s="69">
        <v>174</v>
      </c>
      <c r="B175" s="69">
        <v>79</v>
      </c>
      <c r="C175" s="70" t="s">
        <v>314</v>
      </c>
      <c r="D175" s="70" t="s">
        <v>314</v>
      </c>
      <c r="E175" s="70" t="s">
        <v>62</v>
      </c>
      <c r="F175" s="70" t="s">
        <v>100</v>
      </c>
      <c r="G175" s="70"/>
      <c r="H175" s="70" t="s">
        <v>28</v>
      </c>
      <c r="I175" s="70" t="s">
        <v>315</v>
      </c>
      <c r="J175" s="70" t="s">
        <v>64</v>
      </c>
      <c r="K175" s="70" t="s">
        <v>35</v>
      </c>
      <c r="L175" s="70" t="s">
        <v>173</v>
      </c>
      <c r="M175" s="71">
        <v>-1</v>
      </c>
      <c r="N175" s="70"/>
      <c r="O175" s="70">
        <v>0</v>
      </c>
      <c r="P175" s="70"/>
      <c r="Q175" s="69">
        <v>197</v>
      </c>
      <c r="R175" s="70" t="s">
        <v>324</v>
      </c>
      <c r="S175" s="70" t="s">
        <v>67</v>
      </c>
      <c r="T175" s="70" t="s">
        <v>68</v>
      </c>
      <c r="U175" s="70" t="s">
        <v>35</v>
      </c>
      <c r="V175" s="70">
        <v>26401.766474754753</v>
      </c>
      <c r="W175" s="70">
        <v>908976.76929367066</v>
      </c>
    </row>
    <row r="176" spans="1:23">
      <c r="A176" s="69">
        <v>175</v>
      </c>
      <c r="B176" s="69">
        <v>79</v>
      </c>
      <c r="C176" s="70" t="s">
        <v>314</v>
      </c>
      <c r="D176" s="70" t="s">
        <v>314</v>
      </c>
      <c r="E176" s="70" t="s">
        <v>62</v>
      </c>
      <c r="F176" s="70" t="s">
        <v>100</v>
      </c>
      <c r="G176" s="70"/>
      <c r="H176" s="70" t="s">
        <v>28</v>
      </c>
      <c r="I176" s="70" t="s">
        <v>315</v>
      </c>
      <c r="J176" s="70" t="s">
        <v>64</v>
      </c>
      <c r="K176" s="70" t="s">
        <v>35</v>
      </c>
      <c r="L176" s="70" t="s">
        <v>173</v>
      </c>
      <c r="M176" s="71">
        <v>-1</v>
      </c>
      <c r="N176" s="70"/>
      <c r="O176" s="70">
        <v>0</v>
      </c>
      <c r="P176" s="70"/>
      <c r="Q176" s="69">
        <v>209</v>
      </c>
      <c r="R176" s="70" t="s">
        <v>325</v>
      </c>
      <c r="S176" s="70" t="s">
        <v>78</v>
      </c>
      <c r="T176" s="70" t="s">
        <v>79</v>
      </c>
      <c r="U176" s="70" t="s">
        <v>35</v>
      </c>
      <c r="V176" s="70">
        <v>15017.483360300357</v>
      </c>
      <c r="W176" s="70">
        <v>132725.2262388797</v>
      </c>
    </row>
    <row r="177" spans="1:23">
      <c r="A177" s="69">
        <v>176</v>
      </c>
      <c r="B177" s="69">
        <v>79</v>
      </c>
      <c r="C177" s="70" t="s">
        <v>314</v>
      </c>
      <c r="D177" s="70" t="s">
        <v>314</v>
      </c>
      <c r="E177" s="70" t="s">
        <v>62</v>
      </c>
      <c r="F177" s="70" t="s">
        <v>100</v>
      </c>
      <c r="G177" s="70"/>
      <c r="H177" s="70" t="s">
        <v>28</v>
      </c>
      <c r="I177" s="70" t="s">
        <v>315</v>
      </c>
      <c r="J177" s="70" t="s">
        <v>64</v>
      </c>
      <c r="K177" s="70" t="s">
        <v>35</v>
      </c>
      <c r="L177" s="70" t="s">
        <v>173</v>
      </c>
      <c r="M177" s="71">
        <v>-1</v>
      </c>
      <c r="N177" s="70"/>
      <c r="O177" s="70">
        <v>0</v>
      </c>
      <c r="P177" s="70"/>
      <c r="Q177" s="69">
        <v>219</v>
      </c>
      <c r="R177" s="70" t="s">
        <v>77</v>
      </c>
      <c r="S177" s="70" t="s">
        <v>78</v>
      </c>
      <c r="T177" s="70" t="s">
        <v>79</v>
      </c>
      <c r="U177" s="70" t="s">
        <v>35</v>
      </c>
      <c r="V177" s="70">
        <v>11206.908102141071</v>
      </c>
      <c r="W177" s="70">
        <v>103152.49844080234</v>
      </c>
    </row>
    <row r="178" spans="1:23">
      <c r="A178" s="69">
        <v>177</v>
      </c>
      <c r="B178" s="69">
        <v>79</v>
      </c>
      <c r="C178" s="70" t="s">
        <v>314</v>
      </c>
      <c r="D178" s="70" t="s">
        <v>314</v>
      </c>
      <c r="E178" s="70" t="s">
        <v>62</v>
      </c>
      <c r="F178" s="70" t="s">
        <v>100</v>
      </c>
      <c r="G178" s="70"/>
      <c r="H178" s="70" t="s">
        <v>28</v>
      </c>
      <c r="I178" s="70" t="s">
        <v>315</v>
      </c>
      <c r="J178" s="70" t="s">
        <v>64</v>
      </c>
      <c r="K178" s="70" t="s">
        <v>35</v>
      </c>
      <c r="L178" s="70" t="s">
        <v>173</v>
      </c>
      <c r="M178" s="71">
        <v>-1</v>
      </c>
      <c r="N178" s="70"/>
      <c r="O178" s="70">
        <v>0</v>
      </c>
      <c r="P178" s="70"/>
      <c r="Q178" s="69">
        <v>225</v>
      </c>
      <c r="R178" s="70" t="s">
        <v>80</v>
      </c>
      <c r="S178" s="70" t="s">
        <v>67</v>
      </c>
      <c r="T178" s="70" t="s">
        <v>68</v>
      </c>
      <c r="U178" s="70" t="s">
        <v>35</v>
      </c>
      <c r="V178" s="70">
        <v>1.4778187980660318</v>
      </c>
      <c r="W178" s="70">
        <v>1.1833551046536127E-3</v>
      </c>
    </row>
    <row r="179" spans="1:23">
      <c r="A179" s="69">
        <v>178</v>
      </c>
      <c r="B179" s="69">
        <v>79</v>
      </c>
      <c r="C179" s="70" t="s">
        <v>314</v>
      </c>
      <c r="D179" s="70" t="s">
        <v>314</v>
      </c>
      <c r="E179" s="70" t="s">
        <v>62</v>
      </c>
      <c r="F179" s="70" t="s">
        <v>100</v>
      </c>
      <c r="G179" s="70"/>
      <c r="H179" s="70" t="s">
        <v>28</v>
      </c>
      <c r="I179" s="70" t="s">
        <v>315</v>
      </c>
      <c r="J179" s="70" t="s">
        <v>64</v>
      </c>
      <c r="K179" s="70" t="s">
        <v>35</v>
      </c>
      <c r="L179" s="70" t="s">
        <v>173</v>
      </c>
      <c r="M179" s="71">
        <v>-1</v>
      </c>
      <c r="N179" s="70"/>
      <c r="O179" s="70">
        <v>0</v>
      </c>
      <c r="P179" s="70"/>
      <c r="Q179" s="69">
        <v>228</v>
      </c>
      <c r="R179" s="70" t="s">
        <v>326</v>
      </c>
      <c r="S179" s="70" t="s">
        <v>82</v>
      </c>
      <c r="T179" s="70" t="s">
        <v>83</v>
      </c>
      <c r="U179" s="70" t="s">
        <v>35</v>
      </c>
      <c r="V179" s="70">
        <v>209.75881524058985</v>
      </c>
      <c r="W179" s="70">
        <v>14.923791885602007</v>
      </c>
    </row>
    <row r="180" spans="1:23">
      <c r="A180" s="69">
        <v>179</v>
      </c>
      <c r="B180" s="69">
        <v>79</v>
      </c>
      <c r="C180" s="70" t="s">
        <v>314</v>
      </c>
      <c r="D180" s="70" t="s">
        <v>314</v>
      </c>
      <c r="E180" s="70" t="s">
        <v>62</v>
      </c>
      <c r="F180" s="70" t="s">
        <v>100</v>
      </c>
      <c r="G180" s="70"/>
      <c r="H180" s="70" t="s">
        <v>28</v>
      </c>
      <c r="I180" s="70" t="s">
        <v>315</v>
      </c>
      <c r="J180" s="70" t="s">
        <v>64</v>
      </c>
      <c r="K180" s="70" t="s">
        <v>35</v>
      </c>
      <c r="L180" s="70" t="s">
        <v>173</v>
      </c>
      <c r="M180" s="71">
        <v>-1</v>
      </c>
      <c r="N180" s="70"/>
      <c r="O180" s="70">
        <v>0</v>
      </c>
      <c r="P180" s="70"/>
      <c r="Q180" s="69">
        <v>285</v>
      </c>
      <c r="R180" s="70" t="s">
        <v>327</v>
      </c>
      <c r="S180" s="70" t="s">
        <v>82</v>
      </c>
      <c r="T180" s="70" t="s">
        <v>83</v>
      </c>
      <c r="U180" s="70" t="s">
        <v>35</v>
      </c>
      <c r="V180" s="70">
        <v>1641.7875329895492</v>
      </c>
      <c r="W180" s="70">
        <v>3751.3692111454952</v>
      </c>
    </row>
    <row r="181" spans="1:23">
      <c r="A181" s="69">
        <v>180</v>
      </c>
      <c r="B181" s="69">
        <v>79</v>
      </c>
      <c r="C181" s="70" t="s">
        <v>314</v>
      </c>
      <c r="D181" s="70" t="s">
        <v>314</v>
      </c>
      <c r="E181" s="70" t="s">
        <v>62</v>
      </c>
      <c r="F181" s="70" t="s">
        <v>100</v>
      </c>
      <c r="G181" s="70"/>
      <c r="H181" s="70" t="s">
        <v>28</v>
      </c>
      <c r="I181" s="70" t="s">
        <v>315</v>
      </c>
      <c r="J181" s="70" t="s">
        <v>64</v>
      </c>
      <c r="K181" s="70" t="s">
        <v>35</v>
      </c>
      <c r="L181" s="70" t="s">
        <v>173</v>
      </c>
      <c r="M181" s="71">
        <v>-1</v>
      </c>
      <c r="N181" s="70"/>
      <c r="O181" s="70">
        <v>0</v>
      </c>
      <c r="P181" s="70"/>
      <c r="Q181" s="69">
        <v>286</v>
      </c>
      <c r="R181" s="70" t="s">
        <v>309</v>
      </c>
      <c r="S181" s="70" t="s">
        <v>82</v>
      </c>
      <c r="T181" s="70" t="s">
        <v>83</v>
      </c>
      <c r="U181" s="70" t="s">
        <v>35</v>
      </c>
      <c r="V181" s="70">
        <v>381.29763209016903</v>
      </c>
      <c r="W181" s="70">
        <v>222.0002435026438</v>
      </c>
    </row>
    <row r="182" spans="1:23">
      <c r="A182" s="69">
        <v>181</v>
      </c>
      <c r="B182" s="69">
        <v>79</v>
      </c>
      <c r="C182" s="70" t="s">
        <v>314</v>
      </c>
      <c r="D182" s="70" t="s">
        <v>314</v>
      </c>
      <c r="E182" s="70" t="s">
        <v>62</v>
      </c>
      <c r="F182" s="70" t="s">
        <v>100</v>
      </c>
      <c r="G182" s="70"/>
      <c r="H182" s="70" t="s">
        <v>28</v>
      </c>
      <c r="I182" s="70" t="s">
        <v>315</v>
      </c>
      <c r="J182" s="70" t="s">
        <v>64</v>
      </c>
      <c r="K182" s="70" t="s">
        <v>35</v>
      </c>
      <c r="L182" s="70" t="s">
        <v>173</v>
      </c>
      <c r="M182" s="71">
        <v>-1</v>
      </c>
      <c r="N182" s="70"/>
      <c r="O182" s="70">
        <v>0</v>
      </c>
      <c r="P182" s="70"/>
      <c r="Q182" s="69">
        <v>293</v>
      </c>
      <c r="R182" s="70" t="s">
        <v>328</v>
      </c>
      <c r="S182" s="70" t="s">
        <v>329</v>
      </c>
      <c r="T182" s="70" t="s">
        <v>330</v>
      </c>
      <c r="U182" s="70" t="s">
        <v>35</v>
      </c>
      <c r="V182" s="70">
        <v>9539.6380063993111</v>
      </c>
      <c r="W182" s="70">
        <v>126836.44690102716</v>
      </c>
    </row>
    <row r="183" spans="1:23">
      <c r="A183" s="69">
        <v>182</v>
      </c>
      <c r="B183" s="69">
        <v>79</v>
      </c>
      <c r="C183" s="70" t="s">
        <v>314</v>
      </c>
      <c r="D183" s="70" t="s">
        <v>314</v>
      </c>
      <c r="E183" s="70" t="s">
        <v>62</v>
      </c>
      <c r="F183" s="70" t="s">
        <v>100</v>
      </c>
      <c r="G183" s="70"/>
      <c r="H183" s="70" t="s">
        <v>28</v>
      </c>
      <c r="I183" s="70" t="s">
        <v>315</v>
      </c>
      <c r="J183" s="70" t="s">
        <v>64</v>
      </c>
      <c r="K183" s="70" t="s">
        <v>35</v>
      </c>
      <c r="L183" s="70" t="s">
        <v>173</v>
      </c>
      <c r="M183" s="71">
        <v>-1</v>
      </c>
      <c r="N183" s="70"/>
      <c r="O183" s="70">
        <v>0</v>
      </c>
      <c r="P183" s="70"/>
      <c r="Q183" s="69">
        <v>294</v>
      </c>
      <c r="R183" s="70" t="s">
        <v>331</v>
      </c>
      <c r="S183" s="70" t="s">
        <v>329</v>
      </c>
      <c r="T183" s="70" t="s">
        <v>330</v>
      </c>
      <c r="U183" s="70" t="s">
        <v>35</v>
      </c>
      <c r="V183" s="70">
        <v>9463.8399949554041</v>
      </c>
      <c r="W183" s="70">
        <v>94172.14802761584</v>
      </c>
    </row>
    <row r="184" spans="1:23">
      <c r="A184" s="69">
        <v>183</v>
      </c>
      <c r="B184" s="69">
        <v>79</v>
      </c>
      <c r="C184" s="70" t="s">
        <v>314</v>
      </c>
      <c r="D184" s="70" t="s">
        <v>314</v>
      </c>
      <c r="E184" s="70" t="s">
        <v>62</v>
      </c>
      <c r="F184" s="70" t="s">
        <v>100</v>
      </c>
      <c r="G184" s="70"/>
      <c r="H184" s="70" t="s">
        <v>28</v>
      </c>
      <c r="I184" s="70" t="s">
        <v>315</v>
      </c>
      <c r="J184" s="70" t="s">
        <v>64</v>
      </c>
      <c r="K184" s="70" t="s">
        <v>35</v>
      </c>
      <c r="L184" s="70" t="s">
        <v>173</v>
      </c>
      <c r="M184" s="71">
        <v>-1</v>
      </c>
      <c r="N184" s="70"/>
      <c r="O184" s="70">
        <v>0</v>
      </c>
      <c r="P184" s="70"/>
      <c r="Q184" s="69">
        <v>295</v>
      </c>
      <c r="R184" s="70" t="s">
        <v>332</v>
      </c>
      <c r="S184" s="70" t="s">
        <v>329</v>
      </c>
      <c r="T184" s="70" t="s">
        <v>330</v>
      </c>
      <c r="U184" s="70" t="s">
        <v>35</v>
      </c>
      <c r="V184" s="70">
        <v>4729.1273362927977</v>
      </c>
      <c r="W184" s="70">
        <v>49472.710793820414</v>
      </c>
    </row>
    <row r="185" spans="1:23">
      <c r="A185" s="69">
        <v>184</v>
      </c>
      <c r="B185" s="69">
        <v>79</v>
      </c>
      <c r="C185" s="70" t="s">
        <v>314</v>
      </c>
      <c r="D185" s="70" t="s">
        <v>314</v>
      </c>
      <c r="E185" s="70" t="s">
        <v>62</v>
      </c>
      <c r="F185" s="70" t="s">
        <v>100</v>
      </c>
      <c r="G185" s="70"/>
      <c r="H185" s="70" t="s">
        <v>28</v>
      </c>
      <c r="I185" s="70" t="s">
        <v>315</v>
      </c>
      <c r="J185" s="70" t="s">
        <v>64</v>
      </c>
      <c r="K185" s="70" t="s">
        <v>35</v>
      </c>
      <c r="L185" s="70" t="s">
        <v>173</v>
      </c>
      <c r="M185" s="71">
        <v>-1</v>
      </c>
      <c r="N185" s="70"/>
      <c r="O185" s="70">
        <v>0</v>
      </c>
      <c r="P185" s="70"/>
      <c r="Q185" s="69">
        <v>296</v>
      </c>
      <c r="R185" s="70" t="s">
        <v>333</v>
      </c>
      <c r="S185" s="70" t="s">
        <v>175</v>
      </c>
      <c r="T185" s="70" t="s">
        <v>176</v>
      </c>
      <c r="U185" s="70" t="s">
        <v>35</v>
      </c>
      <c r="V185" s="70">
        <v>8366.9155106852304</v>
      </c>
      <c r="W185" s="70">
        <v>82309.338630191196</v>
      </c>
    </row>
    <row r="186" spans="1:23">
      <c r="A186" s="69">
        <v>185</v>
      </c>
      <c r="B186" s="69">
        <v>79</v>
      </c>
      <c r="C186" s="70" t="s">
        <v>314</v>
      </c>
      <c r="D186" s="70" t="s">
        <v>314</v>
      </c>
      <c r="E186" s="70" t="s">
        <v>62</v>
      </c>
      <c r="F186" s="70" t="s">
        <v>100</v>
      </c>
      <c r="G186" s="70"/>
      <c r="H186" s="70" t="s">
        <v>28</v>
      </c>
      <c r="I186" s="70" t="s">
        <v>315</v>
      </c>
      <c r="J186" s="70" t="s">
        <v>64</v>
      </c>
      <c r="K186" s="70" t="s">
        <v>35</v>
      </c>
      <c r="L186" s="70" t="s">
        <v>173</v>
      </c>
      <c r="M186" s="71">
        <v>-1</v>
      </c>
      <c r="N186" s="70"/>
      <c r="O186" s="70">
        <v>0</v>
      </c>
      <c r="P186" s="70"/>
      <c r="Q186" s="69">
        <v>297</v>
      </c>
      <c r="R186" s="70" t="s">
        <v>334</v>
      </c>
      <c r="S186" s="70" t="s">
        <v>329</v>
      </c>
      <c r="T186" s="70" t="s">
        <v>330</v>
      </c>
      <c r="U186" s="70" t="s">
        <v>35</v>
      </c>
      <c r="V186" s="70">
        <v>4786.0091918620901</v>
      </c>
      <c r="W186" s="70">
        <v>46338.948408909622</v>
      </c>
    </row>
    <row r="187" spans="1:23">
      <c r="A187" s="69">
        <v>186</v>
      </c>
      <c r="B187" s="69">
        <v>79</v>
      </c>
      <c r="C187" s="70" t="s">
        <v>314</v>
      </c>
      <c r="D187" s="70" t="s">
        <v>314</v>
      </c>
      <c r="E187" s="70" t="s">
        <v>62</v>
      </c>
      <c r="F187" s="70" t="s">
        <v>100</v>
      </c>
      <c r="G187" s="70"/>
      <c r="H187" s="70" t="s">
        <v>28</v>
      </c>
      <c r="I187" s="70" t="s">
        <v>315</v>
      </c>
      <c r="J187" s="70" t="s">
        <v>64</v>
      </c>
      <c r="K187" s="70" t="s">
        <v>35</v>
      </c>
      <c r="L187" s="70" t="s">
        <v>173</v>
      </c>
      <c r="M187" s="71">
        <v>-1</v>
      </c>
      <c r="N187" s="70"/>
      <c r="O187" s="70">
        <v>0</v>
      </c>
      <c r="P187" s="70"/>
      <c r="Q187" s="69">
        <v>301</v>
      </c>
      <c r="R187" s="70" t="s">
        <v>335</v>
      </c>
      <c r="S187" s="70" t="s">
        <v>175</v>
      </c>
      <c r="T187" s="70" t="s">
        <v>176</v>
      </c>
      <c r="U187" s="70" t="s">
        <v>35</v>
      </c>
      <c r="V187" s="70">
        <v>10692.068596263463</v>
      </c>
      <c r="W187" s="70">
        <v>103519.50483955682</v>
      </c>
    </row>
    <row r="188" spans="1:23">
      <c r="A188" s="69">
        <v>187</v>
      </c>
      <c r="B188" s="69">
        <v>79</v>
      </c>
      <c r="C188" s="70" t="s">
        <v>314</v>
      </c>
      <c r="D188" s="70" t="s">
        <v>314</v>
      </c>
      <c r="E188" s="70" t="s">
        <v>62</v>
      </c>
      <c r="F188" s="70" t="s">
        <v>100</v>
      </c>
      <c r="G188" s="70"/>
      <c r="H188" s="70" t="s">
        <v>28</v>
      </c>
      <c r="I188" s="70" t="s">
        <v>315</v>
      </c>
      <c r="J188" s="70" t="s">
        <v>64</v>
      </c>
      <c r="K188" s="70" t="s">
        <v>35</v>
      </c>
      <c r="L188" s="70" t="s">
        <v>173</v>
      </c>
      <c r="M188" s="71">
        <v>-1</v>
      </c>
      <c r="N188" s="70"/>
      <c r="O188" s="70">
        <v>0</v>
      </c>
      <c r="P188" s="70"/>
      <c r="Q188" s="69">
        <v>302</v>
      </c>
      <c r="R188" s="70" t="s">
        <v>336</v>
      </c>
      <c r="S188" s="70" t="s">
        <v>94</v>
      </c>
      <c r="T188" s="70" t="s">
        <v>95</v>
      </c>
      <c r="U188" s="70" t="s">
        <v>35</v>
      </c>
      <c r="V188" s="70">
        <v>158.55292885019009</v>
      </c>
      <c r="W188" s="70">
        <v>3.6825867686182971</v>
      </c>
    </row>
    <row r="189" spans="1:23">
      <c r="A189" s="69">
        <v>188</v>
      </c>
      <c r="B189" s="69">
        <v>79</v>
      </c>
      <c r="C189" s="70" t="s">
        <v>314</v>
      </c>
      <c r="D189" s="70" t="s">
        <v>314</v>
      </c>
      <c r="E189" s="70" t="s">
        <v>62</v>
      </c>
      <c r="F189" s="70" t="s">
        <v>100</v>
      </c>
      <c r="G189" s="70"/>
      <c r="H189" s="70" t="s">
        <v>28</v>
      </c>
      <c r="I189" s="70" t="s">
        <v>315</v>
      </c>
      <c r="J189" s="70" t="s">
        <v>64</v>
      </c>
      <c r="K189" s="70" t="s">
        <v>35</v>
      </c>
      <c r="L189" s="70" t="s">
        <v>173</v>
      </c>
      <c r="M189" s="71">
        <v>-1</v>
      </c>
      <c r="N189" s="70"/>
      <c r="O189" s="70">
        <v>0</v>
      </c>
      <c r="P189" s="70"/>
      <c r="Q189" s="69">
        <v>303</v>
      </c>
      <c r="R189" s="70" t="s">
        <v>144</v>
      </c>
      <c r="S189" s="70" t="s">
        <v>94</v>
      </c>
      <c r="T189" s="70" t="s">
        <v>95</v>
      </c>
      <c r="U189" s="70" t="s">
        <v>35</v>
      </c>
      <c r="V189" s="70">
        <v>2.0128576026319966</v>
      </c>
      <c r="W189" s="70">
        <v>9.3658714900355627E-2</v>
      </c>
    </row>
    <row r="190" spans="1:23">
      <c r="A190" s="69">
        <v>189</v>
      </c>
      <c r="B190" s="69">
        <v>79</v>
      </c>
      <c r="C190" s="70" t="s">
        <v>314</v>
      </c>
      <c r="D190" s="70" t="s">
        <v>314</v>
      </c>
      <c r="E190" s="70" t="s">
        <v>62</v>
      </c>
      <c r="F190" s="70" t="s">
        <v>100</v>
      </c>
      <c r="G190" s="70"/>
      <c r="H190" s="70" t="s">
        <v>28</v>
      </c>
      <c r="I190" s="70" t="s">
        <v>315</v>
      </c>
      <c r="J190" s="70" t="s">
        <v>64</v>
      </c>
      <c r="K190" s="70" t="s">
        <v>35</v>
      </c>
      <c r="L190" s="70" t="s">
        <v>173</v>
      </c>
      <c r="M190" s="71">
        <v>-1</v>
      </c>
      <c r="N190" s="70"/>
      <c r="O190" s="70">
        <v>0</v>
      </c>
      <c r="P190" s="70"/>
      <c r="Q190" s="69">
        <v>305</v>
      </c>
      <c r="R190" s="70" t="s">
        <v>337</v>
      </c>
      <c r="S190" s="70" t="s">
        <v>329</v>
      </c>
      <c r="T190" s="70" t="s">
        <v>330</v>
      </c>
      <c r="U190" s="70" t="s">
        <v>35</v>
      </c>
      <c r="V190" s="70">
        <v>7841.8398171862691</v>
      </c>
      <c r="W190" s="70">
        <v>76710.349180363468</v>
      </c>
    </row>
    <row r="191" spans="1:23">
      <c r="A191" s="69">
        <v>190</v>
      </c>
      <c r="B191" s="69">
        <v>79</v>
      </c>
      <c r="C191" s="70" t="s">
        <v>314</v>
      </c>
      <c r="D191" s="70" t="s">
        <v>314</v>
      </c>
      <c r="E191" s="70" t="s">
        <v>62</v>
      </c>
      <c r="F191" s="70" t="s">
        <v>100</v>
      </c>
      <c r="G191" s="70"/>
      <c r="H191" s="70" t="s">
        <v>28</v>
      </c>
      <c r="I191" s="70" t="s">
        <v>315</v>
      </c>
      <c r="J191" s="70" t="s">
        <v>64</v>
      </c>
      <c r="K191" s="70" t="s">
        <v>35</v>
      </c>
      <c r="L191" s="70" t="s">
        <v>173</v>
      </c>
      <c r="M191" s="71">
        <v>-1</v>
      </c>
      <c r="N191" s="70"/>
      <c r="O191" s="70">
        <v>0</v>
      </c>
      <c r="P191" s="70"/>
      <c r="Q191" s="69">
        <v>307</v>
      </c>
      <c r="R191" s="70" t="s">
        <v>338</v>
      </c>
      <c r="S191" s="70" t="s">
        <v>329</v>
      </c>
      <c r="T191" s="70" t="s">
        <v>330</v>
      </c>
      <c r="U191" s="70" t="s">
        <v>35</v>
      </c>
      <c r="V191" s="70">
        <v>4070.2563739234547</v>
      </c>
      <c r="W191" s="70">
        <v>38282.291619258802</v>
      </c>
    </row>
    <row r="192" spans="1:23">
      <c r="A192" s="69">
        <v>191</v>
      </c>
      <c r="B192" s="69">
        <v>79</v>
      </c>
      <c r="C192" s="70" t="s">
        <v>314</v>
      </c>
      <c r="D192" s="70" t="s">
        <v>314</v>
      </c>
      <c r="E192" s="70" t="s">
        <v>62</v>
      </c>
      <c r="F192" s="70" t="s">
        <v>100</v>
      </c>
      <c r="G192" s="70"/>
      <c r="H192" s="70" t="s">
        <v>28</v>
      </c>
      <c r="I192" s="70" t="s">
        <v>315</v>
      </c>
      <c r="J192" s="70" t="s">
        <v>64</v>
      </c>
      <c r="K192" s="70" t="s">
        <v>35</v>
      </c>
      <c r="L192" s="70" t="s">
        <v>173</v>
      </c>
      <c r="M192" s="71">
        <v>-1</v>
      </c>
      <c r="N192" s="70"/>
      <c r="O192" s="70">
        <v>0</v>
      </c>
      <c r="P192" s="70"/>
      <c r="Q192" s="69">
        <v>319</v>
      </c>
      <c r="R192" s="70" t="s">
        <v>339</v>
      </c>
      <c r="S192" s="70" t="s">
        <v>329</v>
      </c>
      <c r="T192" s="70" t="s">
        <v>330</v>
      </c>
      <c r="U192" s="70" t="s">
        <v>35</v>
      </c>
      <c r="V192" s="70">
        <v>22192.806330432955</v>
      </c>
      <c r="W192" s="70">
        <v>237965.42654336584</v>
      </c>
    </row>
    <row r="193" spans="1:23">
      <c r="A193" s="69">
        <v>192</v>
      </c>
      <c r="B193" s="69">
        <v>79</v>
      </c>
      <c r="C193" s="70" t="s">
        <v>314</v>
      </c>
      <c r="D193" s="70" t="s">
        <v>314</v>
      </c>
      <c r="E193" s="70" t="s">
        <v>62</v>
      </c>
      <c r="F193" s="70" t="s">
        <v>100</v>
      </c>
      <c r="G193" s="70"/>
      <c r="H193" s="70" t="s">
        <v>28</v>
      </c>
      <c r="I193" s="70" t="s">
        <v>315</v>
      </c>
      <c r="J193" s="70" t="s">
        <v>64</v>
      </c>
      <c r="K193" s="70" t="s">
        <v>35</v>
      </c>
      <c r="L193" s="70" t="s">
        <v>173</v>
      </c>
      <c r="M193" s="71">
        <v>-1</v>
      </c>
      <c r="N193" s="70"/>
      <c r="O193" s="70">
        <v>0</v>
      </c>
      <c r="P193" s="70"/>
      <c r="Q193" s="69">
        <v>320</v>
      </c>
      <c r="R193" s="70" t="s">
        <v>340</v>
      </c>
      <c r="S193" s="70" t="s">
        <v>329</v>
      </c>
      <c r="T193" s="70" t="s">
        <v>330</v>
      </c>
      <c r="U193" s="70" t="s">
        <v>35</v>
      </c>
      <c r="V193" s="70">
        <v>10898.55731582553</v>
      </c>
      <c r="W193" s="70">
        <v>101217.39106325959</v>
      </c>
    </row>
    <row r="194" spans="1:23">
      <c r="A194" s="69">
        <v>193</v>
      </c>
      <c r="B194" s="69">
        <v>79</v>
      </c>
      <c r="C194" s="70" t="s">
        <v>314</v>
      </c>
      <c r="D194" s="70" t="s">
        <v>314</v>
      </c>
      <c r="E194" s="70" t="s">
        <v>62</v>
      </c>
      <c r="F194" s="70" t="s">
        <v>100</v>
      </c>
      <c r="G194" s="70"/>
      <c r="H194" s="70" t="s">
        <v>28</v>
      </c>
      <c r="I194" s="70" t="s">
        <v>315</v>
      </c>
      <c r="J194" s="70" t="s">
        <v>64</v>
      </c>
      <c r="K194" s="70" t="s">
        <v>35</v>
      </c>
      <c r="L194" s="70" t="s">
        <v>173</v>
      </c>
      <c r="M194" s="71">
        <v>-1</v>
      </c>
      <c r="N194" s="70"/>
      <c r="O194" s="70">
        <v>0</v>
      </c>
      <c r="P194" s="70"/>
      <c r="Q194" s="69">
        <v>337</v>
      </c>
      <c r="R194" s="70" t="s">
        <v>341</v>
      </c>
      <c r="S194" s="70" t="s">
        <v>329</v>
      </c>
      <c r="T194" s="70" t="s">
        <v>330</v>
      </c>
      <c r="U194" s="70" t="s">
        <v>35</v>
      </c>
      <c r="V194" s="70">
        <v>4553.0193655773573</v>
      </c>
      <c r="W194" s="70">
        <v>46929.137820226548</v>
      </c>
    </row>
    <row r="195" spans="1:23">
      <c r="A195" s="69">
        <v>194</v>
      </c>
      <c r="B195" s="69">
        <v>79</v>
      </c>
      <c r="C195" s="70" t="s">
        <v>314</v>
      </c>
      <c r="D195" s="70" t="s">
        <v>314</v>
      </c>
      <c r="E195" s="70" t="s">
        <v>62</v>
      </c>
      <c r="F195" s="70" t="s">
        <v>100</v>
      </c>
      <c r="G195" s="70"/>
      <c r="H195" s="70" t="s">
        <v>28</v>
      </c>
      <c r="I195" s="70" t="s">
        <v>315</v>
      </c>
      <c r="J195" s="70" t="s">
        <v>64</v>
      </c>
      <c r="K195" s="70" t="s">
        <v>35</v>
      </c>
      <c r="L195" s="70" t="s">
        <v>173</v>
      </c>
      <c r="M195" s="71">
        <v>-1</v>
      </c>
      <c r="N195" s="70"/>
      <c r="O195" s="70">
        <v>0</v>
      </c>
      <c r="P195" s="70"/>
      <c r="Q195" s="69">
        <v>392</v>
      </c>
      <c r="R195" s="70" t="s">
        <v>342</v>
      </c>
      <c r="S195" s="70" t="s">
        <v>329</v>
      </c>
      <c r="T195" s="70" t="s">
        <v>330</v>
      </c>
      <c r="U195" s="70" t="s">
        <v>35</v>
      </c>
      <c r="V195" s="70">
        <v>8684.257902661835</v>
      </c>
      <c r="W195" s="70">
        <v>80091.48100548517</v>
      </c>
    </row>
    <row r="196" spans="1:23">
      <c r="A196" s="69">
        <v>195</v>
      </c>
      <c r="B196" s="69">
        <v>79</v>
      </c>
      <c r="C196" s="70" t="s">
        <v>314</v>
      </c>
      <c r="D196" s="70" t="s">
        <v>314</v>
      </c>
      <c r="E196" s="70" t="s">
        <v>62</v>
      </c>
      <c r="F196" s="70" t="s">
        <v>100</v>
      </c>
      <c r="G196" s="70"/>
      <c r="H196" s="70" t="s">
        <v>28</v>
      </c>
      <c r="I196" s="70" t="s">
        <v>315</v>
      </c>
      <c r="J196" s="70" t="s">
        <v>64</v>
      </c>
      <c r="K196" s="70" t="s">
        <v>35</v>
      </c>
      <c r="L196" s="70" t="s">
        <v>173</v>
      </c>
      <c r="M196" s="71">
        <v>-1</v>
      </c>
      <c r="N196" s="70"/>
      <c r="O196" s="70">
        <v>0</v>
      </c>
      <c r="P196" s="70"/>
      <c r="Q196" s="69">
        <v>396</v>
      </c>
      <c r="R196" s="70" t="s">
        <v>343</v>
      </c>
      <c r="S196" s="70" t="s">
        <v>82</v>
      </c>
      <c r="T196" s="70" t="s">
        <v>83</v>
      </c>
      <c r="U196" s="70" t="s">
        <v>35</v>
      </c>
      <c r="V196" s="70">
        <v>1941.2309745765906</v>
      </c>
      <c r="W196" s="70">
        <v>12042.550533210553</v>
      </c>
    </row>
    <row r="197" spans="1:23">
      <c r="A197" s="69">
        <v>196</v>
      </c>
      <c r="B197" s="69">
        <v>79</v>
      </c>
      <c r="C197" s="70" t="s">
        <v>314</v>
      </c>
      <c r="D197" s="70" t="s">
        <v>314</v>
      </c>
      <c r="E197" s="70" t="s">
        <v>62</v>
      </c>
      <c r="F197" s="70" t="s">
        <v>100</v>
      </c>
      <c r="G197" s="70"/>
      <c r="H197" s="70" t="s">
        <v>28</v>
      </c>
      <c r="I197" s="70" t="s">
        <v>315</v>
      </c>
      <c r="J197" s="70" t="s">
        <v>64</v>
      </c>
      <c r="K197" s="70" t="s">
        <v>35</v>
      </c>
      <c r="L197" s="70" t="s">
        <v>173</v>
      </c>
      <c r="M197" s="71">
        <v>-1</v>
      </c>
      <c r="N197" s="70"/>
      <c r="O197" s="70">
        <v>0</v>
      </c>
      <c r="P197" s="70"/>
      <c r="Q197" s="69">
        <v>397</v>
      </c>
      <c r="R197" s="70" t="s">
        <v>344</v>
      </c>
      <c r="S197" s="70" t="s">
        <v>329</v>
      </c>
      <c r="T197" s="70" t="s">
        <v>330</v>
      </c>
      <c r="U197" s="70" t="s">
        <v>35</v>
      </c>
      <c r="V197" s="70">
        <v>6722.9422527321758</v>
      </c>
      <c r="W197" s="70">
        <v>56589.980050403166</v>
      </c>
    </row>
    <row r="198" spans="1:23">
      <c r="A198" s="69">
        <v>197</v>
      </c>
      <c r="B198" s="69">
        <v>79</v>
      </c>
      <c r="C198" s="70" t="s">
        <v>314</v>
      </c>
      <c r="D198" s="70" t="s">
        <v>314</v>
      </c>
      <c r="E198" s="70" t="s">
        <v>62</v>
      </c>
      <c r="F198" s="70" t="s">
        <v>100</v>
      </c>
      <c r="G198" s="70"/>
      <c r="H198" s="70" t="s">
        <v>28</v>
      </c>
      <c r="I198" s="70" t="s">
        <v>315</v>
      </c>
      <c r="J198" s="70" t="s">
        <v>64</v>
      </c>
      <c r="K198" s="70" t="s">
        <v>35</v>
      </c>
      <c r="L198" s="70" t="s">
        <v>173</v>
      </c>
      <c r="M198" s="71">
        <v>-1</v>
      </c>
      <c r="N198" s="70"/>
      <c r="O198" s="70">
        <v>0</v>
      </c>
      <c r="P198" s="70"/>
      <c r="Q198" s="69">
        <v>401</v>
      </c>
      <c r="R198" s="70" t="s">
        <v>87</v>
      </c>
      <c r="S198" s="70" t="s">
        <v>82</v>
      </c>
      <c r="T198" s="70" t="s">
        <v>83</v>
      </c>
      <c r="U198" s="70" t="s">
        <v>35</v>
      </c>
      <c r="V198" s="70">
        <v>1760.7568038276847</v>
      </c>
      <c r="W198" s="70">
        <v>11407.619356057225</v>
      </c>
    </row>
    <row r="199" spans="1:23">
      <c r="A199" s="69">
        <v>198</v>
      </c>
      <c r="B199" s="69">
        <v>79</v>
      </c>
      <c r="C199" s="70" t="s">
        <v>314</v>
      </c>
      <c r="D199" s="70" t="s">
        <v>314</v>
      </c>
      <c r="E199" s="70" t="s">
        <v>62</v>
      </c>
      <c r="F199" s="70" t="s">
        <v>100</v>
      </c>
      <c r="G199" s="70"/>
      <c r="H199" s="70" t="s">
        <v>28</v>
      </c>
      <c r="I199" s="70" t="s">
        <v>315</v>
      </c>
      <c r="J199" s="70" t="s">
        <v>64</v>
      </c>
      <c r="K199" s="70" t="s">
        <v>35</v>
      </c>
      <c r="L199" s="70" t="s">
        <v>173</v>
      </c>
      <c r="M199" s="71">
        <v>-1</v>
      </c>
      <c r="N199" s="70"/>
      <c r="O199" s="70">
        <v>0</v>
      </c>
      <c r="P199" s="70"/>
      <c r="Q199" s="69">
        <v>419</v>
      </c>
      <c r="R199" s="70" t="s">
        <v>345</v>
      </c>
      <c r="S199" s="70" t="s">
        <v>67</v>
      </c>
      <c r="T199" s="70" t="s">
        <v>68</v>
      </c>
      <c r="U199" s="70" t="s">
        <v>35</v>
      </c>
      <c r="V199" s="70">
        <v>1748.771059990027</v>
      </c>
      <c r="W199" s="70">
        <v>4747.6189658356625</v>
      </c>
    </row>
    <row r="200" spans="1:23">
      <c r="A200" s="69">
        <v>199</v>
      </c>
      <c r="B200" s="69">
        <v>79</v>
      </c>
      <c r="C200" s="70" t="s">
        <v>314</v>
      </c>
      <c r="D200" s="70" t="s">
        <v>314</v>
      </c>
      <c r="E200" s="70" t="s">
        <v>62</v>
      </c>
      <c r="F200" s="70" t="s">
        <v>100</v>
      </c>
      <c r="G200" s="70"/>
      <c r="H200" s="70" t="s">
        <v>28</v>
      </c>
      <c r="I200" s="70" t="s">
        <v>315</v>
      </c>
      <c r="J200" s="70" t="s">
        <v>64</v>
      </c>
      <c r="K200" s="70" t="s">
        <v>35</v>
      </c>
      <c r="L200" s="70" t="s">
        <v>173</v>
      </c>
      <c r="M200" s="71">
        <v>-1</v>
      </c>
      <c r="N200" s="70"/>
      <c r="O200" s="70">
        <v>0</v>
      </c>
      <c r="P200" s="70"/>
      <c r="Q200" s="69">
        <v>426</v>
      </c>
      <c r="R200" s="70" t="s">
        <v>346</v>
      </c>
      <c r="S200" s="70" t="s">
        <v>67</v>
      </c>
      <c r="T200" s="70" t="s">
        <v>68</v>
      </c>
      <c r="U200" s="70" t="s">
        <v>35</v>
      </c>
      <c r="V200" s="70">
        <v>1572.5109302718629</v>
      </c>
      <c r="W200" s="70">
        <v>8263.6671399979532</v>
      </c>
    </row>
    <row r="201" spans="1:23">
      <c r="A201" s="69">
        <v>200</v>
      </c>
      <c r="B201" s="69">
        <v>79</v>
      </c>
      <c r="C201" s="70" t="s">
        <v>314</v>
      </c>
      <c r="D201" s="70" t="s">
        <v>314</v>
      </c>
      <c r="E201" s="70" t="s">
        <v>62</v>
      </c>
      <c r="F201" s="70" t="s">
        <v>100</v>
      </c>
      <c r="G201" s="70"/>
      <c r="H201" s="70" t="s">
        <v>28</v>
      </c>
      <c r="I201" s="70" t="s">
        <v>315</v>
      </c>
      <c r="J201" s="70" t="s">
        <v>64</v>
      </c>
      <c r="K201" s="70" t="s">
        <v>35</v>
      </c>
      <c r="L201" s="70" t="s">
        <v>173</v>
      </c>
      <c r="M201" s="71">
        <v>-1</v>
      </c>
      <c r="N201" s="70"/>
      <c r="O201" s="70">
        <v>0</v>
      </c>
      <c r="P201" s="70"/>
      <c r="Q201" s="69">
        <v>440</v>
      </c>
      <c r="R201" s="70" t="s">
        <v>347</v>
      </c>
      <c r="S201" s="70" t="s">
        <v>175</v>
      </c>
      <c r="T201" s="70" t="s">
        <v>176</v>
      </c>
      <c r="U201" s="70" t="s">
        <v>35</v>
      </c>
      <c r="V201" s="70">
        <v>5470.6554212422552</v>
      </c>
      <c r="W201" s="70">
        <v>32073.391529837023</v>
      </c>
    </row>
    <row r="202" spans="1:23">
      <c r="A202" s="69">
        <v>201</v>
      </c>
      <c r="B202" s="69">
        <v>79</v>
      </c>
      <c r="C202" s="70" t="s">
        <v>314</v>
      </c>
      <c r="D202" s="70" t="s">
        <v>314</v>
      </c>
      <c r="E202" s="70" t="s">
        <v>62</v>
      </c>
      <c r="F202" s="70" t="s">
        <v>100</v>
      </c>
      <c r="G202" s="70"/>
      <c r="H202" s="70" t="s">
        <v>28</v>
      </c>
      <c r="I202" s="70" t="s">
        <v>315</v>
      </c>
      <c r="J202" s="70" t="s">
        <v>64</v>
      </c>
      <c r="K202" s="70" t="s">
        <v>35</v>
      </c>
      <c r="L202" s="70" t="s">
        <v>173</v>
      </c>
      <c r="M202" s="71">
        <v>-1</v>
      </c>
      <c r="N202" s="70"/>
      <c r="O202" s="70">
        <v>0</v>
      </c>
      <c r="P202" s="70"/>
      <c r="Q202" s="69">
        <v>443</v>
      </c>
      <c r="R202" s="70" t="s">
        <v>89</v>
      </c>
      <c r="S202" s="70" t="s">
        <v>41</v>
      </c>
      <c r="T202" s="70" t="s">
        <v>42</v>
      </c>
      <c r="U202" s="70" t="s">
        <v>35</v>
      </c>
      <c r="V202" s="70">
        <v>87.330941004081694</v>
      </c>
      <c r="W202" s="70">
        <v>10.70919700475922</v>
      </c>
    </row>
    <row r="203" spans="1:23">
      <c r="A203" s="69">
        <v>202</v>
      </c>
      <c r="B203" s="69">
        <v>79</v>
      </c>
      <c r="C203" s="70" t="s">
        <v>314</v>
      </c>
      <c r="D203" s="70" t="s">
        <v>314</v>
      </c>
      <c r="E203" s="70" t="s">
        <v>62</v>
      </c>
      <c r="F203" s="70" t="s">
        <v>100</v>
      </c>
      <c r="G203" s="70"/>
      <c r="H203" s="70" t="s">
        <v>28</v>
      </c>
      <c r="I203" s="70" t="s">
        <v>315</v>
      </c>
      <c r="J203" s="70" t="s">
        <v>64</v>
      </c>
      <c r="K203" s="70" t="s">
        <v>35</v>
      </c>
      <c r="L203" s="70" t="s">
        <v>173</v>
      </c>
      <c r="M203" s="71">
        <v>-1</v>
      </c>
      <c r="N203" s="70"/>
      <c r="O203" s="70">
        <v>0</v>
      </c>
      <c r="P203" s="70"/>
      <c r="Q203" s="69">
        <v>445</v>
      </c>
      <c r="R203" s="70" t="s">
        <v>348</v>
      </c>
      <c r="S203" s="70" t="s">
        <v>41</v>
      </c>
      <c r="T203" s="70" t="s">
        <v>42</v>
      </c>
      <c r="U203" s="70" t="s">
        <v>35</v>
      </c>
      <c r="V203" s="70">
        <v>152.75666275937027</v>
      </c>
      <c r="W203" s="70">
        <v>18.735315079481097</v>
      </c>
    </row>
    <row r="204" spans="1:23">
      <c r="A204" s="69">
        <v>203</v>
      </c>
      <c r="B204" s="69">
        <v>79</v>
      </c>
      <c r="C204" s="70" t="s">
        <v>314</v>
      </c>
      <c r="D204" s="70" t="s">
        <v>314</v>
      </c>
      <c r="E204" s="70" t="s">
        <v>62</v>
      </c>
      <c r="F204" s="70" t="s">
        <v>100</v>
      </c>
      <c r="G204" s="70"/>
      <c r="H204" s="70" t="s">
        <v>28</v>
      </c>
      <c r="I204" s="70" t="s">
        <v>315</v>
      </c>
      <c r="J204" s="70" t="s">
        <v>64</v>
      </c>
      <c r="K204" s="70" t="s">
        <v>35</v>
      </c>
      <c r="L204" s="70" t="s">
        <v>173</v>
      </c>
      <c r="M204" s="71">
        <v>-1</v>
      </c>
      <c r="N204" s="70"/>
      <c r="O204" s="70">
        <v>0</v>
      </c>
      <c r="P204" s="70"/>
      <c r="Q204" s="69">
        <v>449</v>
      </c>
      <c r="R204" s="70" t="s">
        <v>349</v>
      </c>
      <c r="S204" s="70" t="s">
        <v>175</v>
      </c>
      <c r="T204" s="70" t="s">
        <v>176</v>
      </c>
      <c r="U204" s="70" t="s">
        <v>35</v>
      </c>
      <c r="V204" s="70">
        <v>12785.110864247265</v>
      </c>
      <c r="W204" s="70">
        <v>114648.2148722007</v>
      </c>
    </row>
    <row r="205" spans="1:23">
      <c r="A205" s="69">
        <v>204</v>
      </c>
      <c r="B205" s="69">
        <v>79</v>
      </c>
      <c r="C205" s="70" t="s">
        <v>314</v>
      </c>
      <c r="D205" s="70" t="s">
        <v>314</v>
      </c>
      <c r="E205" s="70" t="s">
        <v>62</v>
      </c>
      <c r="F205" s="70" t="s">
        <v>100</v>
      </c>
      <c r="G205" s="70"/>
      <c r="H205" s="70" t="s">
        <v>28</v>
      </c>
      <c r="I205" s="70" t="s">
        <v>315</v>
      </c>
      <c r="J205" s="70" t="s">
        <v>64</v>
      </c>
      <c r="K205" s="70" t="s">
        <v>35</v>
      </c>
      <c r="L205" s="70" t="s">
        <v>173</v>
      </c>
      <c r="M205" s="71">
        <v>-1</v>
      </c>
      <c r="N205" s="70"/>
      <c r="O205" s="70">
        <v>0</v>
      </c>
      <c r="P205" s="70"/>
      <c r="Q205" s="69">
        <v>450</v>
      </c>
      <c r="R205" s="70" t="s">
        <v>350</v>
      </c>
      <c r="S205" s="70" t="s">
        <v>94</v>
      </c>
      <c r="T205" s="70" t="s">
        <v>95</v>
      </c>
      <c r="U205" s="70" t="s">
        <v>35</v>
      </c>
      <c r="V205" s="70">
        <v>7076.9846268157271</v>
      </c>
      <c r="W205" s="70">
        <v>81958.914179697822</v>
      </c>
    </row>
    <row r="206" spans="1:23">
      <c r="A206" s="69">
        <v>205</v>
      </c>
      <c r="B206" s="69">
        <v>79</v>
      </c>
      <c r="C206" s="70" t="s">
        <v>314</v>
      </c>
      <c r="D206" s="70" t="s">
        <v>314</v>
      </c>
      <c r="E206" s="70" t="s">
        <v>62</v>
      </c>
      <c r="F206" s="70" t="s">
        <v>100</v>
      </c>
      <c r="G206" s="70"/>
      <c r="H206" s="70" t="s">
        <v>28</v>
      </c>
      <c r="I206" s="70" t="s">
        <v>315</v>
      </c>
      <c r="J206" s="70" t="s">
        <v>64</v>
      </c>
      <c r="K206" s="70" t="s">
        <v>35</v>
      </c>
      <c r="L206" s="70" t="s">
        <v>173</v>
      </c>
      <c r="M206" s="71">
        <v>-1</v>
      </c>
      <c r="N206" s="70"/>
      <c r="O206" s="70">
        <v>0</v>
      </c>
      <c r="P206" s="70"/>
      <c r="Q206" s="69">
        <v>451</v>
      </c>
      <c r="R206" s="70" t="s">
        <v>351</v>
      </c>
      <c r="S206" s="70" t="s">
        <v>94</v>
      </c>
      <c r="T206" s="70" t="s">
        <v>95</v>
      </c>
      <c r="U206" s="70" t="s">
        <v>35</v>
      </c>
      <c r="V206" s="70">
        <v>5486.1889388606342</v>
      </c>
      <c r="W206" s="70">
        <v>46662.420960869669</v>
      </c>
    </row>
    <row r="207" spans="1:23">
      <c r="A207" s="69">
        <v>206</v>
      </c>
      <c r="B207" s="69">
        <v>79</v>
      </c>
      <c r="C207" s="70" t="s">
        <v>314</v>
      </c>
      <c r="D207" s="70" t="s">
        <v>314</v>
      </c>
      <c r="E207" s="70" t="s">
        <v>62</v>
      </c>
      <c r="F207" s="70" t="s">
        <v>100</v>
      </c>
      <c r="G207" s="70"/>
      <c r="H207" s="70" t="s">
        <v>28</v>
      </c>
      <c r="I207" s="70" t="s">
        <v>315</v>
      </c>
      <c r="J207" s="70" t="s">
        <v>64</v>
      </c>
      <c r="K207" s="70" t="s">
        <v>35</v>
      </c>
      <c r="L207" s="70" t="s">
        <v>173</v>
      </c>
      <c r="M207" s="71">
        <v>-1</v>
      </c>
      <c r="N207" s="70"/>
      <c r="O207" s="70">
        <v>0</v>
      </c>
      <c r="P207" s="70"/>
      <c r="Q207" s="69">
        <v>464</v>
      </c>
      <c r="R207" s="70" t="s">
        <v>352</v>
      </c>
      <c r="S207" s="70" t="s">
        <v>55</v>
      </c>
      <c r="T207" s="70" t="s">
        <v>56</v>
      </c>
      <c r="U207" s="70" t="s">
        <v>35</v>
      </c>
      <c r="V207" s="70">
        <v>2338.7310719683169</v>
      </c>
      <c r="W207" s="70">
        <v>14463.53514726976</v>
      </c>
    </row>
    <row r="208" spans="1:23">
      <c r="A208" s="69">
        <v>207</v>
      </c>
      <c r="B208" s="69">
        <v>79</v>
      </c>
      <c r="C208" s="70" t="s">
        <v>314</v>
      </c>
      <c r="D208" s="70" t="s">
        <v>314</v>
      </c>
      <c r="E208" s="70" t="s">
        <v>62</v>
      </c>
      <c r="F208" s="70" t="s">
        <v>100</v>
      </c>
      <c r="G208" s="70"/>
      <c r="H208" s="70" t="s">
        <v>28</v>
      </c>
      <c r="I208" s="70" t="s">
        <v>315</v>
      </c>
      <c r="J208" s="70" t="s">
        <v>64</v>
      </c>
      <c r="K208" s="70" t="s">
        <v>35</v>
      </c>
      <c r="L208" s="70" t="s">
        <v>173</v>
      </c>
      <c r="M208" s="71">
        <v>-1</v>
      </c>
      <c r="N208" s="70"/>
      <c r="O208" s="70">
        <v>0</v>
      </c>
      <c r="P208" s="70"/>
      <c r="Q208" s="69">
        <v>466</v>
      </c>
      <c r="R208" s="70" t="s">
        <v>353</v>
      </c>
      <c r="S208" s="70" t="s">
        <v>55</v>
      </c>
      <c r="T208" s="70" t="s">
        <v>56</v>
      </c>
      <c r="U208" s="70" t="s">
        <v>35</v>
      </c>
      <c r="V208" s="70">
        <v>3629.716327770117</v>
      </c>
      <c r="W208" s="70">
        <v>17141.373402117166</v>
      </c>
    </row>
    <row r="209" spans="1:23">
      <c r="A209" s="69">
        <v>208</v>
      </c>
      <c r="B209" s="69">
        <v>79</v>
      </c>
      <c r="C209" s="70" t="s">
        <v>314</v>
      </c>
      <c r="D209" s="70" t="s">
        <v>314</v>
      </c>
      <c r="E209" s="70" t="s">
        <v>62</v>
      </c>
      <c r="F209" s="70" t="s">
        <v>100</v>
      </c>
      <c r="G209" s="70"/>
      <c r="H209" s="70" t="s">
        <v>28</v>
      </c>
      <c r="I209" s="70" t="s">
        <v>315</v>
      </c>
      <c r="J209" s="70" t="s">
        <v>64</v>
      </c>
      <c r="K209" s="70" t="s">
        <v>35</v>
      </c>
      <c r="L209" s="70" t="s">
        <v>173</v>
      </c>
      <c r="M209" s="71">
        <v>-1</v>
      </c>
      <c r="N209" s="70"/>
      <c r="O209" s="70">
        <v>0</v>
      </c>
      <c r="P209" s="70"/>
      <c r="Q209" s="69">
        <v>468</v>
      </c>
      <c r="R209" s="70" t="s">
        <v>90</v>
      </c>
      <c r="S209" s="70" t="s">
        <v>91</v>
      </c>
      <c r="T209" s="70" t="s">
        <v>92</v>
      </c>
      <c r="U209" s="70" t="s">
        <v>35</v>
      </c>
      <c r="V209" s="70">
        <v>8315.5257035298455</v>
      </c>
      <c r="W209" s="70">
        <v>60920.642027255439</v>
      </c>
    </row>
    <row r="210" spans="1:23">
      <c r="A210" s="69">
        <v>209</v>
      </c>
      <c r="B210" s="69">
        <v>79</v>
      </c>
      <c r="C210" s="70" t="s">
        <v>314</v>
      </c>
      <c r="D210" s="70" t="s">
        <v>314</v>
      </c>
      <c r="E210" s="70" t="s">
        <v>62</v>
      </c>
      <c r="F210" s="70" t="s">
        <v>100</v>
      </c>
      <c r="G210" s="70"/>
      <c r="H210" s="70" t="s">
        <v>28</v>
      </c>
      <c r="I210" s="70" t="s">
        <v>315</v>
      </c>
      <c r="J210" s="70" t="s">
        <v>64</v>
      </c>
      <c r="K210" s="70" t="s">
        <v>35</v>
      </c>
      <c r="L210" s="70" t="s">
        <v>173</v>
      </c>
      <c r="M210" s="71">
        <v>-1</v>
      </c>
      <c r="N210" s="70"/>
      <c r="O210" s="70">
        <v>0</v>
      </c>
      <c r="P210" s="70"/>
      <c r="Q210" s="69">
        <v>470</v>
      </c>
      <c r="R210" s="70" t="s">
        <v>354</v>
      </c>
      <c r="S210" s="70" t="s">
        <v>355</v>
      </c>
      <c r="T210" s="70" t="s">
        <v>356</v>
      </c>
      <c r="U210" s="70" t="s">
        <v>35</v>
      </c>
      <c r="V210" s="70">
        <v>24729.827386114852</v>
      </c>
      <c r="W210" s="70">
        <v>226714.91798516389</v>
      </c>
    </row>
    <row r="211" spans="1:23">
      <c r="A211" s="69">
        <v>210</v>
      </c>
      <c r="B211" s="69">
        <v>79</v>
      </c>
      <c r="C211" s="70" t="s">
        <v>314</v>
      </c>
      <c r="D211" s="70" t="s">
        <v>314</v>
      </c>
      <c r="E211" s="70" t="s">
        <v>62</v>
      </c>
      <c r="F211" s="70" t="s">
        <v>100</v>
      </c>
      <c r="G211" s="70"/>
      <c r="H211" s="70" t="s">
        <v>28</v>
      </c>
      <c r="I211" s="70" t="s">
        <v>315</v>
      </c>
      <c r="J211" s="70" t="s">
        <v>64</v>
      </c>
      <c r="K211" s="70" t="s">
        <v>35</v>
      </c>
      <c r="L211" s="70" t="s">
        <v>173</v>
      </c>
      <c r="M211" s="71">
        <v>-1</v>
      </c>
      <c r="N211" s="70"/>
      <c r="O211" s="70">
        <v>0</v>
      </c>
      <c r="P211" s="70"/>
      <c r="Q211" s="69">
        <v>472</v>
      </c>
      <c r="R211" s="70" t="s">
        <v>357</v>
      </c>
      <c r="S211" s="70" t="s">
        <v>91</v>
      </c>
      <c r="T211" s="70" t="s">
        <v>92</v>
      </c>
      <c r="U211" s="70" t="s">
        <v>35</v>
      </c>
      <c r="V211" s="70">
        <v>3985.5561054597342</v>
      </c>
      <c r="W211" s="70">
        <v>44623.686509563289</v>
      </c>
    </row>
    <row r="212" spans="1:23">
      <c r="A212" s="69">
        <v>211</v>
      </c>
      <c r="B212" s="69">
        <v>79</v>
      </c>
      <c r="C212" s="70" t="s">
        <v>314</v>
      </c>
      <c r="D212" s="70" t="s">
        <v>314</v>
      </c>
      <c r="E212" s="70" t="s">
        <v>62</v>
      </c>
      <c r="F212" s="70" t="s">
        <v>100</v>
      </c>
      <c r="G212" s="70"/>
      <c r="H212" s="70" t="s">
        <v>28</v>
      </c>
      <c r="I212" s="70" t="s">
        <v>315</v>
      </c>
      <c r="J212" s="70" t="s">
        <v>64</v>
      </c>
      <c r="K212" s="70" t="s">
        <v>35</v>
      </c>
      <c r="L212" s="70" t="s">
        <v>173</v>
      </c>
      <c r="M212" s="71">
        <v>-1</v>
      </c>
      <c r="N212" s="70"/>
      <c r="O212" s="70">
        <v>0</v>
      </c>
      <c r="P212" s="70"/>
      <c r="Q212" s="69">
        <v>484</v>
      </c>
      <c r="R212" s="70" t="s">
        <v>358</v>
      </c>
      <c r="S212" s="70" t="s">
        <v>114</v>
      </c>
      <c r="T212" s="70" t="s">
        <v>115</v>
      </c>
      <c r="U212" s="70" t="s">
        <v>35</v>
      </c>
      <c r="V212" s="70">
        <v>4461.1580686548605</v>
      </c>
      <c r="W212" s="70">
        <v>25608.098595148233</v>
      </c>
    </row>
    <row r="213" spans="1:23">
      <c r="A213" s="69">
        <v>212</v>
      </c>
      <c r="B213" s="69">
        <v>79</v>
      </c>
      <c r="C213" s="70" t="s">
        <v>314</v>
      </c>
      <c r="D213" s="70" t="s">
        <v>314</v>
      </c>
      <c r="E213" s="70" t="s">
        <v>62</v>
      </c>
      <c r="F213" s="70" t="s">
        <v>100</v>
      </c>
      <c r="G213" s="70"/>
      <c r="H213" s="70" t="s">
        <v>28</v>
      </c>
      <c r="I213" s="70" t="s">
        <v>315</v>
      </c>
      <c r="J213" s="70" t="s">
        <v>64</v>
      </c>
      <c r="K213" s="70" t="s">
        <v>35</v>
      </c>
      <c r="L213" s="70" t="s">
        <v>173</v>
      </c>
      <c r="M213" s="71">
        <v>-1</v>
      </c>
      <c r="N213" s="70"/>
      <c r="O213" s="70">
        <v>0</v>
      </c>
      <c r="P213" s="70"/>
      <c r="Q213" s="69">
        <v>485</v>
      </c>
      <c r="R213" s="70" t="s">
        <v>359</v>
      </c>
      <c r="S213" s="70" t="s">
        <v>114</v>
      </c>
      <c r="T213" s="70" t="s">
        <v>115</v>
      </c>
      <c r="U213" s="70" t="s">
        <v>35</v>
      </c>
      <c r="V213" s="70">
        <v>4395.0433049536887</v>
      </c>
      <c r="W213" s="70">
        <v>26289.762962893736</v>
      </c>
    </row>
    <row r="214" spans="1:23">
      <c r="A214" s="69">
        <v>213</v>
      </c>
      <c r="B214" s="69">
        <v>79</v>
      </c>
      <c r="C214" s="70" t="s">
        <v>314</v>
      </c>
      <c r="D214" s="70" t="s">
        <v>314</v>
      </c>
      <c r="E214" s="70" t="s">
        <v>62</v>
      </c>
      <c r="F214" s="70" t="s">
        <v>100</v>
      </c>
      <c r="G214" s="70"/>
      <c r="H214" s="70" t="s">
        <v>28</v>
      </c>
      <c r="I214" s="70" t="s">
        <v>315</v>
      </c>
      <c r="J214" s="70" t="s">
        <v>64</v>
      </c>
      <c r="K214" s="70" t="s">
        <v>35</v>
      </c>
      <c r="L214" s="70" t="s">
        <v>173</v>
      </c>
      <c r="M214" s="71">
        <v>-1</v>
      </c>
      <c r="N214" s="70"/>
      <c r="O214" s="70">
        <v>0</v>
      </c>
      <c r="P214" s="70"/>
      <c r="Q214" s="69">
        <v>486</v>
      </c>
      <c r="R214" s="70" t="s">
        <v>360</v>
      </c>
      <c r="S214" s="70" t="s">
        <v>114</v>
      </c>
      <c r="T214" s="70" t="s">
        <v>115</v>
      </c>
      <c r="U214" s="70" t="s">
        <v>35</v>
      </c>
      <c r="V214" s="70">
        <v>2507.8804116134106</v>
      </c>
      <c r="W214" s="70">
        <v>12588.224855420187</v>
      </c>
    </row>
    <row r="215" spans="1:23">
      <c r="A215" s="69">
        <v>214</v>
      </c>
      <c r="B215" s="69">
        <v>79</v>
      </c>
      <c r="C215" s="70" t="s">
        <v>314</v>
      </c>
      <c r="D215" s="70" t="s">
        <v>314</v>
      </c>
      <c r="E215" s="70" t="s">
        <v>62</v>
      </c>
      <c r="F215" s="70" t="s">
        <v>100</v>
      </c>
      <c r="G215" s="70"/>
      <c r="H215" s="70" t="s">
        <v>28</v>
      </c>
      <c r="I215" s="70" t="s">
        <v>315</v>
      </c>
      <c r="J215" s="70" t="s">
        <v>64</v>
      </c>
      <c r="K215" s="70" t="s">
        <v>35</v>
      </c>
      <c r="L215" s="70" t="s">
        <v>173</v>
      </c>
      <c r="M215" s="71">
        <v>-1</v>
      </c>
      <c r="N215" s="70"/>
      <c r="O215" s="70">
        <v>0</v>
      </c>
      <c r="P215" s="70"/>
      <c r="Q215" s="69">
        <v>487</v>
      </c>
      <c r="R215" s="70" t="s">
        <v>361</v>
      </c>
      <c r="S215" s="70" t="s">
        <v>114</v>
      </c>
      <c r="T215" s="70" t="s">
        <v>115</v>
      </c>
      <c r="U215" s="70" t="s">
        <v>35</v>
      </c>
      <c r="V215" s="70">
        <v>4422.6862356515958</v>
      </c>
      <c r="W215" s="70">
        <v>35657.890077555901</v>
      </c>
    </row>
    <row r="216" spans="1:23">
      <c r="A216" s="69">
        <v>215</v>
      </c>
      <c r="B216" s="69">
        <v>79</v>
      </c>
      <c r="C216" s="70" t="s">
        <v>314</v>
      </c>
      <c r="D216" s="70" t="s">
        <v>314</v>
      </c>
      <c r="E216" s="70" t="s">
        <v>62</v>
      </c>
      <c r="F216" s="70" t="s">
        <v>100</v>
      </c>
      <c r="G216" s="70"/>
      <c r="H216" s="70" t="s">
        <v>28</v>
      </c>
      <c r="I216" s="70" t="s">
        <v>315</v>
      </c>
      <c r="J216" s="70" t="s">
        <v>64</v>
      </c>
      <c r="K216" s="70" t="s">
        <v>35</v>
      </c>
      <c r="L216" s="70" t="s">
        <v>173</v>
      </c>
      <c r="M216" s="71">
        <v>-1</v>
      </c>
      <c r="N216" s="70"/>
      <c r="O216" s="70">
        <v>0</v>
      </c>
      <c r="P216" s="70"/>
      <c r="Q216" s="69">
        <v>490</v>
      </c>
      <c r="R216" s="70" t="s">
        <v>362</v>
      </c>
      <c r="S216" s="70" t="s">
        <v>114</v>
      </c>
      <c r="T216" s="70" t="s">
        <v>115</v>
      </c>
      <c r="U216" s="70" t="s">
        <v>35</v>
      </c>
      <c r="V216" s="70">
        <v>13150.30294842526</v>
      </c>
      <c r="W216" s="70">
        <v>135101.48544569078</v>
      </c>
    </row>
    <row r="217" spans="1:23">
      <c r="A217" s="69">
        <v>216</v>
      </c>
      <c r="B217" s="69">
        <v>79</v>
      </c>
      <c r="C217" s="70" t="s">
        <v>314</v>
      </c>
      <c r="D217" s="70" t="s">
        <v>314</v>
      </c>
      <c r="E217" s="70" t="s">
        <v>62</v>
      </c>
      <c r="F217" s="70" t="s">
        <v>100</v>
      </c>
      <c r="G217" s="70"/>
      <c r="H217" s="70" t="s">
        <v>28</v>
      </c>
      <c r="I217" s="70" t="s">
        <v>315</v>
      </c>
      <c r="J217" s="70" t="s">
        <v>64</v>
      </c>
      <c r="K217" s="70" t="s">
        <v>35</v>
      </c>
      <c r="L217" s="70" t="s">
        <v>173</v>
      </c>
      <c r="M217" s="71">
        <v>-1</v>
      </c>
      <c r="N217" s="70"/>
      <c r="O217" s="70">
        <v>0</v>
      </c>
      <c r="P217" s="70"/>
      <c r="Q217" s="69">
        <v>491</v>
      </c>
      <c r="R217" s="70" t="s">
        <v>363</v>
      </c>
      <c r="S217" s="70" t="s">
        <v>114</v>
      </c>
      <c r="T217" s="70" t="s">
        <v>115</v>
      </c>
      <c r="U217" s="70" t="s">
        <v>35</v>
      </c>
      <c r="V217" s="70">
        <v>4101.1323059213246</v>
      </c>
      <c r="W217" s="70">
        <v>39944.268906885845</v>
      </c>
    </row>
    <row r="218" spans="1:23">
      <c r="A218" s="69">
        <v>217</v>
      </c>
      <c r="B218" s="69">
        <v>79</v>
      </c>
      <c r="C218" s="70" t="s">
        <v>314</v>
      </c>
      <c r="D218" s="70" t="s">
        <v>314</v>
      </c>
      <c r="E218" s="70" t="s">
        <v>62</v>
      </c>
      <c r="F218" s="70" t="s">
        <v>100</v>
      </c>
      <c r="G218" s="70"/>
      <c r="H218" s="70" t="s">
        <v>28</v>
      </c>
      <c r="I218" s="70" t="s">
        <v>315</v>
      </c>
      <c r="J218" s="70" t="s">
        <v>64</v>
      </c>
      <c r="K218" s="70" t="s">
        <v>35</v>
      </c>
      <c r="L218" s="70" t="s">
        <v>173</v>
      </c>
      <c r="M218" s="71">
        <v>-1</v>
      </c>
      <c r="N218" s="70"/>
      <c r="O218" s="70">
        <v>0</v>
      </c>
      <c r="P218" s="70"/>
      <c r="Q218" s="69">
        <v>492</v>
      </c>
      <c r="R218" s="70" t="s">
        <v>364</v>
      </c>
      <c r="S218" s="70" t="s">
        <v>114</v>
      </c>
      <c r="T218" s="70" t="s">
        <v>115</v>
      </c>
      <c r="U218" s="70" t="s">
        <v>35</v>
      </c>
      <c r="V218" s="70">
        <v>1670.5721177766361</v>
      </c>
      <c r="W218" s="70">
        <v>20291.491930858228</v>
      </c>
    </row>
    <row r="219" spans="1:23">
      <c r="A219" s="69">
        <v>218</v>
      </c>
      <c r="B219" s="69">
        <v>79</v>
      </c>
      <c r="C219" s="70" t="s">
        <v>314</v>
      </c>
      <c r="D219" s="70" t="s">
        <v>314</v>
      </c>
      <c r="E219" s="70" t="s">
        <v>62</v>
      </c>
      <c r="F219" s="70" t="s">
        <v>100</v>
      </c>
      <c r="G219" s="70"/>
      <c r="H219" s="70" t="s">
        <v>28</v>
      </c>
      <c r="I219" s="70" t="s">
        <v>315</v>
      </c>
      <c r="J219" s="70" t="s">
        <v>64</v>
      </c>
      <c r="K219" s="70" t="s">
        <v>35</v>
      </c>
      <c r="L219" s="70" t="s">
        <v>173</v>
      </c>
      <c r="M219" s="71">
        <v>-1</v>
      </c>
      <c r="N219" s="70"/>
      <c r="O219" s="70">
        <v>0</v>
      </c>
      <c r="P219" s="70"/>
      <c r="Q219" s="69">
        <v>493</v>
      </c>
      <c r="R219" s="70" t="s">
        <v>365</v>
      </c>
      <c r="S219" s="70" t="s">
        <v>114</v>
      </c>
      <c r="T219" s="70" t="s">
        <v>115</v>
      </c>
      <c r="U219" s="70" t="s">
        <v>35</v>
      </c>
      <c r="V219" s="70">
        <v>586.5603158460882</v>
      </c>
      <c r="W219" s="70">
        <v>2227.2552777625397</v>
      </c>
    </row>
    <row r="220" spans="1:23">
      <c r="A220" s="69">
        <v>219</v>
      </c>
      <c r="B220" s="69">
        <v>79</v>
      </c>
      <c r="C220" s="70" t="s">
        <v>314</v>
      </c>
      <c r="D220" s="70" t="s">
        <v>314</v>
      </c>
      <c r="E220" s="70" t="s">
        <v>62</v>
      </c>
      <c r="F220" s="70" t="s">
        <v>100</v>
      </c>
      <c r="G220" s="70"/>
      <c r="H220" s="70" t="s">
        <v>28</v>
      </c>
      <c r="I220" s="70" t="s">
        <v>315</v>
      </c>
      <c r="J220" s="70" t="s">
        <v>64</v>
      </c>
      <c r="K220" s="70" t="s">
        <v>35</v>
      </c>
      <c r="L220" s="70" t="s">
        <v>173</v>
      </c>
      <c r="M220" s="71">
        <v>-1</v>
      </c>
      <c r="N220" s="70"/>
      <c r="O220" s="70">
        <v>0</v>
      </c>
      <c r="P220" s="70"/>
      <c r="Q220" s="69">
        <v>494</v>
      </c>
      <c r="R220" s="70" t="s">
        <v>366</v>
      </c>
      <c r="S220" s="70" t="s">
        <v>114</v>
      </c>
      <c r="T220" s="70" t="s">
        <v>115</v>
      </c>
      <c r="U220" s="70" t="s">
        <v>35</v>
      </c>
      <c r="V220" s="70">
        <v>9118.334676922168</v>
      </c>
      <c r="W220" s="70">
        <v>80939.87851774272</v>
      </c>
    </row>
    <row r="221" spans="1:23">
      <c r="A221" s="69">
        <v>220</v>
      </c>
      <c r="B221" s="69">
        <v>79</v>
      </c>
      <c r="C221" s="70" t="s">
        <v>314</v>
      </c>
      <c r="D221" s="70" t="s">
        <v>314</v>
      </c>
      <c r="E221" s="70" t="s">
        <v>62</v>
      </c>
      <c r="F221" s="70" t="s">
        <v>100</v>
      </c>
      <c r="G221" s="70"/>
      <c r="H221" s="70" t="s">
        <v>28</v>
      </c>
      <c r="I221" s="70" t="s">
        <v>315</v>
      </c>
      <c r="J221" s="70" t="s">
        <v>64</v>
      </c>
      <c r="K221" s="70" t="s">
        <v>35</v>
      </c>
      <c r="L221" s="70" t="s">
        <v>173</v>
      </c>
      <c r="M221" s="71">
        <v>-1</v>
      </c>
      <c r="N221" s="70"/>
      <c r="O221" s="70">
        <v>0</v>
      </c>
      <c r="P221" s="70"/>
      <c r="Q221" s="69">
        <v>498</v>
      </c>
      <c r="R221" s="70" t="s">
        <v>367</v>
      </c>
      <c r="S221" s="70" t="s">
        <v>55</v>
      </c>
      <c r="T221" s="70" t="s">
        <v>56</v>
      </c>
      <c r="U221" s="70" t="s">
        <v>35</v>
      </c>
      <c r="V221" s="70">
        <v>3951.6354282402626</v>
      </c>
      <c r="W221" s="70">
        <v>20312.139072178135</v>
      </c>
    </row>
    <row r="222" spans="1:23">
      <c r="A222" s="69">
        <v>221</v>
      </c>
      <c r="B222" s="69">
        <v>79</v>
      </c>
      <c r="C222" s="70" t="s">
        <v>314</v>
      </c>
      <c r="D222" s="70" t="s">
        <v>314</v>
      </c>
      <c r="E222" s="70" t="s">
        <v>62</v>
      </c>
      <c r="F222" s="70" t="s">
        <v>100</v>
      </c>
      <c r="G222" s="70"/>
      <c r="H222" s="70" t="s">
        <v>28</v>
      </c>
      <c r="I222" s="70" t="s">
        <v>315</v>
      </c>
      <c r="J222" s="70" t="s">
        <v>64</v>
      </c>
      <c r="K222" s="70" t="s">
        <v>35</v>
      </c>
      <c r="L222" s="70" t="s">
        <v>173</v>
      </c>
      <c r="M222" s="71">
        <v>-1</v>
      </c>
      <c r="N222" s="70"/>
      <c r="O222" s="70">
        <v>0</v>
      </c>
      <c r="P222" s="70"/>
      <c r="Q222" s="69">
        <v>501</v>
      </c>
      <c r="R222" s="70" t="s">
        <v>312</v>
      </c>
      <c r="S222" s="70" t="s">
        <v>78</v>
      </c>
      <c r="T222" s="70" t="s">
        <v>79</v>
      </c>
      <c r="U222" s="70" t="s">
        <v>35</v>
      </c>
      <c r="V222" s="70">
        <v>11641.649612629304</v>
      </c>
      <c r="W222" s="70">
        <v>73308.950397789042</v>
      </c>
    </row>
    <row r="223" spans="1:23">
      <c r="A223" s="69">
        <v>222</v>
      </c>
      <c r="B223" s="69">
        <v>79</v>
      </c>
      <c r="C223" s="70" t="s">
        <v>314</v>
      </c>
      <c r="D223" s="70" t="s">
        <v>314</v>
      </c>
      <c r="E223" s="70" t="s">
        <v>62</v>
      </c>
      <c r="F223" s="70" t="s">
        <v>100</v>
      </c>
      <c r="G223" s="70"/>
      <c r="H223" s="70" t="s">
        <v>28</v>
      </c>
      <c r="I223" s="70" t="s">
        <v>315</v>
      </c>
      <c r="J223" s="70" t="s">
        <v>64</v>
      </c>
      <c r="K223" s="70" t="s">
        <v>35</v>
      </c>
      <c r="L223" s="70" t="s">
        <v>173</v>
      </c>
      <c r="M223" s="71">
        <v>-1</v>
      </c>
      <c r="N223" s="70"/>
      <c r="O223" s="70">
        <v>0</v>
      </c>
      <c r="P223" s="70"/>
      <c r="Q223" s="69">
        <v>502</v>
      </c>
      <c r="R223" s="70" t="s">
        <v>313</v>
      </c>
      <c r="S223" s="70" t="s">
        <v>78</v>
      </c>
      <c r="T223" s="70" t="s">
        <v>79</v>
      </c>
      <c r="U223" s="70" t="s">
        <v>35</v>
      </c>
      <c r="V223" s="70">
        <v>11613.562794676611</v>
      </c>
      <c r="W223" s="70">
        <v>94177.823659087197</v>
      </c>
    </row>
    <row r="224" spans="1:23">
      <c r="A224" s="69">
        <v>223</v>
      </c>
      <c r="B224" s="69">
        <v>79</v>
      </c>
      <c r="C224" s="70" t="s">
        <v>314</v>
      </c>
      <c r="D224" s="70" t="s">
        <v>314</v>
      </c>
      <c r="E224" s="70" t="s">
        <v>62</v>
      </c>
      <c r="F224" s="70" t="s">
        <v>100</v>
      </c>
      <c r="G224" s="70"/>
      <c r="H224" s="70" t="s">
        <v>28</v>
      </c>
      <c r="I224" s="70" t="s">
        <v>315</v>
      </c>
      <c r="J224" s="70" t="s">
        <v>64</v>
      </c>
      <c r="K224" s="70" t="s">
        <v>35</v>
      </c>
      <c r="L224" s="70" t="s">
        <v>173</v>
      </c>
      <c r="M224" s="71">
        <v>-1</v>
      </c>
      <c r="N224" s="70"/>
      <c r="O224" s="70">
        <v>0</v>
      </c>
      <c r="P224" s="70"/>
      <c r="Q224" s="69">
        <v>504</v>
      </c>
      <c r="R224" s="70" t="s">
        <v>368</v>
      </c>
      <c r="S224" s="70" t="s">
        <v>329</v>
      </c>
      <c r="T224" s="70" t="s">
        <v>330</v>
      </c>
      <c r="U224" s="70" t="s">
        <v>35</v>
      </c>
      <c r="V224" s="70">
        <v>10694.30318007307</v>
      </c>
      <c r="W224" s="70">
        <v>122755.63312183983</v>
      </c>
    </row>
    <row r="225" spans="1:23">
      <c r="A225" s="69">
        <v>224</v>
      </c>
      <c r="B225" s="69">
        <v>79</v>
      </c>
      <c r="C225" s="70" t="s">
        <v>314</v>
      </c>
      <c r="D225" s="70" t="s">
        <v>314</v>
      </c>
      <c r="E225" s="70" t="s">
        <v>62</v>
      </c>
      <c r="F225" s="70" t="s">
        <v>100</v>
      </c>
      <c r="G225" s="70"/>
      <c r="H225" s="70" t="s">
        <v>28</v>
      </c>
      <c r="I225" s="70" t="s">
        <v>315</v>
      </c>
      <c r="J225" s="70" t="s">
        <v>64</v>
      </c>
      <c r="K225" s="70" t="s">
        <v>35</v>
      </c>
      <c r="L225" s="70" t="s">
        <v>173</v>
      </c>
      <c r="M225" s="71">
        <v>-1</v>
      </c>
      <c r="N225" s="70"/>
      <c r="O225" s="70">
        <v>0</v>
      </c>
      <c r="P225" s="70"/>
      <c r="Q225" s="69">
        <v>510</v>
      </c>
      <c r="R225" s="70" t="s">
        <v>145</v>
      </c>
      <c r="S225" s="70" t="s">
        <v>50</v>
      </c>
      <c r="T225" s="70" t="s">
        <v>51</v>
      </c>
      <c r="U225" s="70" t="s">
        <v>35</v>
      </c>
      <c r="V225" s="70">
        <v>627.45829626067416</v>
      </c>
      <c r="W225" s="70">
        <v>3099.0978934803834</v>
      </c>
    </row>
    <row r="226" spans="1:23">
      <c r="A226" s="69">
        <v>225</v>
      </c>
      <c r="B226" s="69">
        <v>79</v>
      </c>
      <c r="C226" s="70" t="s">
        <v>314</v>
      </c>
      <c r="D226" s="70" t="s">
        <v>314</v>
      </c>
      <c r="E226" s="70" t="s">
        <v>62</v>
      </c>
      <c r="F226" s="70" t="s">
        <v>100</v>
      </c>
      <c r="G226" s="70"/>
      <c r="H226" s="70" t="s">
        <v>28</v>
      </c>
      <c r="I226" s="70" t="s">
        <v>315</v>
      </c>
      <c r="J226" s="70" t="s">
        <v>64</v>
      </c>
      <c r="K226" s="70" t="s">
        <v>35</v>
      </c>
      <c r="L226" s="70" t="s">
        <v>173</v>
      </c>
      <c r="M226" s="71">
        <v>-1</v>
      </c>
      <c r="N226" s="70"/>
      <c r="O226" s="70">
        <v>0</v>
      </c>
      <c r="P226" s="70"/>
      <c r="Q226" s="69">
        <v>511</v>
      </c>
      <c r="R226" s="70" t="s">
        <v>369</v>
      </c>
      <c r="S226" s="70" t="s">
        <v>91</v>
      </c>
      <c r="T226" s="70" t="s">
        <v>92</v>
      </c>
      <c r="U226" s="70" t="s">
        <v>35</v>
      </c>
      <c r="V226" s="70">
        <v>805.0713223024502</v>
      </c>
      <c r="W226" s="70">
        <v>3786.470712492639</v>
      </c>
    </row>
    <row r="227" spans="1:23">
      <c r="A227" s="69">
        <v>226</v>
      </c>
      <c r="B227" s="69">
        <v>79</v>
      </c>
      <c r="C227" s="70" t="s">
        <v>314</v>
      </c>
      <c r="D227" s="70" t="s">
        <v>314</v>
      </c>
      <c r="E227" s="70" t="s">
        <v>62</v>
      </c>
      <c r="F227" s="70" t="s">
        <v>100</v>
      </c>
      <c r="G227" s="70"/>
      <c r="H227" s="70" t="s">
        <v>28</v>
      </c>
      <c r="I227" s="70" t="s">
        <v>315</v>
      </c>
      <c r="J227" s="70" t="s">
        <v>64</v>
      </c>
      <c r="K227" s="70" t="s">
        <v>35</v>
      </c>
      <c r="L227" s="70" t="s">
        <v>173</v>
      </c>
      <c r="M227" s="71">
        <v>-1</v>
      </c>
      <c r="N227" s="70"/>
      <c r="O227" s="70">
        <v>0</v>
      </c>
      <c r="P227" s="70"/>
      <c r="Q227" s="69">
        <v>512</v>
      </c>
      <c r="R227" s="70" t="s">
        <v>370</v>
      </c>
      <c r="S227" s="70" t="s">
        <v>94</v>
      </c>
      <c r="T227" s="70" t="s">
        <v>95</v>
      </c>
      <c r="U227" s="70" t="s">
        <v>35</v>
      </c>
      <c r="V227" s="70">
        <v>5818.157399849355</v>
      </c>
      <c r="W227" s="70">
        <v>55694.412502280029</v>
      </c>
    </row>
    <row r="228" spans="1:23">
      <c r="A228" s="69">
        <v>227</v>
      </c>
      <c r="B228" s="69">
        <v>79</v>
      </c>
      <c r="C228" s="70" t="s">
        <v>314</v>
      </c>
      <c r="D228" s="70" t="s">
        <v>314</v>
      </c>
      <c r="E228" s="70" t="s">
        <v>62</v>
      </c>
      <c r="F228" s="70" t="s">
        <v>100</v>
      </c>
      <c r="G228" s="70"/>
      <c r="H228" s="70" t="s">
        <v>28</v>
      </c>
      <c r="I228" s="70" t="s">
        <v>315</v>
      </c>
      <c r="J228" s="70" t="s">
        <v>64</v>
      </c>
      <c r="K228" s="70" t="s">
        <v>35</v>
      </c>
      <c r="L228" s="70" t="s">
        <v>173</v>
      </c>
      <c r="M228" s="71">
        <v>-1</v>
      </c>
      <c r="N228" s="70"/>
      <c r="O228" s="70">
        <v>0</v>
      </c>
      <c r="P228" s="70"/>
      <c r="Q228" s="69">
        <v>513</v>
      </c>
      <c r="R228" s="70" t="s">
        <v>93</v>
      </c>
      <c r="S228" s="70" t="s">
        <v>94</v>
      </c>
      <c r="T228" s="70" t="s">
        <v>95</v>
      </c>
      <c r="U228" s="70" t="s">
        <v>35</v>
      </c>
      <c r="V228" s="70">
        <v>4440.8239259092807</v>
      </c>
      <c r="W228" s="70">
        <v>51868.632802097432</v>
      </c>
    </row>
    <row r="229" spans="1:23">
      <c r="A229" s="69">
        <v>228</v>
      </c>
      <c r="B229" s="69">
        <v>79</v>
      </c>
      <c r="C229" s="70" t="s">
        <v>314</v>
      </c>
      <c r="D229" s="70" t="s">
        <v>314</v>
      </c>
      <c r="E229" s="70" t="s">
        <v>62</v>
      </c>
      <c r="F229" s="70" t="s">
        <v>100</v>
      </c>
      <c r="G229" s="70"/>
      <c r="H229" s="70" t="s">
        <v>28</v>
      </c>
      <c r="I229" s="70" t="s">
        <v>315</v>
      </c>
      <c r="J229" s="70" t="s">
        <v>64</v>
      </c>
      <c r="K229" s="70" t="s">
        <v>35</v>
      </c>
      <c r="L229" s="70" t="s">
        <v>173</v>
      </c>
      <c r="M229" s="71">
        <v>-1</v>
      </c>
      <c r="N229" s="70"/>
      <c r="O229" s="70">
        <v>0</v>
      </c>
      <c r="P229" s="70"/>
      <c r="Q229" s="69">
        <v>517</v>
      </c>
      <c r="R229" s="70" t="s">
        <v>371</v>
      </c>
      <c r="S229" s="70" t="s">
        <v>91</v>
      </c>
      <c r="T229" s="70" t="s">
        <v>92</v>
      </c>
      <c r="U229" s="70" t="s">
        <v>35</v>
      </c>
      <c r="V229" s="70">
        <v>911.65747661052194</v>
      </c>
      <c r="W229" s="70">
        <v>3138.3538303073638</v>
      </c>
    </row>
    <row r="230" spans="1:23">
      <c r="A230" s="69">
        <v>229</v>
      </c>
      <c r="B230" s="69">
        <v>79</v>
      </c>
      <c r="C230" s="70" t="s">
        <v>314</v>
      </c>
      <c r="D230" s="70" t="s">
        <v>314</v>
      </c>
      <c r="E230" s="70" t="s">
        <v>62</v>
      </c>
      <c r="F230" s="70" t="s">
        <v>100</v>
      </c>
      <c r="G230" s="70"/>
      <c r="H230" s="70" t="s">
        <v>28</v>
      </c>
      <c r="I230" s="70" t="s">
        <v>315</v>
      </c>
      <c r="J230" s="70" t="s">
        <v>64</v>
      </c>
      <c r="K230" s="70" t="s">
        <v>35</v>
      </c>
      <c r="L230" s="70" t="s">
        <v>173</v>
      </c>
      <c r="M230" s="71">
        <v>-1</v>
      </c>
      <c r="N230" s="70"/>
      <c r="O230" s="70">
        <v>0</v>
      </c>
      <c r="P230" s="70"/>
      <c r="Q230" s="69">
        <v>518</v>
      </c>
      <c r="R230" s="70" t="s">
        <v>372</v>
      </c>
      <c r="S230" s="70" t="s">
        <v>67</v>
      </c>
      <c r="T230" s="70" t="s">
        <v>68</v>
      </c>
      <c r="U230" s="70" t="s">
        <v>35</v>
      </c>
      <c r="V230" s="70">
        <v>3148.1279507831232</v>
      </c>
      <c r="W230" s="70">
        <v>50964.582841225711</v>
      </c>
    </row>
    <row r="231" spans="1:23">
      <c r="A231" s="69">
        <v>230</v>
      </c>
      <c r="B231" s="69">
        <v>79</v>
      </c>
      <c r="C231" s="70" t="s">
        <v>314</v>
      </c>
      <c r="D231" s="70" t="s">
        <v>314</v>
      </c>
      <c r="E231" s="70" t="s">
        <v>62</v>
      </c>
      <c r="F231" s="70" t="s">
        <v>100</v>
      </c>
      <c r="G231" s="70"/>
      <c r="H231" s="70" t="s">
        <v>28</v>
      </c>
      <c r="I231" s="70" t="s">
        <v>315</v>
      </c>
      <c r="J231" s="70" t="s">
        <v>64</v>
      </c>
      <c r="K231" s="70" t="s">
        <v>35</v>
      </c>
      <c r="L231" s="70" t="s">
        <v>173</v>
      </c>
      <c r="M231" s="71">
        <v>-1</v>
      </c>
      <c r="N231" s="70"/>
      <c r="O231" s="70">
        <v>0</v>
      </c>
      <c r="P231" s="70"/>
      <c r="Q231" s="69">
        <v>539</v>
      </c>
      <c r="R231" s="70" t="s">
        <v>373</v>
      </c>
      <c r="S231" s="70" t="s">
        <v>41</v>
      </c>
      <c r="T231" s="70" t="s">
        <v>42</v>
      </c>
      <c r="U231" s="70" t="s">
        <v>35</v>
      </c>
      <c r="V231" s="70">
        <v>2017.4156364677781</v>
      </c>
      <c r="W231" s="70">
        <v>8549.5819019837963</v>
      </c>
    </row>
    <row r="232" spans="1:23">
      <c r="A232" s="69">
        <v>231</v>
      </c>
      <c r="B232" s="69">
        <v>85</v>
      </c>
      <c r="C232" s="70" t="s">
        <v>374</v>
      </c>
      <c r="D232" s="70" t="s">
        <v>99</v>
      </c>
      <c r="E232" s="70" t="s">
        <v>62</v>
      </c>
      <c r="F232" s="70" t="s">
        <v>63</v>
      </c>
      <c r="G232" s="70"/>
      <c r="H232" s="70" t="s">
        <v>274</v>
      </c>
      <c r="I232" s="70" t="s">
        <v>29</v>
      </c>
      <c r="J232" s="70" t="s">
        <v>30</v>
      </c>
      <c r="K232" s="70" t="s">
        <v>35</v>
      </c>
      <c r="L232" s="70" t="s">
        <v>65</v>
      </c>
      <c r="M232" s="71">
        <v>-1</v>
      </c>
      <c r="N232" s="70"/>
      <c r="O232" s="70">
        <v>0</v>
      </c>
      <c r="P232" s="70"/>
      <c r="Q232" s="69">
        <v>177</v>
      </c>
      <c r="R232" s="70" t="s">
        <v>375</v>
      </c>
      <c r="S232" s="70" t="s">
        <v>67</v>
      </c>
      <c r="T232" s="70" t="s">
        <v>68</v>
      </c>
      <c r="U232" s="70" t="s">
        <v>35</v>
      </c>
      <c r="V232" s="70">
        <v>3422.7461937403041</v>
      </c>
      <c r="W232" s="70">
        <v>20060.096736183739</v>
      </c>
    </row>
    <row r="233" spans="1:23">
      <c r="A233" s="69">
        <v>232</v>
      </c>
      <c r="B233" s="69">
        <v>85</v>
      </c>
      <c r="C233" s="70" t="s">
        <v>374</v>
      </c>
      <c r="D233" s="70" t="s">
        <v>99</v>
      </c>
      <c r="E233" s="70" t="s">
        <v>62</v>
      </c>
      <c r="F233" s="70" t="s">
        <v>63</v>
      </c>
      <c r="G233" s="70"/>
      <c r="H233" s="70" t="s">
        <v>274</v>
      </c>
      <c r="I233" s="70" t="s">
        <v>29</v>
      </c>
      <c r="J233" s="70" t="s">
        <v>30</v>
      </c>
      <c r="K233" s="70" t="s">
        <v>35</v>
      </c>
      <c r="L233" s="70" t="s">
        <v>65</v>
      </c>
      <c r="M233" s="71">
        <v>-1</v>
      </c>
      <c r="N233" s="70"/>
      <c r="O233" s="70">
        <v>0</v>
      </c>
      <c r="P233" s="70"/>
      <c r="Q233" s="69">
        <v>208</v>
      </c>
      <c r="R233" s="70" t="s">
        <v>376</v>
      </c>
      <c r="S233" s="70" t="s">
        <v>78</v>
      </c>
      <c r="T233" s="70" t="s">
        <v>79</v>
      </c>
      <c r="U233" s="70" t="s">
        <v>35</v>
      </c>
      <c r="V233" s="70">
        <v>607.64410279710762</v>
      </c>
      <c r="W233" s="70">
        <v>2467.3333713207612</v>
      </c>
    </row>
    <row r="234" spans="1:23">
      <c r="A234" s="69">
        <v>233</v>
      </c>
      <c r="B234" s="69">
        <v>85</v>
      </c>
      <c r="C234" s="70" t="s">
        <v>374</v>
      </c>
      <c r="D234" s="70" t="s">
        <v>99</v>
      </c>
      <c r="E234" s="70" t="s">
        <v>62</v>
      </c>
      <c r="F234" s="70" t="s">
        <v>63</v>
      </c>
      <c r="G234" s="70"/>
      <c r="H234" s="70" t="s">
        <v>274</v>
      </c>
      <c r="I234" s="70" t="s">
        <v>29</v>
      </c>
      <c r="J234" s="70" t="s">
        <v>30</v>
      </c>
      <c r="K234" s="70" t="s">
        <v>35</v>
      </c>
      <c r="L234" s="70" t="s">
        <v>65</v>
      </c>
      <c r="M234" s="71">
        <v>-1</v>
      </c>
      <c r="N234" s="70"/>
      <c r="O234" s="70">
        <v>0</v>
      </c>
      <c r="P234" s="70"/>
      <c r="Q234" s="69">
        <v>413</v>
      </c>
      <c r="R234" s="70" t="s">
        <v>88</v>
      </c>
      <c r="S234" s="70" t="s">
        <v>78</v>
      </c>
      <c r="T234" s="70" t="s">
        <v>79</v>
      </c>
      <c r="U234" s="70" t="s">
        <v>35</v>
      </c>
      <c r="V234" s="70">
        <v>2726.3622771362479</v>
      </c>
      <c r="W234" s="70">
        <v>21461.721728529876</v>
      </c>
    </row>
    <row r="235" spans="1:23">
      <c r="A235" s="69">
        <v>234</v>
      </c>
      <c r="B235" s="69">
        <v>85</v>
      </c>
      <c r="C235" s="70" t="s">
        <v>374</v>
      </c>
      <c r="D235" s="70" t="s">
        <v>99</v>
      </c>
      <c r="E235" s="70" t="s">
        <v>62</v>
      </c>
      <c r="F235" s="70" t="s">
        <v>63</v>
      </c>
      <c r="G235" s="70"/>
      <c r="H235" s="70" t="s">
        <v>274</v>
      </c>
      <c r="I235" s="70" t="s">
        <v>29</v>
      </c>
      <c r="J235" s="70" t="s">
        <v>30</v>
      </c>
      <c r="K235" s="70" t="s">
        <v>35</v>
      </c>
      <c r="L235" s="70" t="s">
        <v>65</v>
      </c>
      <c r="M235" s="71">
        <v>-1</v>
      </c>
      <c r="N235" s="70"/>
      <c r="O235" s="70">
        <v>0</v>
      </c>
      <c r="P235" s="70"/>
      <c r="Q235" s="69">
        <v>465</v>
      </c>
      <c r="R235" s="70" t="s">
        <v>377</v>
      </c>
      <c r="S235" s="70" t="s">
        <v>55</v>
      </c>
      <c r="T235" s="70" t="s">
        <v>56</v>
      </c>
      <c r="U235" s="70" t="s">
        <v>35</v>
      </c>
      <c r="V235" s="70">
        <v>13228.027467924265</v>
      </c>
      <c r="W235" s="70">
        <v>124159.28403418044</v>
      </c>
    </row>
    <row r="236" spans="1:23">
      <c r="A236" s="69">
        <v>235</v>
      </c>
      <c r="B236" s="69">
        <v>90</v>
      </c>
      <c r="C236" s="70" t="s">
        <v>378</v>
      </c>
      <c r="D236" s="70" t="s">
        <v>99</v>
      </c>
      <c r="E236" s="70" t="s">
        <v>62</v>
      </c>
      <c r="F236" s="70" t="s">
        <v>63</v>
      </c>
      <c r="G236" s="70"/>
      <c r="H236" s="70" t="s">
        <v>274</v>
      </c>
      <c r="I236" s="70" t="s">
        <v>379</v>
      </c>
      <c r="J236" s="70" t="s">
        <v>30</v>
      </c>
      <c r="K236" s="70" t="s">
        <v>35</v>
      </c>
      <c r="L236" s="70" t="s">
        <v>173</v>
      </c>
      <c r="M236" s="71">
        <v>-1</v>
      </c>
      <c r="N236" s="70"/>
      <c r="O236" s="70">
        <v>0</v>
      </c>
      <c r="P236" s="70"/>
      <c r="Q236" s="69">
        <v>153</v>
      </c>
      <c r="R236" s="70" t="s">
        <v>380</v>
      </c>
      <c r="S236" s="70" t="s">
        <v>67</v>
      </c>
      <c r="T236" s="70" t="s">
        <v>68</v>
      </c>
      <c r="U236" s="70" t="s">
        <v>35</v>
      </c>
      <c r="V236" s="70">
        <v>2800.7535528565131</v>
      </c>
      <c r="W236" s="70">
        <v>24015.81642868893</v>
      </c>
    </row>
    <row r="237" spans="1:23">
      <c r="A237" s="69">
        <v>236</v>
      </c>
      <c r="B237" s="69">
        <v>90</v>
      </c>
      <c r="C237" s="70" t="s">
        <v>378</v>
      </c>
      <c r="D237" s="70" t="s">
        <v>99</v>
      </c>
      <c r="E237" s="70" t="s">
        <v>62</v>
      </c>
      <c r="F237" s="70" t="s">
        <v>63</v>
      </c>
      <c r="G237" s="70"/>
      <c r="H237" s="70" t="s">
        <v>274</v>
      </c>
      <c r="I237" s="70" t="s">
        <v>379</v>
      </c>
      <c r="J237" s="70" t="s">
        <v>30</v>
      </c>
      <c r="K237" s="70" t="s">
        <v>35</v>
      </c>
      <c r="L237" s="70" t="s">
        <v>173</v>
      </c>
      <c r="M237" s="71">
        <v>-1</v>
      </c>
      <c r="N237" s="70"/>
      <c r="O237" s="70">
        <v>0</v>
      </c>
      <c r="P237" s="70"/>
      <c r="Q237" s="69">
        <v>316</v>
      </c>
      <c r="R237" s="70" t="s">
        <v>381</v>
      </c>
      <c r="S237" s="70" t="s">
        <v>329</v>
      </c>
      <c r="T237" s="70" t="s">
        <v>330</v>
      </c>
      <c r="U237" s="70" t="s">
        <v>35</v>
      </c>
      <c r="V237" s="70">
        <v>4666.5728141337522</v>
      </c>
      <c r="W237" s="70">
        <v>34664.059461480705</v>
      </c>
    </row>
    <row r="238" spans="1:23">
      <c r="A238" s="69">
        <v>237</v>
      </c>
      <c r="B238" s="69">
        <v>90</v>
      </c>
      <c r="C238" s="70" t="s">
        <v>378</v>
      </c>
      <c r="D238" s="70" t="s">
        <v>99</v>
      </c>
      <c r="E238" s="70" t="s">
        <v>62</v>
      </c>
      <c r="F238" s="70" t="s">
        <v>63</v>
      </c>
      <c r="G238" s="70"/>
      <c r="H238" s="70" t="s">
        <v>274</v>
      </c>
      <c r="I238" s="70" t="s">
        <v>379</v>
      </c>
      <c r="J238" s="70" t="s">
        <v>30</v>
      </c>
      <c r="K238" s="70" t="s">
        <v>35</v>
      </c>
      <c r="L238" s="70" t="s">
        <v>173</v>
      </c>
      <c r="M238" s="71">
        <v>-1</v>
      </c>
      <c r="N238" s="70"/>
      <c r="O238" s="70">
        <v>0</v>
      </c>
      <c r="P238" s="70"/>
      <c r="Q238" s="69">
        <v>458</v>
      </c>
      <c r="R238" s="70" t="s">
        <v>382</v>
      </c>
      <c r="S238" s="70" t="s">
        <v>82</v>
      </c>
      <c r="T238" s="70" t="s">
        <v>83</v>
      </c>
      <c r="U238" s="70" t="s">
        <v>35</v>
      </c>
      <c r="V238" s="70">
        <v>2661.5788385346632</v>
      </c>
      <c r="W238" s="70">
        <v>13704.48687399654</v>
      </c>
    </row>
    <row r="239" spans="1:23">
      <c r="A239" s="69">
        <v>238</v>
      </c>
      <c r="B239" s="69">
        <v>90</v>
      </c>
      <c r="C239" s="70" t="s">
        <v>378</v>
      </c>
      <c r="D239" s="70" t="s">
        <v>99</v>
      </c>
      <c r="E239" s="70" t="s">
        <v>62</v>
      </c>
      <c r="F239" s="70" t="s">
        <v>63</v>
      </c>
      <c r="G239" s="70"/>
      <c r="H239" s="70" t="s">
        <v>274</v>
      </c>
      <c r="I239" s="70" t="s">
        <v>379</v>
      </c>
      <c r="J239" s="70" t="s">
        <v>30</v>
      </c>
      <c r="K239" s="70" t="s">
        <v>35</v>
      </c>
      <c r="L239" s="70" t="s">
        <v>173</v>
      </c>
      <c r="M239" s="71">
        <v>-1</v>
      </c>
      <c r="N239" s="70"/>
      <c r="O239" s="70">
        <v>0</v>
      </c>
      <c r="P239" s="70"/>
      <c r="Q239" s="69">
        <v>519</v>
      </c>
      <c r="R239" s="70" t="s">
        <v>383</v>
      </c>
      <c r="S239" s="70" t="s">
        <v>67</v>
      </c>
      <c r="T239" s="70" t="s">
        <v>68</v>
      </c>
      <c r="U239" s="70" t="s">
        <v>35</v>
      </c>
      <c r="V239" s="70">
        <v>2114.7584875904545</v>
      </c>
      <c r="W239" s="70">
        <v>17457.241449686979</v>
      </c>
    </row>
    <row r="240" spans="1:23">
      <c r="A240" s="69">
        <v>239</v>
      </c>
      <c r="B240" s="69">
        <v>91</v>
      </c>
      <c r="C240" s="70" t="s">
        <v>384</v>
      </c>
      <c r="D240" s="70" t="s">
        <v>33</v>
      </c>
      <c r="E240" s="70" t="s">
        <v>25</v>
      </c>
      <c r="F240" s="70" t="s">
        <v>26</v>
      </c>
      <c r="G240" s="70"/>
      <c r="H240" s="70" t="s">
        <v>274</v>
      </c>
      <c r="I240" s="70" t="s">
        <v>385</v>
      </c>
      <c r="J240" s="70" t="s">
        <v>30</v>
      </c>
      <c r="K240" s="70" t="s">
        <v>35</v>
      </c>
      <c r="L240" s="70" t="s">
        <v>173</v>
      </c>
      <c r="M240" s="71">
        <v>-1</v>
      </c>
      <c r="N240" s="70"/>
      <c r="O240" s="70">
        <v>0</v>
      </c>
      <c r="P240" s="70"/>
      <c r="Q240" s="69">
        <v>217</v>
      </c>
      <c r="R240" s="70" t="s">
        <v>386</v>
      </c>
      <c r="S240" s="70" t="s">
        <v>78</v>
      </c>
      <c r="T240" s="70" t="s">
        <v>79</v>
      </c>
      <c r="U240" s="70" t="s">
        <v>35</v>
      </c>
      <c r="V240" s="70">
        <v>1991.6378590814561</v>
      </c>
      <c r="W240" s="70">
        <v>11203.389305487895</v>
      </c>
    </row>
    <row r="241" spans="1:23">
      <c r="A241" s="69">
        <v>240</v>
      </c>
      <c r="B241" s="69">
        <v>91</v>
      </c>
      <c r="C241" s="70" t="s">
        <v>384</v>
      </c>
      <c r="D241" s="70" t="s">
        <v>33</v>
      </c>
      <c r="E241" s="70" t="s">
        <v>25</v>
      </c>
      <c r="F241" s="70" t="s">
        <v>26</v>
      </c>
      <c r="G241" s="70"/>
      <c r="H241" s="70" t="s">
        <v>274</v>
      </c>
      <c r="I241" s="70" t="s">
        <v>385</v>
      </c>
      <c r="J241" s="70" t="s">
        <v>30</v>
      </c>
      <c r="K241" s="70" t="s">
        <v>35</v>
      </c>
      <c r="L241" s="70" t="s">
        <v>173</v>
      </c>
      <c r="M241" s="71">
        <v>-1</v>
      </c>
      <c r="N241" s="70"/>
      <c r="O241" s="70">
        <v>0</v>
      </c>
      <c r="P241" s="70"/>
      <c r="Q241" s="69">
        <v>314</v>
      </c>
      <c r="R241" s="70" t="s">
        <v>387</v>
      </c>
      <c r="S241" s="70" t="s">
        <v>94</v>
      </c>
      <c r="T241" s="70" t="s">
        <v>95</v>
      </c>
      <c r="U241" s="70" t="s">
        <v>35</v>
      </c>
      <c r="V241" s="70">
        <v>1986.9817255243761</v>
      </c>
      <c r="W241" s="70">
        <v>17616.023899018623</v>
      </c>
    </row>
    <row r="242" spans="1:23">
      <c r="A242" s="69">
        <v>241</v>
      </c>
      <c r="B242" s="69">
        <v>91</v>
      </c>
      <c r="C242" s="70" t="s">
        <v>384</v>
      </c>
      <c r="D242" s="70" t="s">
        <v>33</v>
      </c>
      <c r="E242" s="70" t="s">
        <v>25</v>
      </c>
      <c r="F242" s="70" t="s">
        <v>26</v>
      </c>
      <c r="G242" s="70"/>
      <c r="H242" s="70" t="s">
        <v>274</v>
      </c>
      <c r="I242" s="70" t="s">
        <v>385</v>
      </c>
      <c r="J242" s="70" t="s">
        <v>30</v>
      </c>
      <c r="K242" s="70" t="s">
        <v>35</v>
      </c>
      <c r="L242" s="70" t="s">
        <v>173</v>
      </c>
      <c r="M242" s="71">
        <v>-1</v>
      </c>
      <c r="N242" s="70"/>
      <c r="O242" s="70">
        <v>0</v>
      </c>
      <c r="P242" s="70"/>
      <c r="Q242" s="69">
        <v>421</v>
      </c>
      <c r="R242" s="70" t="s">
        <v>388</v>
      </c>
      <c r="S242" s="70" t="s">
        <v>41</v>
      </c>
      <c r="T242" s="70" t="s">
        <v>42</v>
      </c>
      <c r="U242" s="70" t="s">
        <v>35</v>
      </c>
      <c r="V242" s="70">
        <v>112.67558166424415</v>
      </c>
      <c r="W242" s="70">
        <v>30.086368366450756</v>
      </c>
    </row>
    <row r="243" spans="1:23">
      <c r="A243" s="69">
        <v>242</v>
      </c>
      <c r="B243" s="69">
        <v>91</v>
      </c>
      <c r="C243" s="70" t="s">
        <v>384</v>
      </c>
      <c r="D243" s="70" t="s">
        <v>33</v>
      </c>
      <c r="E243" s="70" t="s">
        <v>25</v>
      </c>
      <c r="F243" s="70" t="s">
        <v>26</v>
      </c>
      <c r="G243" s="70"/>
      <c r="H243" s="70" t="s">
        <v>274</v>
      </c>
      <c r="I243" s="70" t="s">
        <v>385</v>
      </c>
      <c r="J243" s="70" t="s">
        <v>30</v>
      </c>
      <c r="K243" s="70" t="s">
        <v>35</v>
      </c>
      <c r="L243" s="70" t="s">
        <v>173</v>
      </c>
      <c r="M243" s="71">
        <v>-1</v>
      </c>
      <c r="N243" s="70"/>
      <c r="O243" s="70">
        <v>0</v>
      </c>
      <c r="P243" s="70"/>
      <c r="Q243" s="69">
        <v>452</v>
      </c>
      <c r="R243" s="70" t="s">
        <v>389</v>
      </c>
      <c r="S243" s="70" t="s">
        <v>329</v>
      </c>
      <c r="T243" s="70" t="s">
        <v>330</v>
      </c>
      <c r="U243" s="70" t="s">
        <v>35</v>
      </c>
      <c r="V243" s="70">
        <v>2761.5355700054915</v>
      </c>
      <c r="W243" s="70">
        <v>23230.252860499819</v>
      </c>
    </row>
    <row r="244" spans="1:23">
      <c r="A244" s="69">
        <v>243</v>
      </c>
      <c r="B244" s="69">
        <v>92</v>
      </c>
      <c r="C244" s="70" t="s">
        <v>390</v>
      </c>
      <c r="D244" s="70" t="s">
        <v>33</v>
      </c>
      <c r="E244" s="70" t="s">
        <v>25</v>
      </c>
      <c r="F244" s="70" t="s">
        <v>26</v>
      </c>
      <c r="G244" s="70"/>
      <c r="H244" s="70" t="s">
        <v>274</v>
      </c>
      <c r="I244" s="70" t="s">
        <v>391</v>
      </c>
      <c r="J244" s="70" t="s">
        <v>30</v>
      </c>
      <c r="K244" s="70" t="s">
        <v>35</v>
      </c>
      <c r="L244" s="70" t="s">
        <v>65</v>
      </c>
      <c r="M244" s="71">
        <v>-1</v>
      </c>
      <c r="N244" s="70"/>
      <c r="O244" s="70">
        <v>0</v>
      </c>
      <c r="P244" s="70"/>
      <c r="Q244" s="69">
        <v>240</v>
      </c>
      <c r="R244" s="70" t="s">
        <v>86</v>
      </c>
      <c r="S244" s="70" t="s">
        <v>78</v>
      </c>
      <c r="T244" s="70" t="s">
        <v>79</v>
      </c>
      <c r="U244" s="70" t="s">
        <v>35</v>
      </c>
      <c r="V244" s="70">
        <v>4912.0123569665311</v>
      </c>
      <c r="W244" s="70">
        <v>49649.223389498737</v>
      </c>
    </row>
    <row r="245" spans="1:23">
      <c r="A245" s="69">
        <v>244</v>
      </c>
      <c r="B245" s="69">
        <v>92</v>
      </c>
      <c r="C245" s="70" t="s">
        <v>390</v>
      </c>
      <c r="D245" s="70" t="s">
        <v>33</v>
      </c>
      <c r="E245" s="70" t="s">
        <v>25</v>
      </c>
      <c r="F245" s="70" t="s">
        <v>26</v>
      </c>
      <c r="G245" s="70"/>
      <c r="H245" s="70" t="s">
        <v>274</v>
      </c>
      <c r="I245" s="70" t="s">
        <v>391</v>
      </c>
      <c r="J245" s="70" t="s">
        <v>30</v>
      </c>
      <c r="K245" s="70" t="s">
        <v>35</v>
      </c>
      <c r="L245" s="70" t="s">
        <v>65</v>
      </c>
      <c r="M245" s="71">
        <v>-1</v>
      </c>
      <c r="N245" s="70"/>
      <c r="O245" s="70">
        <v>0</v>
      </c>
      <c r="P245" s="70"/>
      <c r="Q245" s="69">
        <v>241</v>
      </c>
      <c r="R245" s="70" t="s">
        <v>392</v>
      </c>
      <c r="S245" s="70" t="s">
        <v>82</v>
      </c>
      <c r="T245" s="70" t="s">
        <v>83</v>
      </c>
      <c r="U245" s="70" t="s">
        <v>35</v>
      </c>
      <c r="V245" s="70">
        <v>91.527509749964025</v>
      </c>
      <c r="W245" s="70">
        <v>8.4859732803991932</v>
      </c>
    </row>
    <row r="246" spans="1:23">
      <c r="A246" s="69">
        <v>245</v>
      </c>
      <c r="B246" s="69">
        <v>92</v>
      </c>
      <c r="C246" s="70" t="s">
        <v>390</v>
      </c>
      <c r="D246" s="70" t="s">
        <v>33</v>
      </c>
      <c r="E246" s="70" t="s">
        <v>25</v>
      </c>
      <c r="F246" s="70" t="s">
        <v>26</v>
      </c>
      <c r="G246" s="70"/>
      <c r="H246" s="70" t="s">
        <v>274</v>
      </c>
      <c r="I246" s="70" t="s">
        <v>391</v>
      </c>
      <c r="J246" s="70" t="s">
        <v>30</v>
      </c>
      <c r="K246" s="70" t="s">
        <v>35</v>
      </c>
      <c r="L246" s="70" t="s">
        <v>65</v>
      </c>
      <c r="M246" s="71">
        <v>-1</v>
      </c>
      <c r="N246" s="70"/>
      <c r="O246" s="70">
        <v>0</v>
      </c>
      <c r="P246" s="70"/>
      <c r="Q246" s="69">
        <v>461</v>
      </c>
      <c r="R246" s="70" t="s">
        <v>393</v>
      </c>
      <c r="S246" s="70" t="s">
        <v>41</v>
      </c>
      <c r="T246" s="70" t="s">
        <v>42</v>
      </c>
      <c r="U246" s="70" t="s">
        <v>35</v>
      </c>
      <c r="V246" s="70">
        <v>5871.3644429081751</v>
      </c>
      <c r="W246" s="70">
        <v>39419.921214698188</v>
      </c>
    </row>
    <row r="247" spans="1:23">
      <c r="A247" s="69">
        <v>246</v>
      </c>
      <c r="B247" s="69">
        <v>93</v>
      </c>
      <c r="C247" s="70" t="s">
        <v>394</v>
      </c>
      <c r="D247" s="70" t="s">
        <v>33</v>
      </c>
      <c r="E247" s="70" t="s">
        <v>25</v>
      </c>
      <c r="F247" s="70" t="s">
        <v>26</v>
      </c>
      <c r="G247" s="70"/>
      <c r="H247" s="70" t="s">
        <v>274</v>
      </c>
      <c r="I247" s="70" t="s">
        <v>395</v>
      </c>
      <c r="J247" s="70" t="s">
        <v>30</v>
      </c>
      <c r="K247" s="70" t="s">
        <v>35</v>
      </c>
      <c r="L247" s="70" t="s">
        <v>36</v>
      </c>
      <c r="M247" s="71">
        <v>-1</v>
      </c>
      <c r="N247" s="70"/>
      <c r="O247" s="70">
        <v>0</v>
      </c>
      <c r="P247" s="70"/>
      <c r="Q247" s="69">
        <v>240</v>
      </c>
      <c r="R247" s="70" t="s">
        <v>86</v>
      </c>
      <c r="S247" s="70" t="s">
        <v>78</v>
      </c>
      <c r="T247" s="70" t="s">
        <v>79</v>
      </c>
      <c r="U247" s="70" t="s">
        <v>35</v>
      </c>
      <c r="V247" s="70">
        <v>1684.7109161273722</v>
      </c>
      <c r="W247" s="70">
        <v>15592.68592673025</v>
      </c>
    </row>
    <row r="248" spans="1:23">
      <c r="A248" s="69">
        <v>247</v>
      </c>
      <c r="B248" s="69">
        <v>93</v>
      </c>
      <c r="C248" s="70" t="s">
        <v>394</v>
      </c>
      <c r="D248" s="70" t="s">
        <v>33</v>
      </c>
      <c r="E248" s="70" t="s">
        <v>25</v>
      </c>
      <c r="F248" s="70" t="s">
        <v>26</v>
      </c>
      <c r="G248" s="70"/>
      <c r="H248" s="70" t="s">
        <v>274</v>
      </c>
      <c r="I248" s="70" t="s">
        <v>395</v>
      </c>
      <c r="J248" s="70" t="s">
        <v>30</v>
      </c>
      <c r="K248" s="70" t="s">
        <v>35</v>
      </c>
      <c r="L248" s="70" t="s">
        <v>36</v>
      </c>
      <c r="M248" s="71">
        <v>-1</v>
      </c>
      <c r="N248" s="70"/>
      <c r="O248" s="70">
        <v>0</v>
      </c>
      <c r="P248" s="70"/>
      <c r="Q248" s="69">
        <v>388</v>
      </c>
      <c r="R248" s="70" t="s">
        <v>396</v>
      </c>
      <c r="S248" s="70" t="s">
        <v>78</v>
      </c>
      <c r="T248" s="70" t="s">
        <v>79</v>
      </c>
      <c r="U248" s="70" t="s">
        <v>35</v>
      </c>
      <c r="V248" s="70">
        <v>1869.8828315066821</v>
      </c>
      <c r="W248" s="70">
        <v>15623.683886519648</v>
      </c>
    </row>
    <row r="249" spans="1:23">
      <c r="A249" s="69">
        <v>248</v>
      </c>
      <c r="B249" s="69">
        <v>93</v>
      </c>
      <c r="C249" s="70" t="s">
        <v>394</v>
      </c>
      <c r="D249" s="70" t="s">
        <v>33</v>
      </c>
      <c r="E249" s="70" t="s">
        <v>25</v>
      </c>
      <c r="F249" s="70" t="s">
        <v>26</v>
      </c>
      <c r="G249" s="70"/>
      <c r="H249" s="70" t="s">
        <v>274</v>
      </c>
      <c r="I249" s="70" t="s">
        <v>395</v>
      </c>
      <c r="J249" s="70" t="s">
        <v>30</v>
      </c>
      <c r="K249" s="70" t="s">
        <v>35</v>
      </c>
      <c r="L249" s="70" t="s">
        <v>36</v>
      </c>
      <c r="M249" s="71">
        <v>-1</v>
      </c>
      <c r="N249" s="70"/>
      <c r="O249" s="70">
        <v>0</v>
      </c>
      <c r="P249" s="70"/>
      <c r="Q249" s="69">
        <v>413</v>
      </c>
      <c r="R249" s="70" t="s">
        <v>88</v>
      </c>
      <c r="S249" s="70" t="s">
        <v>78</v>
      </c>
      <c r="T249" s="70" t="s">
        <v>79</v>
      </c>
      <c r="U249" s="70" t="s">
        <v>35</v>
      </c>
      <c r="V249" s="70">
        <v>5870.3663595049084</v>
      </c>
      <c r="W249" s="70">
        <v>49745.44123164341</v>
      </c>
    </row>
    <row r="250" spans="1:23">
      <c r="A250" s="69">
        <v>249</v>
      </c>
      <c r="B250" s="69">
        <v>93</v>
      </c>
      <c r="C250" s="70" t="s">
        <v>394</v>
      </c>
      <c r="D250" s="70" t="s">
        <v>33</v>
      </c>
      <c r="E250" s="70" t="s">
        <v>25</v>
      </c>
      <c r="F250" s="70" t="s">
        <v>26</v>
      </c>
      <c r="G250" s="70"/>
      <c r="H250" s="70" t="s">
        <v>274</v>
      </c>
      <c r="I250" s="70" t="s">
        <v>395</v>
      </c>
      <c r="J250" s="70" t="s">
        <v>30</v>
      </c>
      <c r="K250" s="70" t="s">
        <v>35</v>
      </c>
      <c r="L250" s="70" t="s">
        <v>36</v>
      </c>
      <c r="M250" s="71">
        <v>-1</v>
      </c>
      <c r="N250" s="70"/>
      <c r="O250" s="70">
        <v>0</v>
      </c>
      <c r="P250" s="70"/>
      <c r="Q250" s="69">
        <v>500</v>
      </c>
      <c r="R250" s="70" t="s">
        <v>397</v>
      </c>
      <c r="S250" s="70" t="s">
        <v>91</v>
      </c>
      <c r="T250" s="70" t="s">
        <v>92</v>
      </c>
      <c r="U250" s="70" t="s">
        <v>35</v>
      </c>
      <c r="V250" s="70">
        <v>1914.0009491039912</v>
      </c>
      <c r="W250" s="70">
        <v>11595.187965796873</v>
      </c>
    </row>
    <row r="251" spans="1:23">
      <c r="A251" s="69">
        <v>250</v>
      </c>
      <c r="B251" s="69">
        <v>94</v>
      </c>
      <c r="C251" s="70" t="s">
        <v>398</v>
      </c>
      <c r="D251" s="70" t="s">
        <v>61</v>
      </c>
      <c r="E251" s="70" t="s">
        <v>62</v>
      </c>
      <c r="F251" s="70" t="s">
        <v>100</v>
      </c>
      <c r="G251" s="70"/>
      <c r="H251" s="70" t="s">
        <v>28</v>
      </c>
      <c r="I251" s="70" t="s">
        <v>29</v>
      </c>
      <c r="J251" s="70" t="s">
        <v>64</v>
      </c>
      <c r="K251" s="70" t="s">
        <v>35</v>
      </c>
      <c r="L251" s="70" t="s">
        <v>65</v>
      </c>
      <c r="M251" s="71">
        <v>-1</v>
      </c>
      <c r="N251" s="70"/>
      <c r="O251" s="70">
        <v>0</v>
      </c>
      <c r="P251" s="70"/>
      <c r="Q251" s="69">
        <v>210</v>
      </c>
      <c r="R251" s="70" t="s">
        <v>399</v>
      </c>
      <c r="S251" s="70" t="s">
        <v>78</v>
      </c>
      <c r="T251" s="70" t="s">
        <v>79</v>
      </c>
      <c r="U251" s="70" t="s">
        <v>35</v>
      </c>
      <c r="V251" s="70">
        <v>2.9716002845924758</v>
      </c>
      <c r="W251" s="70">
        <v>4.0722901223628222E-3</v>
      </c>
    </row>
    <row r="252" spans="1:23">
      <c r="A252" s="69">
        <v>251</v>
      </c>
      <c r="B252" s="69">
        <v>94</v>
      </c>
      <c r="C252" s="70" t="s">
        <v>398</v>
      </c>
      <c r="D252" s="70" t="s">
        <v>61</v>
      </c>
      <c r="E252" s="70" t="s">
        <v>62</v>
      </c>
      <c r="F252" s="70" t="s">
        <v>100</v>
      </c>
      <c r="G252" s="70"/>
      <c r="H252" s="70" t="s">
        <v>28</v>
      </c>
      <c r="I252" s="70" t="s">
        <v>29</v>
      </c>
      <c r="J252" s="70" t="s">
        <v>64</v>
      </c>
      <c r="K252" s="70" t="s">
        <v>35</v>
      </c>
      <c r="L252" s="70" t="s">
        <v>65</v>
      </c>
      <c r="M252" s="71">
        <v>-1</v>
      </c>
      <c r="N252" s="70"/>
      <c r="O252" s="70">
        <v>0</v>
      </c>
      <c r="P252" s="70"/>
      <c r="Q252" s="69">
        <v>230</v>
      </c>
      <c r="R252" s="70" t="s">
        <v>400</v>
      </c>
      <c r="S252" s="70" t="s">
        <v>41</v>
      </c>
      <c r="T252" s="70" t="s">
        <v>42</v>
      </c>
      <c r="U252" s="70" t="s">
        <v>35</v>
      </c>
      <c r="V252" s="70">
        <v>470.45931151869036</v>
      </c>
      <c r="W252" s="70">
        <v>785.85082427386703</v>
      </c>
    </row>
    <row r="253" spans="1:23">
      <c r="A253" s="69">
        <v>252</v>
      </c>
      <c r="B253" s="69">
        <v>94</v>
      </c>
      <c r="C253" s="70" t="s">
        <v>398</v>
      </c>
      <c r="D253" s="70" t="s">
        <v>61</v>
      </c>
      <c r="E253" s="70" t="s">
        <v>62</v>
      </c>
      <c r="F253" s="70" t="s">
        <v>100</v>
      </c>
      <c r="G253" s="70"/>
      <c r="H253" s="70" t="s">
        <v>28</v>
      </c>
      <c r="I253" s="70" t="s">
        <v>29</v>
      </c>
      <c r="J253" s="70" t="s">
        <v>64</v>
      </c>
      <c r="K253" s="70" t="s">
        <v>35</v>
      </c>
      <c r="L253" s="70" t="s">
        <v>65</v>
      </c>
      <c r="M253" s="71">
        <v>-1</v>
      </c>
      <c r="N253" s="70"/>
      <c r="O253" s="70">
        <v>0</v>
      </c>
      <c r="P253" s="70"/>
      <c r="Q253" s="69">
        <v>231</v>
      </c>
      <c r="R253" s="70" t="s">
        <v>401</v>
      </c>
      <c r="S253" s="70" t="s">
        <v>41</v>
      </c>
      <c r="T253" s="70" t="s">
        <v>42</v>
      </c>
      <c r="U253" s="70" t="s">
        <v>35</v>
      </c>
      <c r="V253" s="70">
        <v>2502.2917873316828</v>
      </c>
      <c r="W253" s="70">
        <v>9063.3972951795386</v>
      </c>
    </row>
    <row r="254" spans="1:23">
      <c r="A254" s="69">
        <v>253</v>
      </c>
      <c r="B254" s="69">
        <v>94</v>
      </c>
      <c r="C254" s="70" t="s">
        <v>398</v>
      </c>
      <c r="D254" s="70" t="s">
        <v>61</v>
      </c>
      <c r="E254" s="70" t="s">
        <v>62</v>
      </c>
      <c r="F254" s="70" t="s">
        <v>100</v>
      </c>
      <c r="G254" s="70"/>
      <c r="H254" s="70" t="s">
        <v>28</v>
      </c>
      <c r="I254" s="70" t="s">
        <v>29</v>
      </c>
      <c r="J254" s="70" t="s">
        <v>64</v>
      </c>
      <c r="K254" s="70" t="s">
        <v>35</v>
      </c>
      <c r="L254" s="70" t="s">
        <v>65</v>
      </c>
      <c r="M254" s="71">
        <v>-1</v>
      </c>
      <c r="N254" s="70"/>
      <c r="O254" s="70">
        <v>0</v>
      </c>
      <c r="P254" s="70"/>
      <c r="Q254" s="69">
        <v>312</v>
      </c>
      <c r="R254" s="70" t="s">
        <v>402</v>
      </c>
      <c r="S254" s="70" t="s">
        <v>94</v>
      </c>
      <c r="T254" s="70" t="s">
        <v>95</v>
      </c>
      <c r="U254" s="70" t="s">
        <v>35</v>
      </c>
      <c r="V254" s="70">
        <v>396.63975141721619</v>
      </c>
      <c r="W254" s="70">
        <v>354.71484746830635</v>
      </c>
    </row>
    <row r="255" spans="1:23">
      <c r="A255" s="69">
        <v>254</v>
      </c>
      <c r="B255" s="69">
        <v>94</v>
      </c>
      <c r="C255" s="70" t="s">
        <v>398</v>
      </c>
      <c r="D255" s="70" t="s">
        <v>61</v>
      </c>
      <c r="E255" s="70" t="s">
        <v>62</v>
      </c>
      <c r="F255" s="70" t="s">
        <v>100</v>
      </c>
      <c r="G255" s="70"/>
      <c r="H255" s="70" t="s">
        <v>28</v>
      </c>
      <c r="I255" s="70" t="s">
        <v>29</v>
      </c>
      <c r="J255" s="70" t="s">
        <v>64</v>
      </c>
      <c r="K255" s="70" t="s">
        <v>35</v>
      </c>
      <c r="L255" s="70" t="s">
        <v>65</v>
      </c>
      <c r="M255" s="71">
        <v>-1</v>
      </c>
      <c r="N255" s="70"/>
      <c r="O255" s="70">
        <v>0</v>
      </c>
      <c r="P255" s="70"/>
      <c r="Q255" s="69">
        <v>315</v>
      </c>
      <c r="R255" s="70" t="s">
        <v>403</v>
      </c>
      <c r="S255" s="70" t="s">
        <v>41</v>
      </c>
      <c r="T255" s="70" t="s">
        <v>42</v>
      </c>
      <c r="U255" s="70" t="s">
        <v>35</v>
      </c>
      <c r="V255" s="70">
        <v>3798.3626647093874</v>
      </c>
      <c r="W255" s="70">
        <v>23933.927119974956</v>
      </c>
    </row>
    <row r="256" spans="1:23">
      <c r="A256" s="69">
        <v>255</v>
      </c>
      <c r="B256" s="69">
        <v>94</v>
      </c>
      <c r="C256" s="70" t="s">
        <v>398</v>
      </c>
      <c r="D256" s="70" t="s">
        <v>61</v>
      </c>
      <c r="E256" s="70" t="s">
        <v>62</v>
      </c>
      <c r="F256" s="70" t="s">
        <v>100</v>
      </c>
      <c r="G256" s="70"/>
      <c r="H256" s="70" t="s">
        <v>28</v>
      </c>
      <c r="I256" s="70" t="s">
        <v>29</v>
      </c>
      <c r="J256" s="70" t="s">
        <v>64</v>
      </c>
      <c r="K256" s="70" t="s">
        <v>35</v>
      </c>
      <c r="L256" s="70" t="s">
        <v>65</v>
      </c>
      <c r="M256" s="71">
        <v>-1</v>
      </c>
      <c r="N256" s="70"/>
      <c r="O256" s="70">
        <v>0</v>
      </c>
      <c r="P256" s="70"/>
      <c r="Q256" s="69">
        <v>409</v>
      </c>
      <c r="R256" s="70" t="s">
        <v>404</v>
      </c>
      <c r="S256" s="70" t="s">
        <v>67</v>
      </c>
      <c r="T256" s="70" t="s">
        <v>68</v>
      </c>
      <c r="U256" s="70" t="s">
        <v>35</v>
      </c>
      <c r="V256" s="70">
        <v>3604.7139326529718</v>
      </c>
      <c r="W256" s="70">
        <v>32900.225496412742</v>
      </c>
    </row>
    <row r="257" spans="1:23">
      <c r="A257" s="69">
        <v>256</v>
      </c>
      <c r="B257" s="69">
        <v>94</v>
      </c>
      <c r="C257" s="70" t="s">
        <v>398</v>
      </c>
      <c r="D257" s="70" t="s">
        <v>61</v>
      </c>
      <c r="E257" s="70" t="s">
        <v>62</v>
      </c>
      <c r="F257" s="70" t="s">
        <v>100</v>
      </c>
      <c r="G257" s="70"/>
      <c r="H257" s="70" t="s">
        <v>28</v>
      </c>
      <c r="I257" s="70" t="s">
        <v>29</v>
      </c>
      <c r="J257" s="70" t="s">
        <v>64</v>
      </c>
      <c r="K257" s="70" t="s">
        <v>35</v>
      </c>
      <c r="L257" s="70" t="s">
        <v>65</v>
      </c>
      <c r="M257" s="71">
        <v>-1</v>
      </c>
      <c r="N257" s="70"/>
      <c r="O257" s="70">
        <v>0</v>
      </c>
      <c r="P257" s="70"/>
      <c r="Q257" s="69">
        <v>475</v>
      </c>
      <c r="R257" s="70" t="s">
        <v>306</v>
      </c>
      <c r="S257" s="70" t="s">
        <v>114</v>
      </c>
      <c r="T257" s="70" t="s">
        <v>115</v>
      </c>
      <c r="U257" s="70" t="s">
        <v>35</v>
      </c>
      <c r="V257" s="70">
        <v>1562.7089859584892</v>
      </c>
      <c r="W257" s="70">
        <v>6000.4047898561785</v>
      </c>
    </row>
    <row r="258" spans="1:23">
      <c r="A258" s="69">
        <v>257</v>
      </c>
      <c r="B258" s="69">
        <v>95</v>
      </c>
      <c r="C258" s="70" t="s">
        <v>405</v>
      </c>
      <c r="D258" s="70" t="s">
        <v>33</v>
      </c>
      <c r="E258" s="70" t="s">
        <v>25</v>
      </c>
      <c r="F258" s="70" t="s">
        <v>26</v>
      </c>
      <c r="G258" s="70"/>
      <c r="H258" s="70" t="s">
        <v>274</v>
      </c>
      <c r="I258" s="70" t="s">
        <v>406</v>
      </c>
      <c r="J258" s="70" t="s">
        <v>30</v>
      </c>
      <c r="K258" s="70" t="s">
        <v>35</v>
      </c>
      <c r="L258" s="70" t="s">
        <v>36</v>
      </c>
      <c r="M258" s="71">
        <v>-1</v>
      </c>
      <c r="N258" s="70"/>
      <c r="O258" s="70">
        <v>0</v>
      </c>
      <c r="P258" s="70"/>
      <c r="Q258" s="69">
        <v>200</v>
      </c>
      <c r="R258" s="70" t="s">
        <v>407</v>
      </c>
      <c r="S258" s="70" t="s">
        <v>38</v>
      </c>
      <c r="T258" s="70" t="s">
        <v>39</v>
      </c>
      <c r="U258" s="70" t="s">
        <v>35</v>
      </c>
      <c r="V258" s="70">
        <v>347.66227176035517</v>
      </c>
      <c r="W258" s="70">
        <v>852.06176840194746</v>
      </c>
    </row>
    <row r="259" spans="1:23">
      <c r="A259" s="69">
        <v>258</v>
      </c>
      <c r="B259" s="69">
        <v>96</v>
      </c>
      <c r="C259" s="70" t="s">
        <v>408</v>
      </c>
      <c r="D259" s="70" t="s">
        <v>33</v>
      </c>
      <c r="E259" s="70" t="s">
        <v>25</v>
      </c>
      <c r="F259" s="70" t="s">
        <v>26</v>
      </c>
      <c r="G259" s="70"/>
      <c r="H259" s="70" t="s">
        <v>274</v>
      </c>
      <c r="I259" s="70" t="s">
        <v>409</v>
      </c>
      <c r="J259" s="70" t="s">
        <v>30</v>
      </c>
      <c r="K259" s="70" t="s">
        <v>35</v>
      </c>
      <c r="L259" s="70" t="s">
        <v>36</v>
      </c>
      <c r="M259" s="71">
        <v>-1</v>
      </c>
      <c r="N259" s="70"/>
      <c r="O259" s="70">
        <v>0</v>
      </c>
      <c r="P259" s="70"/>
      <c r="Q259" s="69">
        <v>369</v>
      </c>
      <c r="R259" s="70" t="s">
        <v>410</v>
      </c>
      <c r="S259" s="70" t="s">
        <v>38</v>
      </c>
      <c r="T259" s="70" t="s">
        <v>39</v>
      </c>
      <c r="U259" s="70" t="s">
        <v>35</v>
      </c>
      <c r="V259" s="70">
        <v>1160.6322644200945</v>
      </c>
      <c r="W259" s="70">
        <v>4376.3458254161669</v>
      </c>
    </row>
    <row r="260" spans="1:23">
      <c r="A260" s="69">
        <v>259</v>
      </c>
      <c r="B260" s="69">
        <v>1</v>
      </c>
      <c r="C260" s="70" t="s">
        <v>32</v>
      </c>
      <c r="D260" s="70" t="s">
        <v>33</v>
      </c>
      <c r="E260" s="70" t="s">
        <v>25</v>
      </c>
      <c r="F260" s="70" t="s">
        <v>26</v>
      </c>
      <c r="G260" s="70"/>
      <c r="H260" s="70" t="s">
        <v>28</v>
      </c>
      <c r="I260" s="70" t="s">
        <v>34</v>
      </c>
      <c r="J260" s="70" t="s">
        <v>30</v>
      </c>
      <c r="K260" s="70" t="s">
        <v>35</v>
      </c>
      <c r="L260" s="70" t="s">
        <v>36</v>
      </c>
      <c r="M260" s="71">
        <v>7148</v>
      </c>
      <c r="N260" s="70" t="s">
        <v>411</v>
      </c>
      <c r="O260" s="70">
        <v>-5.8233524928396001E-2</v>
      </c>
      <c r="P260" s="70" t="s">
        <v>412</v>
      </c>
      <c r="Q260" s="69">
        <v>457</v>
      </c>
      <c r="R260" s="70" t="s">
        <v>40</v>
      </c>
      <c r="S260" s="70" t="s">
        <v>41</v>
      </c>
      <c r="T260" s="70" t="s">
        <v>42</v>
      </c>
      <c r="U260" s="70" t="s">
        <v>35</v>
      </c>
      <c r="V260" s="70">
        <v>639.42687623264828</v>
      </c>
      <c r="W260" s="70">
        <v>26104.58366839169</v>
      </c>
    </row>
    <row r="261" spans="1:23">
      <c r="A261" s="69">
        <v>260</v>
      </c>
      <c r="B261" s="69">
        <v>1</v>
      </c>
      <c r="C261" s="70" t="s">
        <v>32</v>
      </c>
      <c r="D261" s="70" t="s">
        <v>33</v>
      </c>
      <c r="E261" s="70" t="s">
        <v>25</v>
      </c>
      <c r="F261" s="70" t="s">
        <v>26</v>
      </c>
      <c r="G261" s="70"/>
      <c r="H261" s="70" t="s">
        <v>28</v>
      </c>
      <c r="I261" s="70" t="s">
        <v>34</v>
      </c>
      <c r="J261" s="70" t="s">
        <v>30</v>
      </c>
      <c r="K261" s="70" t="s">
        <v>35</v>
      </c>
      <c r="L261" s="70" t="s">
        <v>36</v>
      </c>
      <c r="M261" s="71">
        <v>8991</v>
      </c>
      <c r="N261" s="70" t="s">
        <v>413</v>
      </c>
      <c r="O261" s="70">
        <v>-2.168366083710755</v>
      </c>
      <c r="P261" s="70" t="s">
        <v>412</v>
      </c>
      <c r="Q261" s="69">
        <v>181</v>
      </c>
      <c r="R261" s="70" t="s">
        <v>37</v>
      </c>
      <c r="S261" s="70" t="s">
        <v>38</v>
      </c>
      <c r="T261" s="70" t="s">
        <v>39</v>
      </c>
      <c r="U261" s="70" t="s">
        <v>35</v>
      </c>
      <c r="V261" s="70">
        <v>17.085025165977797</v>
      </c>
      <c r="W261" s="70">
        <v>5.3173453314515253</v>
      </c>
    </row>
    <row r="262" spans="1:23">
      <c r="A262" s="69">
        <v>261</v>
      </c>
      <c r="B262" s="69">
        <v>1</v>
      </c>
      <c r="C262" s="70" t="s">
        <v>32</v>
      </c>
      <c r="D262" s="70" t="s">
        <v>33</v>
      </c>
      <c r="E262" s="70" t="s">
        <v>25</v>
      </c>
      <c r="F262" s="70" t="s">
        <v>26</v>
      </c>
      <c r="G262" s="70"/>
      <c r="H262" s="70" t="s">
        <v>28</v>
      </c>
      <c r="I262" s="70" t="s">
        <v>34</v>
      </c>
      <c r="J262" s="70" t="s">
        <v>30</v>
      </c>
      <c r="K262" s="70" t="s">
        <v>35</v>
      </c>
      <c r="L262" s="70" t="s">
        <v>36</v>
      </c>
      <c r="M262" s="71">
        <v>8991</v>
      </c>
      <c r="N262" s="70" t="s">
        <v>413</v>
      </c>
      <c r="O262" s="70">
        <v>-2.168366083710755</v>
      </c>
      <c r="P262" s="70" t="s">
        <v>412</v>
      </c>
      <c r="Q262" s="69">
        <v>457</v>
      </c>
      <c r="R262" s="70" t="s">
        <v>40</v>
      </c>
      <c r="S262" s="70" t="s">
        <v>41</v>
      </c>
      <c r="T262" s="70" t="s">
        <v>42</v>
      </c>
      <c r="U262" s="70" t="s">
        <v>35</v>
      </c>
      <c r="V262" s="70">
        <v>2973.7935182521983</v>
      </c>
      <c r="W262" s="70">
        <v>160129.09919086218</v>
      </c>
    </row>
    <row r="263" spans="1:23">
      <c r="A263" s="69">
        <v>262</v>
      </c>
      <c r="B263" s="69">
        <v>1</v>
      </c>
      <c r="C263" s="70" t="s">
        <v>32</v>
      </c>
      <c r="D263" s="70" t="s">
        <v>33</v>
      </c>
      <c r="E263" s="70" t="s">
        <v>25</v>
      </c>
      <c r="F263" s="70" t="s">
        <v>26</v>
      </c>
      <c r="G263" s="70"/>
      <c r="H263" s="70" t="s">
        <v>28</v>
      </c>
      <c r="I263" s="70" t="s">
        <v>34</v>
      </c>
      <c r="J263" s="70" t="s">
        <v>30</v>
      </c>
      <c r="K263" s="70" t="s">
        <v>35</v>
      </c>
      <c r="L263" s="70" t="s">
        <v>36</v>
      </c>
      <c r="M263" s="71">
        <v>8991</v>
      </c>
      <c r="N263" s="70" t="s">
        <v>413</v>
      </c>
      <c r="O263" s="70">
        <v>-2.168366083710755</v>
      </c>
      <c r="P263" s="70" t="s">
        <v>412</v>
      </c>
      <c r="Q263" s="69">
        <v>531</v>
      </c>
      <c r="R263" s="70" t="s">
        <v>414</v>
      </c>
      <c r="S263" s="70" t="s">
        <v>224</v>
      </c>
      <c r="T263" s="70" t="s">
        <v>225</v>
      </c>
      <c r="U263" s="70" t="s">
        <v>35</v>
      </c>
      <c r="V263" s="70">
        <v>18.528963874069177</v>
      </c>
      <c r="W263" s="70">
        <v>14.523505774109656</v>
      </c>
    </row>
    <row r="264" spans="1:23">
      <c r="A264" s="69">
        <v>263</v>
      </c>
      <c r="B264" s="69">
        <v>1</v>
      </c>
      <c r="C264" s="70" t="s">
        <v>32</v>
      </c>
      <c r="D264" s="70" t="s">
        <v>33</v>
      </c>
      <c r="E264" s="70" t="s">
        <v>25</v>
      </c>
      <c r="F264" s="70" t="s">
        <v>26</v>
      </c>
      <c r="G264" s="70"/>
      <c r="H264" s="70" t="s">
        <v>28</v>
      </c>
      <c r="I264" s="70" t="s">
        <v>34</v>
      </c>
      <c r="J264" s="70" t="s">
        <v>30</v>
      </c>
      <c r="K264" s="70" t="s">
        <v>35</v>
      </c>
      <c r="L264" s="70" t="s">
        <v>36</v>
      </c>
      <c r="M264" s="71">
        <v>9068</v>
      </c>
      <c r="N264" s="70" t="s">
        <v>415</v>
      </c>
      <c r="O264" s="70">
        <v>-0.85745444864078102</v>
      </c>
      <c r="P264" s="70" t="s">
        <v>412</v>
      </c>
      <c r="Q264" s="69">
        <v>457</v>
      </c>
      <c r="R264" s="70" t="s">
        <v>40</v>
      </c>
      <c r="S264" s="70" t="s">
        <v>41</v>
      </c>
      <c r="T264" s="70" t="s">
        <v>42</v>
      </c>
      <c r="U264" s="70" t="s">
        <v>35</v>
      </c>
      <c r="V264" s="70">
        <v>1934.7837492108154</v>
      </c>
      <c r="W264" s="70">
        <v>47170.271551397374</v>
      </c>
    </row>
    <row r="265" spans="1:23">
      <c r="A265" s="69">
        <v>264</v>
      </c>
      <c r="B265" s="69">
        <v>1</v>
      </c>
      <c r="C265" s="70" t="s">
        <v>32</v>
      </c>
      <c r="D265" s="70" t="s">
        <v>33</v>
      </c>
      <c r="E265" s="70" t="s">
        <v>25</v>
      </c>
      <c r="F265" s="70" t="s">
        <v>26</v>
      </c>
      <c r="G265" s="70"/>
      <c r="H265" s="70" t="s">
        <v>28</v>
      </c>
      <c r="I265" s="70" t="s">
        <v>34</v>
      </c>
      <c r="J265" s="70" t="s">
        <v>30</v>
      </c>
      <c r="K265" s="70" t="s">
        <v>35</v>
      </c>
      <c r="L265" s="70" t="s">
        <v>36</v>
      </c>
      <c r="M265" s="71">
        <v>9512</v>
      </c>
      <c r="N265" s="70" t="s">
        <v>416</v>
      </c>
      <c r="O265" s="70">
        <v>0.326275119708755</v>
      </c>
      <c r="P265" s="70" t="s">
        <v>412</v>
      </c>
      <c r="Q265" s="69">
        <v>181</v>
      </c>
      <c r="R265" s="70" t="s">
        <v>37</v>
      </c>
      <c r="S265" s="70" t="s">
        <v>38</v>
      </c>
      <c r="T265" s="70" t="s">
        <v>39</v>
      </c>
      <c r="U265" s="70" t="s">
        <v>35</v>
      </c>
      <c r="V265" s="70">
        <v>40.58692170110551</v>
      </c>
      <c r="W265" s="70">
        <v>59.210641214946214</v>
      </c>
    </row>
    <row r="266" spans="1:23">
      <c r="A266" s="69">
        <v>265</v>
      </c>
      <c r="B266" s="69">
        <v>1</v>
      </c>
      <c r="C266" s="70" t="s">
        <v>32</v>
      </c>
      <c r="D266" s="70" t="s">
        <v>33</v>
      </c>
      <c r="E266" s="70" t="s">
        <v>25</v>
      </c>
      <c r="F266" s="70" t="s">
        <v>26</v>
      </c>
      <c r="G266" s="70"/>
      <c r="H266" s="70" t="s">
        <v>28</v>
      </c>
      <c r="I266" s="70" t="s">
        <v>34</v>
      </c>
      <c r="J266" s="70" t="s">
        <v>30</v>
      </c>
      <c r="K266" s="70" t="s">
        <v>35</v>
      </c>
      <c r="L266" s="70" t="s">
        <v>36</v>
      </c>
      <c r="M266" s="71">
        <v>9512</v>
      </c>
      <c r="N266" s="70" t="s">
        <v>416</v>
      </c>
      <c r="O266" s="70">
        <v>0.326275119708755</v>
      </c>
      <c r="P266" s="70" t="s">
        <v>412</v>
      </c>
      <c r="Q266" s="69">
        <v>457</v>
      </c>
      <c r="R266" s="70" t="s">
        <v>40</v>
      </c>
      <c r="S266" s="70" t="s">
        <v>41</v>
      </c>
      <c r="T266" s="70" t="s">
        <v>42</v>
      </c>
      <c r="U266" s="70" t="s">
        <v>35</v>
      </c>
      <c r="V266" s="70">
        <v>25.144273292532528</v>
      </c>
      <c r="W266" s="70">
        <v>18.144257717924816</v>
      </c>
    </row>
    <row r="267" spans="1:23">
      <c r="A267" s="69">
        <v>266</v>
      </c>
      <c r="B267" s="69">
        <v>2</v>
      </c>
      <c r="C267" s="70" t="s">
        <v>43</v>
      </c>
      <c r="D267" s="70" t="s">
        <v>44</v>
      </c>
      <c r="E267" s="70" t="s">
        <v>45</v>
      </c>
      <c r="F267" s="70" t="s">
        <v>46</v>
      </c>
      <c r="G267" s="70" t="s">
        <v>47</v>
      </c>
      <c r="H267" s="70" t="s">
        <v>48</v>
      </c>
      <c r="I267" s="70" t="s">
        <v>29</v>
      </c>
      <c r="J267" s="70" t="s">
        <v>30</v>
      </c>
      <c r="K267" s="70" t="s">
        <v>31</v>
      </c>
      <c r="L267" s="70" t="s">
        <v>36</v>
      </c>
      <c r="M267" s="71">
        <v>491</v>
      </c>
      <c r="N267" s="70" t="s">
        <v>417</v>
      </c>
      <c r="O267" s="70">
        <v>-0.67984872115938999</v>
      </c>
      <c r="P267" s="70" t="s">
        <v>412</v>
      </c>
      <c r="Q267" s="69">
        <v>332</v>
      </c>
      <c r="R267" s="70" t="s">
        <v>49</v>
      </c>
      <c r="S267" s="70" t="s">
        <v>50</v>
      </c>
      <c r="T267" s="70" t="s">
        <v>51</v>
      </c>
      <c r="U267" s="70" t="s">
        <v>35</v>
      </c>
      <c r="V267" s="70">
        <v>1002.2862061571315</v>
      </c>
      <c r="W267" s="70">
        <v>15927.432582232645</v>
      </c>
    </row>
    <row r="268" spans="1:23">
      <c r="A268" s="69">
        <v>267</v>
      </c>
      <c r="B268" s="69">
        <v>2</v>
      </c>
      <c r="C268" s="70" t="s">
        <v>43</v>
      </c>
      <c r="D268" s="70" t="s">
        <v>44</v>
      </c>
      <c r="E268" s="70" t="s">
        <v>45</v>
      </c>
      <c r="F268" s="70" t="s">
        <v>46</v>
      </c>
      <c r="G268" s="70" t="s">
        <v>47</v>
      </c>
      <c r="H268" s="70" t="s">
        <v>48</v>
      </c>
      <c r="I268" s="70" t="s">
        <v>29</v>
      </c>
      <c r="J268" s="70" t="s">
        <v>30</v>
      </c>
      <c r="K268" s="70" t="s">
        <v>31</v>
      </c>
      <c r="L268" s="70" t="s">
        <v>36</v>
      </c>
      <c r="M268" s="71">
        <v>491</v>
      </c>
      <c r="N268" s="70" t="s">
        <v>417</v>
      </c>
      <c r="O268" s="70">
        <v>-0.67984872115938999</v>
      </c>
      <c r="P268" s="70" t="s">
        <v>412</v>
      </c>
      <c r="Q268" s="69">
        <v>505</v>
      </c>
      <c r="R268" s="70" t="s">
        <v>57</v>
      </c>
      <c r="S268" s="70" t="s">
        <v>41</v>
      </c>
      <c r="T268" s="70" t="s">
        <v>42</v>
      </c>
      <c r="U268" s="70" t="s">
        <v>35</v>
      </c>
      <c r="V268" s="70">
        <v>204.73286444525439</v>
      </c>
      <c r="W268" s="70">
        <v>340.16985123846399</v>
      </c>
    </row>
    <row r="269" spans="1:23">
      <c r="A269" s="69">
        <v>268</v>
      </c>
      <c r="B269" s="69">
        <v>2</v>
      </c>
      <c r="C269" s="70" t="s">
        <v>43</v>
      </c>
      <c r="D269" s="70" t="s">
        <v>44</v>
      </c>
      <c r="E269" s="70" t="s">
        <v>45</v>
      </c>
      <c r="F269" s="70" t="s">
        <v>46</v>
      </c>
      <c r="G269" s="70" t="s">
        <v>47</v>
      </c>
      <c r="H269" s="70" t="s">
        <v>48</v>
      </c>
      <c r="I269" s="70" t="s">
        <v>29</v>
      </c>
      <c r="J269" s="70" t="s">
        <v>30</v>
      </c>
      <c r="K269" s="70" t="s">
        <v>31</v>
      </c>
      <c r="L269" s="70" t="s">
        <v>36</v>
      </c>
      <c r="M269" s="71">
        <v>700</v>
      </c>
      <c r="N269" s="70" t="s">
        <v>418</v>
      </c>
      <c r="O269" s="70">
        <v>14.900804500592569</v>
      </c>
      <c r="P269" s="70" t="s">
        <v>419</v>
      </c>
      <c r="Q269" s="69">
        <v>488</v>
      </c>
      <c r="R269" s="70" t="s">
        <v>54</v>
      </c>
      <c r="S269" s="70" t="s">
        <v>55</v>
      </c>
      <c r="T269" s="70" t="s">
        <v>56</v>
      </c>
      <c r="U269" s="70" t="s">
        <v>35</v>
      </c>
      <c r="V269" s="70">
        <v>581.9711900520748</v>
      </c>
      <c r="W269" s="70">
        <v>7493.3714058989144</v>
      </c>
    </row>
    <row r="270" spans="1:23">
      <c r="A270" s="69">
        <v>269</v>
      </c>
      <c r="B270" s="69">
        <v>2</v>
      </c>
      <c r="C270" s="70" t="s">
        <v>43</v>
      </c>
      <c r="D270" s="70" t="s">
        <v>44</v>
      </c>
      <c r="E270" s="70" t="s">
        <v>45</v>
      </c>
      <c r="F270" s="70" t="s">
        <v>46</v>
      </c>
      <c r="G270" s="70" t="s">
        <v>47</v>
      </c>
      <c r="H270" s="70" t="s">
        <v>48</v>
      </c>
      <c r="I270" s="70" t="s">
        <v>29</v>
      </c>
      <c r="J270" s="70" t="s">
        <v>30</v>
      </c>
      <c r="K270" s="70" t="s">
        <v>31</v>
      </c>
      <c r="L270" s="70" t="s">
        <v>36</v>
      </c>
      <c r="M270" s="71">
        <v>2545</v>
      </c>
      <c r="N270" s="70" t="s">
        <v>420</v>
      </c>
      <c r="O270" s="70">
        <v>-14.721284651322851</v>
      </c>
      <c r="P270" s="70" t="s">
        <v>421</v>
      </c>
      <c r="Q270" s="69">
        <v>332</v>
      </c>
      <c r="R270" s="70" t="s">
        <v>49</v>
      </c>
      <c r="S270" s="70" t="s">
        <v>50</v>
      </c>
      <c r="T270" s="70" t="s">
        <v>51</v>
      </c>
      <c r="U270" s="70" t="s">
        <v>35</v>
      </c>
      <c r="V270" s="70">
        <v>63.631648328256588</v>
      </c>
      <c r="W270" s="70">
        <v>10.545028393298937</v>
      </c>
    </row>
    <row r="271" spans="1:23">
      <c r="A271" s="69">
        <v>270</v>
      </c>
      <c r="B271" s="69">
        <v>2</v>
      </c>
      <c r="C271" s="70" t="s">
        <v>43</v>
      </c>
      <c r="D271" s="70" t="s">
        <v>44</v>
      </c>
      <c r="E271" s="70" t="s">
        <v>45</v>
      </c>
      <c r="F271" s="70" t="s">
        <v>46</v>
      </c>
      <c r="G271" s="70" t="s">
        <v>47</v>
      </c>
      <c r="H271" s="70" t="s">
        <v>48</v>
      </c>
      <c r="I271" s="70" t="s">
        <v>29</v>
      </c>
      <c r="J271" s="70" t="s">
        <v>30</v>
      </c>
      <c r="K271" s="70" t="s">
        <v>31</v>
      </c>
      <c r="L271" s="70" t="s">
        <v>36</v>
      </c>
      <c r="M271" s="71">
        <v>2545</v>
      </c>
      <c r="N271" s="70" t="s">
        <v>420</v>
      </c>
      <c r="O271" s="70">
        <v>-14.721284651322851</v>
      </c>
      <c r="P271" s="70" t="s">
        <v>421</v>
      </c>
      <c r="Q271" s="69">
        <v>505</v>
      </c>
      <c r="R271" s="70" t="s">
        <v>57</v>
      </c>
      <c r="S271" s="70" t="s">
        <v>41</v>
      </c>
      <c r="T271" s="70" t="s">
        <v>42</v>
      </c>
      <c r="U271" s="70" t="s">
        <v>35</v>
      </c>
      <c r="V271" s="70">
        <v>114.14801363896206</v>
      </c>
      <c r="W271" s="70">
        <v>98.161174919336446</v>
      </c>
    </row>
    <row r="272" spans="1:23">
      <c r="A272" s="69">
        <v>271</v>
      </c>
      <c r="B272" s="69">
        <v>2</v>
      </c>
      <c r="C272" s="70" t="s">
        <v>43</v>
      </c>
      <c r="D272" s="70" t="s">
        <v>44</v>
      </c>
      <c r="E272" s="70" t="s">
        <v>45</v>
      </c>
      <c r="F272" s="70" t="s">
        <v>46</v>
      </c>
      <c r="G272" s="70" t="s">
        <v>47</v>
      </c>
      <c r="H272" s="70" t="s">
        <v>48</v>
      </c>
      <c r="I272" s="70" t="s">
        <v>29</v>
      </c>
      <c r="J272" s="70" t="s">
        <v>30</v>
      </c>
      <c r="K272" s="70" t="s">
        <v>31</v>
      </c>
      <c r="L272" s="70" t="s">
        <v>36</v>
      </c>
      <c r="M272" s="71">
        <v>6083</v>
      </c>
      <c r="N272" s="70" t="s">
        <v>422</v>
      </c>
      <c r="O272" s="70">
        <v>12.722521942701871</v>
      </c>
      <c r="P272" s="70" t="s">
        <v>419</v>
      </c>
      <c r="Q272" s="69">
        <v>488</v>
      </c>
      <c r="R272" s="70" t="s">
        <v>54</v>
      </c>
      <c r="S272" s="70" t="s">
        <v>55</v>
      </c>
      <c r="T272" s="70" t="s">
        <v>56</v>
      </c>
      <c r="U272" s="70" t="s">
        <v>35</v>
      </c>
      <c r="V272" s="70">
        <v>541.74575507353529</v>
      </c>
      <c r="W272" s="70">
        <v>14954.882496647675</v>
      </c>
    </row>
    <row r="273" spans="1:23">
      <c r="A273" s="69">
        <v>272</v>
      </c>
      <c r="B273" s="69">
        <v>2</v>
      </c>
      <c r="C273" s="70" t="s">
        <v>43</v>
      </c>
      <c r="D273" s="70" t="s">
        <v>44</v>
      </c>
      <c r="E273" s="70" t="s">
        <v>45</v>
      </c>
      <c r="F273" s="70" t="s">
        <v>46</v>
      </c>
      <c r="G273" s="70" t="s">
        <v>47</v>
      </c>
      <c r="H273" s="70" t="s">
        <v>48</v>
      </c>
      <c r="I273" s="70" t="s">
        <v>29</v>
      </c>
      <c r="J273" s="70" t="s">
        <v>30</v>
      </c>
      <c r="K273" s="70" t="s">
        <v>31</v>
      </c>
      <c r="L273" s="70" t="s">
        <v>36</v>
      </c>
      <c r="M273" s="71">
        <v>8749</v>
      </c>
      <c r="N273" s="70" t="s">
        <v>423</v>
      </c>
      <c r="O273" s="70">
        <v>8.5177769587794501</v>
      </c>
      <c r="P273" s="70" t="s">
        <v>424</v>
      </c>
      <c r="Q273" s="69">
        <v>333</v>
      </c>
      <c r="R273" s="70" t="s">
        <v>52</v>
      </c>
      <c r="S273" s="70" t="s">
        <v>50</v>
      </c>
      <c r="T273" s="70" t="s">
        <v>51</v>
      </c>
      <c r="U273" s="70" t="s">
        <v>35</v>
      </c>
      <c r="V273" s="70">
        <v>110.52004632856693</v>
      </c>
      <c r="W273" s="70">
        <v>365.41015477106885</v>
      </c>
    </row>
    <row r="274" spans="1:23">
      <c r="A274" s="69">
        <v>273</v>
      </c>
      <c r="B274" s="69">
        <v>2</v>
      </c>
      <c r="C274" s="70" t="s">
        <v>43</v>
      </c>
      <c r="D274" s="70" t="s">
        <v>44</v>
      </c>
      <c r="E274" s="70" t="s">
        <v>45</v>
      </c>
      <c r="F274" s="70" t="s">
        <v>46</v>
      </c>
      <c r="G274" s="70" t="s">
        <v>47</v>
      </c>
      <c r="H274" s="70" t="s">
        <v>48</v>
      </c>
      <c r="I274" s="70" t="s">
        <v>29</v>
      </c>
      <c r="J274" s="70" t="s">
        <v>30</v>
      </c>
      <c r="K274" s="70" t="s">
        <v>31</v>
      </c>
      <c r="L274" s="70" t="s">
        <v>36</v>
      </c>
      <c r="M274" s="71">
        <v>8753</v>
      </c>
      <c r="N274" s="70" t="s">
        <v>425</v>
      </c>
      <c r="O274" s="70">
        <v>18.215064179176409</v>
      </c>
      <c r="P274" s="70" t="s">
        <v>419</v>
      </c>
      <c r="Q274" s="69">
        <v>333</v>
      </c>
      <c r="R274" s="70" t="s">
        <v>52</v>
      </c>
      <c r="S274" s="70" t="s">
        <v>50</v>
      </c>
      <c r="T274" s="70" t="s">
        <v>51</v>
      </c>
      <c r="U274" s="70" t="s">
        <v>35</v>
      </c>
      <c r="V274" s="70">
        <v>302.38251912445264</v>
      </c>
      <c r="W274" s="70">
        <v>3145.5913762848973</v>
      </c>
    </row>
    <row r="275" spans="1:23">
      <c r="A275" s="69">
        <v>274</v>
      </c>
      <c r="B275" s="69">
        <v>2</v>
      </c>
      <c r="C275" s="70" t="s">
        <v>43</v>
      </c>
      <c r="D275" s="70" t="s">
        <v>44</v>
      </c>
      <c r="E275" s="70" t="s">
        <v>45</v>
      </c>
      <c r="F275" s="70" t="s">
        <v>46</v>
      </c>
      <c r="G275" s="70" t="s">
        <v>47</v>
      </c>
      <c r="H275" s="70" t="s">
        <v>48</v>
      </c>
      <c r="I275" s="70" t="s">
        <v>29</v>
      </c>
      <c r="J275" s="70" t="s">
        <v>30</v>
      </c>
      <c r="K275" s="70" t="s">
        <v>31</v>
      </c>
      <c r="L275" s="70" t="s">
        <v>36</v>
      </c>
      <c r="M275" s="71">
        <v>8754</v>
      </c>
      <c r="N275" s="70" t="s">
        <v>426</v>
      </c>
      <c r="O275" s="70">
        <v>2.889601198936429</v>
      </c>
      <c r="P275" s="70" t="s">
        <v>412</v>
      </c>
      <c r="Q275" s="69">
        <v>333</v>
      </c>
      <c r="R275" s="70" t="s">
        <v>52</v>
      </c>
      <c r="S275" s="70" t="s">
        <v>50</v>
      </c>
      <c r="T275" s="70" t="s">
        <v>51</v>
      </c>
      <c r="U275" s="70" t="s">
        <v>35</v>
      </c>
      <c r="V275" s="70">
        <v>344.71104904494985</v>
      </c>
      <c r="W275" s="70">
        <v>2656.7901378409347</v>
      </c>
    </row>
    <row r="276" spans="1:23">
      <c r="A276" s="69">
        <v>275</v>
      </c>
      <c r="B276" s="69">
        <v>2</v>
      </c>
      <c r="C276" s="70" t="s">
        <v>43</v>
      </c>
      <c r="D276" s="70" t="s">
        <v>44</v>
      </c>
      <c r="E276" s="70" t="s">
        <v>45</v>
      </c>
      <c r="F276" s="70" t="s">
        <v>46</v>
      </c>
      <c r="G276" s="70" t="s">
        <v>47</v>
      </c>
      <c r="H276" s="70" t="s">
        <v>48</v>
      </c>
      <c r="I276" s="70" t="s">
        <v>29</v>
      </c>
      <c r="J276" s="70" t="s">
        <v>30</v>
      </c>
      <c r="K276" s="70" t="s">
        <v>31</v>
      </c>
      <c r="L276" s="70" t="s">
        <v>36</v>
      </c>
      <c r="M276" s="71">
        <v>8784</v>
      </c>
      <c r="N276" s="70" t="s">
        <v>427</v>
      </c>
      <c r="O276" s="70">
        <v>-4.8760406476707816</v>
      </c>
      <c r="P276" s="70" t="s">
        <v>428</v>
      </c>
      <c r="Q276" s="69">
        <v>333</v>
      </c>
      <c r="R276" s="70" t="s">
        <v>52</v>
      </c>
      <c r="S276" s="70" t="s">
        <v>50</v>
      </c>
      <c r="T276" s="70" t="s">
        <v>51</v>
      </c>
      <c r="U276" s="70" t="s">
        <v>35</v>
      </c>
      <c r="V276" s="70">
        <v>276.17429805611118</v>
      </c>
      <c r="W276" s="70">
        <v>1445.1308594552718</v>
      </c>
    </row>
    <row r="277" spans="1:23">
      <c r="A277" s="69">
        <v>276</v>
      </c>
      <c r="B277" s="69">
        <v>2</v>
      </c>
      <c r="C277" s="70" t="s">
        <v>43</v>
      </c>
      <c r="D277" s="70" t="s">
        <v>44</v>
      </c>
      <c r="E277" s="70" t="s">
        <v>45</v>
      </c>
      <c r="F277" s="70" t="s">
        <v>46</v>
      </c>
      <c r="G277" s="70" t="s">
        <v>47</v>
      </c>
      <c r="H277" s="70" t="s">
        <v>48</v>
      </c>
      <c r="I277" s="70" t="s">
        <v>29</v>
      </c>
      <c r="J277" s="70" t="s">
        <v>30</v>
      </c>
      <c r="K277" s="70" t="s">
        <v>31</v>
      </c>
      <c r="L277" s="70" t="s">
        <v>36</v>
      </c>
      <c r="M277" s="71">
        <v>8795</v>
      </c>
      <c r="N277" s="70" t="s">
        <v>429</v>
      </c>
      <c r="O277" s="70">
        <v>-7.0188881362584237</v>
      </c>
      <c r="P277" s="70" t="s">
        <v>428</v>
      </c>
      <c r="Q277" s="69">
        <v>332</v>
      </c>
      <c r="R277" s="70" t="s">
        <v>49</v>
      </c>
      <c r="S277" s="70" t="s">
        <v>50</v>
      </c>
      <c r="T277" s="70" t="s">
        <v>51</v>
      </c>
      <c r="U277" s="70" t="s">
        <v>35</v>
      </c>
      <c r="V277" s="70">
        <v>342.78811511531273</v>
      </c>
      <c r="W277" s="70">
        <v>1294.9969960392964</v>
      </c>
    </row>
    <row r="278" spans="1:23">
      <c r="A278" s="69">
        <v>277</v>
      </c>
      <c r="B278" s="69">
        <v>2</v>
      </c>
      <c r="C278" s="70" t="s">
        <v>43</v>
      </c>
      <c r="D278" s="70" t="s">
        <v>44</v>
      </c>
      <c r="E278" s="70" t="s">
        <v>45</v>
      </c>
      <c r="F278" s="70" t="s">
        <v>46</v>
      </c>
      <c r="G278" s="70" t="s">
        <v>47</v>
      </c>
      <c r="H278" s="70" t="s">
        <v>48</v>
      </c>
      <c r="I278" s="70" t="s">
        <v>29</v>
      </c>
      <c r="J278" s="70" t="s">
        <v>30</v>
      </c>
      <c r="K278" s="70" t="s">
        <v>31</v>
      </c>
      <c r="L278" s="70" t="s">
        <v>36</v>
      </c>
      <c r="M278" s="71">
        <v>8804</v>
      </c>
      <c r="N278" s="70" t="s">
        <v>430</v>
      </c>
      <c r="O278" s="70">
        <v>12.93804319867481</v>
      </c>
      <c r="P278" s="70" t="s">
        <v>419</v>
      </c>
      <c r="Q278" s="69">
        <v>333</v>
      </c>
      <c r="R278" s="70" t="s">
        <v>52</v>
      </c>
      <c r="S278" s="70" t="s">
        <v>50</v>
      </c>
      <c r="T278" s="70" t="s">
        <v>51</v>
      </c>
      <c r="U278" s="70" t="s">
        <v>35</v>
      </c>
      <c r="V278" s="70">
        <v>143.05389087256586</v>
      </c>
      <c r="W278" s="70">
        <v>932.95496463178597</v>
      </c>
    </row>
    <row r="279" spans="1:23">
      <c r="A279" s="69">
        <v>278</v>
      </c>
      <c r="B279" s="69">
        <v>2</v>
      </c>
      <c r="C279" s="70" t="s">
        <v>43</v>
      </c>
      <c r="D279" s="70" t="s">
        <v>44</v>
      </c>
      <c r="E279" s="70" t="s">
        <v>45</v>
      </c>
      <c r="F279" s="70" t="s">
        <v>46</v>
      </c>
      <c r="G279" s="70" t="s">
        <v>47</v>
      </c>
      <c r="H279" s="70" t="s">
        <v>48</v>
      </c>
      <c r="I279" s="70" t="s">
        <v>29</v>
      </c>
      <c r="J279" s="70" t="s">
        <v>30</v>
      </c>
      <c r="K279" s="70" t="s">
        <v>31</v>
      </c>
      <c r="L279" s="70" t="s">
        <v>36</v>
      </c>
      <c r="M279" s="71">
        <v>8827</v>
      </c>
      <c r="N279" s="70" t="s">
        <v>431</v>
      </c>
      <c r="O279" s="70">
        <v>3.0402103719720648</v>
      </c>
      <c r="P279" s="70" t="s">
        <v>412</v>
      </c>
      <c r="Q279" s="69">
        <v>333</v>
      </c>
      <c r="R279" s="70" t="s">
        <v>52</v>
      </c>
      <c r="S279" s="70" t="s">
        <v>50</v>
      </c>
      <c r="T279" s="70" t="s">
        <v>51</v>
      </c>
      <c r="U279" s="70" t="s">
        <v>35</v>
      </c>
      <c r="V279" s="70">
        <v>183.38429007522217</v>
      </c>
      <c r="W279" s="70">
        <v>1213.0851589392812</v>
      </c>
    </row>
    <row r="280" spans="1:23">
      <c r="A280" s="69">
        <v>279</v>
      </c>
      <c r="B280" s="69">
        <v>2</v>
      </c>
      <c r="C280" s="70" t="s">
        <v>43</v>
      </c>
      <c r="D280" s="70" t="s">
        <v>44</v>
      </c>
      <c r="E280" s="70" t="s">
        <v>45</v>
      </c>
      <c r="F280" s="70" t="s">
        <v>46</v>
      </c>
      <c r="G280" s="70" t="s">
        <v>47</v>
      </c>
      <c r="H280" s="70" t="s">
        <v>48</v>
      </c>
      <c r="I280" s="70" t="s">
        <v>29</v>
      </c>
      <c r="J280" s="70" t="s">
        <v>30</v>
      </c>
      <c r="K280" s="70" t="s">
        <v>31</v>
      </c>
      <c r="L280" s="70" t="s">
        <v>36</v>
      </c>
      <c r="M280" s="71">
        <v>8840</v>
      </c>
      <c r="N280" s="70" t="s">
        <v>432</v>
      </c>
      <c r="O280" s="70">
        <v>-2.1657356963007408</v>
      </c>
      <c r="P280" s="70" t="s">
        <v>412</v>
      </c>
      <c r="Q280" s="69">
        <v>333</v>
      </c>
      <c r="R280" s="70" t="s">
        <v>52</v>
      </c>
      <c r="S280" s="70" t="s">
        <v>50</v>
      </c>
      <c r="T280" s="70" t="s">
        <v>51</v>
      </c>
      <c r="U280" s="70" t="s">
        <v>35</v>
      </c>
      <c r="V280" s="70">
        <v>474.39670296741298</v>
      </c>
      <c r="W280" s="70">
        <v>4037.6503210903834</v>
      </c>
    </row>
    <row r="281" spans="1:23">
      <c r="A281" s="69">
        <v>280</v>
      </c>
      <c r="B281" s="69">
        <v>2</v>
      </c>
      <c r="C281" s="70" t="s">
        <v>43</v>
      </c>
      <c r="D281" s="70" t="s">
        <v>44</v>
      </c>
      <c r="E281" s="70" t="s">
        <v>45</v>
      </c>
      <c r="F281" s="70" t="s">
        <v>46</v>
      </c>
      <c r="G281" s="70" t="s">
        <v>47</v>
      </c>
      <c r="H281" s="70" t="s">
        <v>48</v>
      </c>
      <c r="I281" s="70" t="s">
        <v>29</v>
      </c>
      <c r="J281" s="70" t="s">
        <v>30</v>
      </c>
      <c r="K281" s="70" t="s">
        <v>31</v>
      </c>
      <c r="L281" s="70" t="s">
        <v>36</v>
      </c>
      <c r="M281" s="71">
        <v>8840</v>
      </c>
      <c r="N281" s="70" t="s">
        <v>432</v>
      </c>
      <c r="O281" s="70">
        <v>-2.1657356963007408</v>
      </c>
      <c r="P281" s="70" t="s">
        <v>412</v>
      </c>
      <c r="Q281" s="69">
        <v>488</v>
      </c>
      <c r="R281" s="70" t="s">
        <v>54</v>
      </c>
      <c r="S281" s="70" t="s">
        <v>55</v>
      </c>
      <c r="T281" s="70" t="s">
        <v>56</v>
      </c>
      <c r="U281" s="70" t="s">
        <v>35</v>
      </c>
      <c r="V281" s="70">
        <v>272.93922523271681</v>
      </c>
      <c r="W281" s="70">
        <v>384.88161614542753</v>
      </c>
    </row>
    <row r="282" spans="1:23">
      <c r="A282" s="69">
        <v>281</v>
      </c>
      <c r="B282" s="69">
        <v>2</v>
      </c>
      <c r="C282" s="70" t="s">
        <v>43</v>
      </c>
      <c r="D282" s="70" t="s">
        <v>44</v>
      </c>
      <c r="E282" s="70" t="s">
        <v>45</v>
      </c>
      <c r="F282" s="70" t="s">
        <v>46</v>
      </c>
      <c r="G282" s="70" t="s">
        <v>47</v>
      </c>
      <c r="H282" s="70" t="s">
        <v>48</v>
      </c>
      <c r="I282" s="70" t="s">
        <v>29</v>
      </c>
      <c r="J282" s="70" t="s">
        <v>30</v>
      </c>
      <c r="K282" s="70" t="s">
        <v>31</v>
      </c>
      <c r="L282" s="70" t="s">
        <v>36</v>
      </c>
      <c r="M282" s="71">
        <v>8840</v>
      </c>
      <c r="N282" s="70" t="s">
        <v>432</v>
      </c>
      <c r="O282" s="70">
        <v>-2.1657356963007408</v>
      </c>
      <c r="P282" s="70" t="s">
        <v>412</v>
      </c>
      <c r="Q282" s="69">
        <v>506</v>
      </c>
      <c r="R282" s="70" t="s">
        <v>58</v>
      </c>
      <c r="S282" s="70" t="s">
        <v>50</v>
      </c>
      <c r="T282" s="70" t="s">
        <v>51</v>
      </c>
      <c r="U282" s="70" t="s">
        <v>35</v>
      </c>
      <c r="V282" s="70">
        <v>31.865501611412142</v>
      </c>
      <c r="W282" s="70">
        <v>25.035249930957892</v>
      </c>
    </row>
    <row r="283" spans="1:23">
      <c r="A283" s="69">
        <v>282</v>
      </c>
      <c r="B283" s="69">
        <v>2</v>
      </c>
      <c r="C283" s="70" t="s">
        <v>43</v>
      </c>
      <c r="D283" s="70" t="s">
        <v>44</v>
      </c>
      <c r="E283" s="70" t="s">
        <v>45</v>
      </c>
      <c r="F283" s="70" t="s">
        <v>46</v>
      </c>
      <c r="G283" s="70" t="s">
        <v>47</v>
      </c>
      <c r="H283" s="70" t="s">
        <v>48</v>
      </c>
      <c r="I283" s="70" t="s">
        <v>29</v>
      </c>
      <c r="J283" s="70" t="s">
        <v>30</v>
      </c>
      <c r="K283" s="70" t="s">
        <v>31</v>
      </c>
      <c r="L283" s="70" t="s">
        <v>36</v>
      </c>
      <c r="M283" s="71">
        <v>8840</v>
      </c>
      <c r="N283" s="70" t="s">
        <v>432</v>
      </c>
      <c r="O283" s="70">
        <v>-2.1657356963007408</v>
      </c>
      <c r="P283" s="70" t="s">
        <v>412</v>
      </c>
      <c r="Q283" s="69">
        <v>507</v>
      </c>
      <c r="R283" s="70" t="s">
        <v>59</v>
      </c>
      <c r="S283" s="70" t="s">
        <v>41</v>
      </c>
      <c r="T283" s="70" t="s">
        <v>42</v>
      </c>
      <c r="U283" s="70" t="s">
        <v>35</v>
      </c>
      <c r="V283" s="70">
        <v>714.27597510497105</v>
      </c>
      <c r="W283" s="70">
        <v>21355.954243034736</v>
      </c>
    </row>
    <row r="284" spans="1:23">
      <c r="A284" s="69">
        <v>283</v>
      </c>
      <c r="B284" s="69">
        <v>2</v>
      </c>
      <c r="C284" s="70" t="s">
        <v>43</v>
      </c>
      <c r="D284" s="70" t="s">
        <v>44</v>
      </c>
      <c r="E284" s="70" t="s">
        <v>45</v>
      </c>
      <c r="F284" s="70" t="s">
        <v>46</v>
      </c>
      <c r="G284" s="70" t="s">
        <v>47</v>
      </c>
      <c r="H284" s="70" t="s">
        <v>48</v>
      </c>
      <c r="I284" s="70" t="s">
        <v>29</v>
      </c>
      <c r="J284" s="70" t="s">
        <v>30</v>
      </c>
      <c r="K284" s="70" t="s">
        <v>31</v>
      </c>
      <c r="L284" s="70" t="s">
        <v>36</v>
      </c>
      <c r="M284" s="71">
        <v>8852</v>
      </c>
      <c r="N284" s="70" t="s">
        <v>433</v>
      </c>
      <c r="O284" s="70">
        <v>1.7987952386932939</v>
      </c>
      <c r="P284" s="70" t="s">
        <v>412</v>
      </c>
      <c r="Q284" s="69">
        <v>488</v>
      </c>
      <c r="R284" s="70" t="s">
        <v>54</v>
      </c>
      <c r="S284" s="70" t="s">
        <v>55</v>
      </c>
      <c r="T284" s="70" t="s">
        <v>56</v>
      </c>
      <c r="U284" s="70" t="s">
        <v>35</v>
      </c>
      <c r="V284" s="70">
        <v>322.49550737718971</v>
      </c>
      <c r="W284" s="70">
        <v>6101.9486507730053</v>
      </c>
    </row>
    <row r="285" spans="1:23">
      <c r="A285" s="69">
        <v>284</v>
      </c>
      <c r="B285" s="69">
        <v>2</v>
      </c>
      <c r="C285" s="70" t="s">
        <v>43</v>
      </c>
      <c r="D285" s="70" t="s">
        <v>44</v>
      </c>
      <c r="E285" s="70" t="s">
        <v>45</v>
      </c>
      <c r="F285" s="70" t="s">
        <v>46</v>
      </c>
      <c r="G285" s="70" t="s">
        <v>47</v>
      </c>
      <c r="H285" s="70" t="s">
        <v>48</v>
      </c>
      <c r="I285" s="70" t="s">
        <v>29</v>
      </c>
      <c r="J285" s="70" t="s">
        <v>30</v>
      </c>
      <c r="K285" s="70" t="s">
        <v>31</v>
      </c>
      <c r="L285" s="70" t="s">
        <v>36</v>
      </c>
      <c r="M285" s="71">
        <v>8870</v>
      </c>
      <c r="N285" s="70" t="s">
        <v>434</v>
      </c>
      <c r="O285" s="70">
        <v>2.829035792489992</v>
      </c>
      <c r="P285" s="70" t="s">
        <v>412</v>
      </c>
      <c r="Q285" s="69">
        <v>332</v>
      </c>
      <c r="R285" s="70" t="s">
        <v>49</v>
      </c>
      <c r="S285" s="70" t="s">
        <v>50</v>
      </c>
      <c r="T285" s="70" t="s">
        <v>51</v>
      </c>
      <c r="U285" s="70" t="s">
        <v>35</v>
      </c>
      <c r="V285" s="70">
        <v>72.125238276850737</v>
      </c>
      <c r="W285" s="70">
        <v>46.789822078852197</v>
      </c>
    </row>
    <row r="286" spans="1:23">
      <c r="A286" s="69">
        <v>285</v>
      </c>
      <c r="B286" s="69">
        <v>2</v>
      </c>
      <c r="C286" s="70" t="s">
        <v>43</v>
      </c>
      <c r="D286" s="70" t="s">
        <v>44</v>
      </c>
      <c r="E286" s="70" t="s">
        <v>45</v>
      </c>
      <c r="F286" s="70" t="s">
        <v>46</v>
      </c>
      <c r="G286" s="70" t="s">
        <v>47</v>
      </c>
      <c r="H286" s="70" t="s">
        <v>48</v>
      </c>
      <c r="I286" s="70" t="s">
        <v>29</v>
      </c>
      <c r="J286" s="70" t="s">
        <v>30</v>
      </c>
      <c r="K286" s="70" t="s">
        <v>31</v>
      </c>
      <c r="L286" s="70" t="s">
        <v>36</v>
      </c>
      <c r="M286" s="71">
        <v>8870</v>
      </c>
      <c r="N286" s="70" t="s">
        <v>434</v>
      </c>
      <c r="O286" s="70">
        <v>2.829035792489992</v>
      </c>
      <c r="P286" s="70" t="s">
        <v>412</v>
      </c>
      <c r="Q286" s="69">
        <v>505</v>
      </c>
      <c r="R286" s="70" t="s">
        <v>57</v>
      </c>
      <c r="S286" s="70" t="s">
        <v>41</v>
      </c>
      <c r="T286" s="70" t="s">
        <v>42</v>
      </c>
      <c r="U286" s="70" t="s">
        <v>35</v>
      </c>
      <c r="V286" s="70">
        <v>905.93270474291273</v>
      </c>
      <c r="W286" s="70">
        <v>16960.853272670916</v>
      </c>
    </row>
    <row r="287" spans="1:23">
      <c r="A287" s="69">
        <v>286</v>
      </c>
      <c r="B287" s="69">
        <v>2</v>
      </c>
      <c r="C287" s="70" t="s">
        <v>43</v>
      </c>
      <c r="D287" s="70" t="s">
        <v>44</v>
      </c>
      <c r="E287" s="70" t="s">
        <v>45</v>
      </c>
      <c r="F287" s="70" t="s">
        <v>46</v>
      </c>
      <c r="G287" s="70" t="s">
        <v>47</v>
      </c>
      <c r="H287" s="70" t="s">
        <v>48</v>
      </c>
      <c r="I287" s="70" t="s">
        <v>29</v>
      </c>
      <c r="J287" s="70" t="s">
        <v>30</v>
      </c>
      <c r="K287" s="70" t="s">
        <v>31</v>
      </c>
      <c r="L287" s="70" t="s">
        <v>36</v>
      </c>
      <c r="M287" s="71">
        <v>8874</v>
      </c>
      <c r="N287" s="70" t="s">
        <v>435</v>
      </c>
      <c r="O287" s="70">
        <v>-18.904894931549549</v>
      </c>
      <c r="P287" s="70" t="s">
        <v>421</v>
      </c>
      <c r="Q287" s="69">
        <v>332</v>
      </c>
      <c r="R287" s="70" t="s">
        <v>49</v>
      </c>
      <c r="S287" s="70" t="s">
        <v>50</v>
      </c>
      <c r="T287" s="70" t="s">
        <v>51</v>
      </c>
      <c r="U287" s="70" t="s">
        <v>35</v>
      </c>
      <c r="V287" s="70">
        <v>271.41262915531166</v>
      </c>
      <c r="W287" s="70">
        <v>474.38687215096081</v>
      </c>
    </row>
    <row r="288" spans="1:23">
      <c r="A288" s="69">
        <v>287</v>
      </c>
      <c r="B288" s="69">
        <v>2</v>
      </c>
      <c r="C288" s="70" t="s">
        <v>43</v>
      </c>
      <c r="D288" s="70" t="s">
        <v>44</v>
      </c>
      <c r="E288" s="70" t="s">
        <v>45</v>
      </c>
      <c r="F288" s="70" t="s">
        <v>46</v>
      </c>
      <c r="G288" s="70" t="s">
        <v>47</v>
      </c>
      <c r="H288" s="70" t="s">
        <v>48</v>
      </c>
      <c r="I288" s="70" t="s">
        <v>29</v>
      </c>
      <c r="J288" s="70" t="s">
        <v>30</v>
      </c>
      <c r="K288" s="70" t="s">
        <v>31</v>
      </c>
      <c r="L288" s="70" t="s">
        <v>36</v>
      </c>
      <c r="M288" s="71">
        <v>8878</v>
      </c>
      <c r="N288" s="70" t="s">
        <v>436</v>
      </c>
      <c r="O288" s="70">
        <v>11.56491504343734</v>
      </c>
      <c r="P288" s="70" t="s">
        <v>419</v>
      </c>
      <c r="Q288" s="69">
        <v>488</v>
      </c>
      <c r="R288" s="70" t="s">
        <v>54</v>
      </c>
      <c r="S288" s="70" t="s">
        <v>55</v>
      </c>
      <c r="T288" s="70" t="s">
        <v>56</v>
      </c>
      <c r="U288" s="70" t="s">
        <v>35</v>
      </c>
      <c r="V288" s="70">
        <v>707.91306580897015</v>
      </c>
      <c r="W288" s="70">
        <v>16208.417115163729</v>
      </c>
    </row>
    <row r="289" spans="1:23">
      <c r="A289" s="69">
        <v>288</v>
      </c>
      <c r="B289" s="69">
        <v>2</v>
      </c>
      <c r="C289" s="70" t="s">
        <v>43</v>
      </c>
      <c r="D289" s="70" t="s">
        <v>44</v>
      </c>
      <c r="E289" s="70" t="s">
        <v>45</v>
      </c>
      <c r="F289" s="70" t="s">
        <v>46</v>
      </c>
      <c r="G289" s="70" t="s">
        <v>47</v>
      </c>
      <c r="H289" s="70" t="s">
        <v>48</v>
      </c>
      <c r="I289" s="70" t="s">
        <v>29</v>
      </c>
      <c r="J289" s="70" t="s">
        <v>30</v>
      </c>
      <c r="K289" s="70" t="s">
        <v>31</v>
      </c>
      <c r="L289" s="70" t="s">
        <v>36</v>
      </c>
      <c r="M289" s="71">
        <v>8914</v>
      </c>
      <c r="N289" s="70" t="s">
        <v>437</v>
      </c>
      <c r="O289" s="70">
        <v>-4.6445532894405224</v>
      </c>
      <c r="P289" s="70" t="s">
        <v>428</v>
      </c>
      <c r="Q289" s="69">
        <v>345</v>
      </c>
      <c r="R289" s="70" t="s">
        <v>53</v>
      </c>
      <c r="S289" s="70" t="s">
        <v>38</v>
      </c>
      <c r="T289" s="70" t="s">
        <v>39</v>
      </c>
      <c r="U289" s="70" t="s">
        <v>35</v>
      </c>
      <c r="V289" s="70">
        <v>10.307420666246335</v>
      </c>
      <c r="W289" s="70">
        <v>5.972797792131504E-2</v>
      </c>
    </row>
    <row r="290" spans="1:23">
      <c r="A290" s="69">
        <v>289</v>
      </c>
      <c r="B290" s="69">
        <v>2</v>
      </c>
      <c r="C290" s="70" t="s">
        <v>43</v>
      </c>
      <c r="D290" s="70" t="s">
        <v>44</v>
      </c>
      <c r="E290" s="70" t="s">
        <v>45</v>
      </c>
      <c r="F290" s="70" t="s">
        <v>46</v>
      </c>
      <c r="G290" s="70" t="s">
        <v>47</v>
      </c>
      <c r="H290" s="70" t="s">
        <v>48</v>
      </c>
      <c r="I290" s="70" t="s">
        <v>29</v>
      </c>
      <c r="J290" s="70" t="s">
        <v>30</v>
      </c>
      <c r="K290" s="70" t="s">
        <v>31</v>
      </c>
      <c r="L290" s="70" t="s">
        <v>36</v>
      </c>
      <c r="M290" s="71">
        <v>8914</v>
      </c>
      <c r="N290" s="70" t="s">
        <v>437</v>
      </c>
      <c r="O290" s="70">
        <v>-4.6445532894405224</v>
      </c>
      <c r="P290" s="70" t="s">
        <v>428</v>
      </c>
      <c r="Q290" s="69">
        <v>488</v>
      </c>
      <c r="R290" s="70" t="s">
        <v>54</v>
      </c>
      <c r="S290" s="70" t="s">
        <v>55</v>
      </c>
      <c r="T290" s="70" t="s">
        <v>56</v>
      </c>
      <c r="U290" s="70" t="s">
        <v>35</v>
      </c>
      <c r="V290" s="70">
        <v>410.51218633426879</v>
      </c>
      <c r="W290" s="70">
        <v>8587.0687336624087</v>
      </c>
    </row>
    <row r="291" spans="1:23">
      <c r="A291" s="69">
        <v>290</v>
      </c>
      <c r="B291" s="69">
        <v>2</v>
      </c>
      <c r="C291" s="70" t="s">
        <v>43</v>
      </c>
      <c r="D291" s="70" t="s">
        <v>44</v>
      </c>
      <c r="E291" s="70" t="s">
        <v>45</v>
      </c>
      <c r="F291" s="70" t="s">
        <v>46</v>
      </c>
      <c r="G291" s="70" t="s">
        <v>47</v>
      </c>
      <c r="H291" s="70" t="s">
        <v>48</v>
      </c>
      <c r="I291" s="70" t="s">
        <v>29</v>
      </c>
      <c r="J291" s="70" t="s">
        <v>30</v>
      </c>
      <c r="K291" s="70" t="s">
        <v>31</v>
      </c>
      <c r="L291" s="70" t="s">
        <v>36</v>
      </c>
      <c r="M291" s="71">
        <v>8944</v>
      </c>
      <c r="N291" s="70" t="s">
        <v>438</v>
      </c>
      <c r="O291" s="70">
        <v>17.38884240418524</v>
      </c>
      <c r="P291" s="70" t="s">
        <v>419</v>
      </c>
      <c r="Q291" s="69">
        <v>333</v>
      </c>
      <c r="R291" s="70" t="s">
        <v>52</v>
      </c>
      <c r="S291" s="70" t="s">
        <v>50</v>
      </c>
      <c r="T291" s="70" t="s">
        <v>51</v>
      </c>
      <c r="U291" s="70" t="s">
        <v>35</v>
      </c>
      <c r="V291" s="70">
        <v>239.34231202202187</v>
      </c>
      <c r="W291" s="70">
        <v>2113.6177377652925</v>
      </c>
    </row>
    <row r="292" spans="1:23">
      <c r="A292" s="69">
        <v>291</v>
      </c>
      <c r="B292" s="69">
        <v>2</v>
      </c>
      <c r="C292" s="70" t="s">
        <v>43</v>
      </c>
      <c r="D292" s="70" t="s">
        <v>44</v>
      </c>
      <c r="E292" s="70" t="s">
        <v>45</v>
      </c>
      <c r="F292" s="70" t="s">
        <v>46</v>
      </c>
      <c r="G292" s="70" t="s">
        <v>47</v>
      </c>
      <c r="H292" s="70" t="s">
        <v>48</v>
      </c>
      <c r="I292" s="70" t="s">
        <v>29</v>
      </c>
      <c r="J292" s="70" t="s">
        <v>30</v>
      </c>
      <c r="K292" s="70" t="s">
        <v>31</v>
      </c>
      <c r="L292" s="70" t="s">
        <v>36</v>
      </c>
      <c r="M292" s="71">
        <v>8964</v>
      </c>
      <c r="N292" s="70" t="s">
        <v>439</v>
      </c>
      <c r="O292" s="70">
        <v>0.79817068895504595</v>
      </c>
      <c r="P292" s="70" t="s">
        <v>412</v>
      </c>
      <c r="Q292" s="69">
        <v>488</v>
      </c>
      <c r="R292" s="70" t="s">
        <v>54</v>
      </c>
      <c r="S292" s="70" t="s">
        <v>55</v>
      </c>
      <c r="T292" s="70" t="s">
        <v>56</v>
      </c>
      <c r="U292" s="70" t="s">
        <v>35</v>
      </c>
      <c r="V292" s="70">
        <v>529.3642633440852</v>
      </c>
      <c r="W292" s="70">
        <v>7225.4978972049448</v>
      </c>
    </row>
    <row r="293" spans="1:23">
      <c r="A293" s="69">
        <v>292</v>
      </c>
      <c r="B293" s="69">
        <v>2</v>
      </c>
      <c r="C293" s="70" t="s">
        <v>43</v>
      </c>
      <c r="D293" s="70" t="s">
        <v>44</v>
      </c>
      <c r="E293" s="70" t="s">
        <v>45</v>
      </c>
      <c r="F293" s="70" t="s">
        <v>46</v>
      </c>
      <c r="G293" s="70" t="s">
        <v>47</v>
      </c>
      <c r="H293" s="70" t="s">
        <v>48</v>
      </c>
      <c r="I293" s="70" t="s">
        <v>29</v>
      </c>
      <c r="J293" s="70" t="s">
        <v>30</v>
      </c>
      <c r="K293" s="70" t="s">
        <v>31</v>
      </c>
      <c r="L293" s="70" t="s">
        <v>36</v>
      </c>
      <c r="M293" s="71">
        <v>8964</v>
      </c>
      <c r="N293" s="70" t="s">
        <v>439</v>
      </c>
      <c r="O293" s="70">
        <v>0.79817068895504595</v>
      </c>
      <c r="P293" s="70" t="s">
        <v>412</v>
      </c>
      <c r="Q293" s="69">
        <v>507</v>
      </c>
      <c r="R293" s="70" t="s">
        <v>59</v>
      </c>
      <c r="S293" s="70" t="s">
        <v>41</v>
      </c>
      <c r="T293" s="70" t="s">
        <v>42</v>
      </c>
      <c r="U293" s="70" t="s">
        <v>35</v>
      </c>
      <c r="V293" s="70">
        <v>11.470362990284872</v>
      </c>
      <c r="W293" s="70">
        <v>0.2734296486905482</v>
      </c>
    </row>
    <row r="294" spans="1:23">
      <c r="A294" s="69">
        <v>293</v>
      </c>
      <c r="B294" s="69">
        <v>2</v>
      </c>
      <c r="C294" s="70" t="s">
        <v>43</v>
      </c>
      <c r="D294" s="70" t="s">
        <v>44</v>
      </c>
      <c r="E294" s="70" t="s">
        <v>45</v>
      </c>
      <c r="F294" s="70" t="s">
        <v>46</v>
      </c>
      <c r="G294" s="70" t="s">
        <v>47</v>
      </c>
      <c r="H294" s="70" t="s">
        <v>48</v>
      </c>
      <c r="I294" s="70" t="s">
        <v>29</v>
      </c>
      <c r="J294" s="70" t="s">
        <v>30</v>
      </c>
      <c r="K294" s="70" t="s">
        <v>31</v>
      </c>
      <c r="L294" s="70" t="s">
        <v>36</v>
      </c>
      <c r="M294" s="71">
        <v>8987</v>
      </c>
      <c r="N294" s="70" t="s">
        <v>440</v>
      </c>
      <c r="O294" s="70">
        <v>10.930027632087141</v>
      </c>
      <c r="P294" s="70" t="s">
        <v>419</v>
      </c>
      <c r="Q294" s="69">
        <v>333</v>
      </c>
      <c r="R294" s="70" t="s">
        <v>52</v>
      </c>
      <c r="S294" s="70" t="s">
        <v>50</v>
      </c>
      <c r="T294" s="70" t="s">
        <v>51</v>
      </c>
      <c r="U294" s="70" t="s">
        <v>35</v>
      </c>
      <c r="V294" s="70">
        <v>168.16493835674368</v>
      </c>
      <c r="W294" s="70">
        <v>1089.8075320628673</v>
      </c>
    </row>
    <row r="295" spans="1:23">
      <c r="A295" s="69">
        <v>294</v>
      </c>
      <c r="B295" s="69">
        <v>2</v>
      </c>
      <c r="C295" s="70" t="s">
        <v>43</v>
      </c>
      <c r="D295" s="70" t="s">
        <v>44</v>
      </c>
      <c r="E295" s="70" t="s">
        <v>45</v>
      </c>
      <c r="F295" s="70" t="s">
        <v>46</v>
      </c>
      <c r="G295" s="70" t="s">
        <v>47</v>
      </c>
      <c r="H295" s="70" t="s">
        <v>48</v>
      </c>
      <c r="I295" s="70" t="s">
        <v>29</v>
      </c>
      <c r="J295" s="70" t="s">
        <v>30</v>
      </c>
      <c r="K295" s="70" t="s">
        <v>31</v>
      </c>
      <c r="L295" s="70" t="s">
        <v>36</v>
      </c>
      <c r="M295" s="71">
        <v>9020</v>
      </c>
      <c r="N295" s="70" t="s">
        <v>441</v>
      </c>
      <c r="O295" s="70">
        <v>-12.752166497082969</v>
      </c>
      <c r="P295" s="70" t="s">
        <v>421</v>
      </c>
      <c r="Q295" s="69">
        <v>488</v>
      </c>
      <c r="R295" s="70" t="s">
        <v>54</v>
      </c>
      <c r="S295" s="70" t="s">
        <v>55</v>
      </c>
      <c r="T295" s="70" t="s">
        <v>56</v>
      </c>
      <c r="U295" s="70" t="s">
        <v>35</v>
      </c>
      <c r="V295" s="70">
        <v>42.526250510553723</v>
      </c>
      <c r="W295" s="70">
        <v>49.791102523669167</v>
      </c>
    </row>
    <row r="296" spans="1:23">
      <c r="A296" s="69">
        <v>295</v>
      </c>
      <c r="B296" s="69">
        <v>2</v>
      </c>
      <c r="C296" s="70" t="s">
        <v>43</v>
      </c>
      <c r="D296" s="70" t="s">
        <v>44</v>
      </c>
      <c r="E296" s="70" t="s">
        <v>45</v>
      </c>
      <c r="F296" s="70" t="s">
        <v>46</v>
      </c>
      <c r="G296" s="70" t="s">
        <v>47</v>
      </c>
      <c r="H296" s="70" t="s">
        <v>48</v>
      </c>
      <c r="I296" s="70" t="s">
        <v>29</v>
      </c>
      <c r="J296" s="70" t="s">
        <v>30</v>
      </c>
      <c r="K296" s="70" t="s">
        <v>31</v>
      </c>
      <c r="L296" s="70" t="s">
        <v>36</v>
      </c>
      <c r="M296" s="71">
        <v>9044</v>
      </c>
      <c r="N296" s="70" t="s">
        <v>442</v>
      </c>
      <c r="O296" s="70">
        <v>-13.21001177368775</v>
      </c>
      <c r="P296" s="70" t="s">
        <v>421</v>
      </c>
      <c r="Q296" s="69">
        <v>332</v>
      </c>
      <c r="R296" s="70" t="s">
        <v>49</v>
      </c>
      <c r="S296" s="70" t="s">
        <v>50</v>
      </c>
      <c r="T296" s="70" t="s">
        <v>51</v>
      </c>
      <c r="U296" s="70" t="s">
        <v>35</v>
      </c>
      <c r="V296" s="70">
        <v>114.81968035301662</v>
      </c>
      <c r="W296" s="70">
        <v>109.47688873022472</v>
      </c>
    </row>
    <row r="297" spans="1:23">
      <c r="A297" s="69">
        <v>296</v>
      </c>
      <c r="B297" s="69">
        <v>3</v>
      </c>
      <c r="C297" s="70" t="s">
        <v>60</v>
      </c>
      <c r="D297" s="70" t="s">
        <v>61</v>
      </c>
      <c r="E297" s="70" t="s">
        <v>62</v>
      </c>
      <c r="F297" s="70" t="s">
        <v>63</v>
      </c>
      <c r="G297" s="70"/>
      <c r="H297" s="70" t="s">
        <v>48</v>
      </c>
      <c r="I297" s="70" t="s">
        <v>29</v>
      </c>
      <c r="J297" s="70" t="s">
        <v>64</v>
      </c>
      <c r="K297" s="70" t="s">
        <v>35</v>
      </c>
      <c r="L297" s="70" t="s">
        <v>65</v>
      </c>
      <c r="M297" s="71">
        <v>1833</v>
      </c>
      <c r="N297" s="70" t="s">
        <v>443</v>
      </c>
      <c r="O297" s="70">
        <v>22.558780240045991</v>
      </c>
      <c r="P297" s="70" t="s">
        <v>419</v>
      </c>
      <c r="Q297" s="69">
        <v>447</v>
      </c>
      <c r="R297" s="70" t="s">
        <v>72</v>
      </c>
      <c r="S297" s="70" t="s">
        <v>41</v>
      </c>
      <c r="T297" s="70" t="s">
        <v>42</v>
      </c>
      <c r="U297" s="70" t="s">
        <v>35</v>
      </c>
      <c r="V297" s="70">
        <v>142.74878673928509</v>
      </c>
      <c r="W297" s="70">
        <v>1020.1896712620226</v>
      </c>
    </row>
    <row r="298" spans="1:23">
      <c r="A298" s="69">
        <v>297</v>
      </c>
      <c r="B298" s="69">
        <v>3</v>
      </c>
      <c r="C298" s="70" t="s">
        <v>60</v>
      </c>
      <c r="D298" s="70" t="s">
        <v>61</v>
      </c>
      <c r="E298" s="70" t="s">
        <v>62</v>
      </c>
      <c r="F298" s="70" t="s">
        <v>63</v>
      </c>
      <c r="G298" s="70"/>
      <c r="H298" s="70" t="s">
        <v>48</v>
      </c>
      <c r="I298" s="70" t="s">
        <v>29</v>
      </c>
      <c r="J298" s="70" t="s">
        <v>64</v>
      </c>
      <c r="K298" s="70" t="s">
        <v>35</v>
      </c>
      <c r="L298" s="70" t="s">
        <v>65</v>
      </c>
      <c r="M298" s="71">
        <v>1835</v>
      </c>
      <c r="N298" s="70" t="s">
        <v>444</v>
      </c>
      <c r="O298" s="70">
        <v>6.0902652086606039</v>
      </c>
      <c r="P298" s="70" t="s">
        <v>424</v>
      </c>
      <c r="Q298" s="69">
        <v>447</v>
      </c>
      <c r="R298" s="70" t="s">
        <v>72</v>
      </c>
      <c r="S298" s="70" t="s">
        <v>41</v>
      </c>
      <c r="T298" s="70" t="s">
        <v>42</v>
      </c>
      <c r="U298" s="70" t="s">
        <v>35</v>
      </c>
      <c r="V298" s="70">
        <v>175.88482578885652</v>
      </c>
      <c r="W298" s="70">
        <v>1354.7978008513569</v>
      </c>
    </row>
    <row r="299" spans="1:23">
      <c r="A299" s="69">
        <v>298</v>
      </c>
      <c r="B299" s="69">
        <v>3</v>
      </c>
      <c r="C299" s="70" t="s">
        <v>60</v>
      </c>
      <c r="D299" s="70" t="s">
        <v>61</v>
      </c>
      <c r="E299" s="70" t="s">
        <v>62</v>
      </c>
      <c r="F299" s="70" t="s">
        <v>63</v>
      </c>
      <c r="G299" s="70"/>
      <c r="H299" s="70" t="s">
        <v>48</v>
      </c>
      <c r="I299" s="70" t="s">
        <v>29</v>
      </c>
      <c r="J299" s="70" t="s">
        <v>64</v>
      </c>
      <c r="K299" s="70" t="s">
        <v>35</v>
      </c>
      <c r="L299" s="70" t="s">
        <v>65</v>
      </c>
      <c r="M299" s="71">
        <v>1837</v>
      </c>
      <c r="N299" s="70" t="s">
        <v>445</v>
      </c>
      <c r="O299" s="70">
        <v>7.8933576558956844</v>
      </c>
      <c r="P299" s="70" t="s">
        <v>424</v>
      </c>
      <c r="Q299" s="69">
        <v>385</v>
      </c>
      <c r="R299" s="70" t="s">
        <v>71</v>
      </c>
      <c r="S299" s="70" t="s">
        <v>41</v>
      </c>
      <c r="T299" s="70" t="s">
        <v>42</v>
      </c>
      <c r="U299" s="70" t="s">
        <v>35</v>
      </c>
      <c r="V299" s="70">
        <v>311.70218728725177</v>
      </c>
      <c r="W299" s="70">
        <v>2938.7627454675726</v>
      </c>
    </row>
    <row r="300" spans="1:23">
      <c r="A300" s="69">
        <v>299</v>
      </c>
      <c r="B300" s="69">
        <v>3</v>
      </c>
      <c r="C300" s="70" t="s">
        <v>60</v>
      </c>
      <c r="D300" s="70" t="s">
        <v>61</v>
      </c>
      <c r="E300" s="70" t="s">
        <v>62</v>
      </c>
      <c r="F300" s="70" t="s">
        <v>63</v>
      </c>
      <c r="G300" s="70"/>
      <c r="H300" s="70" t="s">
        <v>48</v>
      </c>
      <c r="I300" s="70" t="s">
        <v>29</v>
      </c>
      <c r="J300" s="70" t="s">
        <v>64</v>
      </c>
      <c r="K300" s="70" t="s">
        <v>35</v>
      </c>
      <c r="L300" s="70" t="s">
        <v>65</v>
      </c>
      <c r="M300" s="71">
        <v>1845</v>
      </c>
      <c r="N300" s="70" t="s">
        <v>446</v>
      </c>
      <c r="O300" s="70">
        <v>10.44600345078311</v>
      </c>
      <c r="P300" s="70" t="s">
        <v>419</v>
      </c>
      <c r="Q300" s="69">
        <v>447</v>
      </c>
      <c r="R300" s="70" t="s">
        <v>72</v>
      </c>
      <c r="S300" s="70" t="s">
        <v>41</v>
      </c>
      <c r="T300" s="70" t="s">
        <v>42</v>
      </c>
      <c r="U300" s="70" t="s">
        <v>35</v>
      </c>
      <c r="V300" s="70">
        <v>27.24200673240912</v>
      </c>
      <c r="W300" s="70">
        <v>2.4377814580105781</v>
      </c>
    </row>
    <row r="301" spans="1:23">
      <c r="A301" s="69">
        <v>300</v>
      </c>
      <c r="B301" s="69">
        <v>3</v>
      </c>
      <c r="C301" s="70" t="s">
        <v>60</v>
      </c>
      <c r="D301" s="70" t="s">
        <v>61</v>
      </c>
      <c r="E301" s="70" t="s">
        <v>62</v>
      </c>
      <c r="F301" s="70" t="s">
        <v>63</v>
      </c>
      <c r="G301" s="70"/>
      <c r="H301" s="70" t="s">
        <v>48</v>
      </c>
      <c r="I301" s="70" t="s">
        <v>29</v>
      </c>
      <c r="J301" s="70" t="s">
        <v>64</v>
      </c>
      <c r="K301" s="70" t="s">
        <v>35</v>
      </c>
      <c r="L301" s="70" t="s">
        <v>65</v>
      </c>
      <c r="M301" s="71">
        <v>1848</v>
      </c>
      <c r="N301" s="70" t="s">
        <v>447</v>
      </c>
      <c r="O301" s="70">
        <v>5.1617512417393057</v>
      </c>
      <c r="P301" s="70" t="s">
        <v>412</v>
      </c>
      <c r="Q301" s="69">
        <v>538</v>
      </c>
      <c r="R301" s="70" t="s">
        <v>73</v>
      </c>
      <c r="S301" s="70" t="s">
        <v>41</v>
      </c>
      <c r="T301" s="70" t="s">
        <v>42</v>
      </c>
      <c r="U301" s="70" t="s">
        <v>35</v>
      </c>
      <c r="V301" s="70">
        <v>306.31224596128095</v>
      </c>
      <c r="W301" s="70">
        <v>3289.4007226694889</v>
      </c>
    </row>
    <row r="302" spans="1:23">
      <c r="A302" s="69">
        <v>301</v>
      </c>
      <c r="B302" s="69">
        <v>3</v>
      </c>
      <c r="C302" s="70" t="s">
        <v>60</v>
      </c>
      <c r="D302" s="70" t="s">
        <v>61</v>
      </c>
      <c r="E302" s="70" t="s">
        <v>62</v>
      </c>
      <c r="F302" s="70" t="s">
        <v>63</v>
      </c>
      <c r="G302" s="70"/>
      <c r="H302" s="70" t="s">
        <v>48</v>
      </c>
      <c r="I302" s="70" t="s">
        <v>29</v>
      </c>
      <c r="J302" s="70" t="s">
        <v>64</v>
      </c>
      <c r="K302" s="70" t="s">
        <v>35</v>
      </c>
      <c r="L302" s="70" t="s">
        <v>65</v>
      </c>
      <c r="M302" s="71">
        <v>1859</v>
      </c>
      <c r="N302" s="70" t="s">
        <v>448</v>
      </c>
      <c r="O302" s="70">
        <v>19.775979318822181</v>
      </c>
      <c r="P302" s="70" t="s">
        <v>419</v>
      </c>
      <c r="Q302" s="69">
        <v>447</v>
      </c>
      <c r="R302" s="70" t="s">
        <v>72</v>
      </c>
      <c r="S302" s="70" t="s">
        <v>41</v>
      </c>
      <c r="T302" s="70" t="s">
        <v>42</v>
      </c>
      <c r="U302" s="70" t="s">
        <v>35</v>
      </c>
      <c r="V302" s="70">
        <v>145.73491325082131</v>
      </c>
      <c r="W302" s="70">
        <v>1061.8739613422704</v>
      </c>
    </row>
    <row r="303" spans="1:23">
      <c r="A303" s="69">
        <v>302</v>
      </c>
      <c r="B303" s="69">
        <v>3</v>
      </c>
      <c r="C303" s="70" t="s">
        <v>60</v>
      </c>
      <c r="D303" s="70" t="s">
        <v>61</v>
      </c>
      <c r="E303" s="70" t="s">
        <v>62</v>
      </c>
      <c r="F303" s="70" t="s">
        <v>63</v>
      </c>
      <c r="G303" s="70"/>
      <c r="H303" s="70" t="s">
        <v>48</v>
      </c>
      <c r="I303" s="70" t="s">
        <v>29</v>
      </c>
      <c r="J303" s="70" t="s">
        <v>64</v>
      </c>
      <c r="K303" s="70" t="s">
        <v>35</v>
      </c>
      <c r="L303" s="70" t="s">
        <v>65</v>
      </c>
      <c r="M303" s="71">
        <v>1877</v>
      </c>
      <c r="N303" s="70" t="s">
        <v>449</v>
      </c>
      <c r="O303" s="70">
        <v>21.816985027384199</v>
      </c>
      <c r="P303" s="70" t="s">
        <v>419</v>
      </c>
      <c r="Q303" s="69">
        <v>447</v>
      </c>
      <c r="R303" s="70" t="s">
        <v>72</v>
      </c>
      <c r="S303" s="70" t="s">
        <v>41</v>
      </c>
      <c r="T303" s="70" t="s">
        <v>42</v>
      </c>
      <c r="U303" s="70" t="s">
        <v>35</v>
      </c>
      <c r="V303" s="70">
        <v>87.013478750264625</v>
      </c>
      <c r="W303" s="70">
        <v>324.97285145461132</v>
      </c>
    </row>
    <row r="304" spans="1:23">
      <c r="A304" s="69">
        <v>303</v>
      </c>
      <c r="B304" s="69">
        <v>3</v>
      </c>
      <c r="C304" s="70" t="s">
        <v>60</v>
      </c>
      <c r="D304" s="70" t="s">
        <v>61</v>
      </c>
      <c r="E304" s="70" t="s">
        <v>62</v>
      </c>
      <c r="F304" s="70" t="s">
        <v>63</v>
      </c>
      <c r="G304" s="70"/>
      <c r="H304" s="70" t="s">
        <v>48</v>
      </c>
      <c r="I304" s="70" t="s">
        <v>29</v>
      </c>
      <c r="J304" s="70" t="s">
        <v>64</v>
      </c>
      <c r="K304" s="70" t="s">
        <v>35</v>
      </c>
      <c r="L304" s="70" t="s">
        <v>65</v>
      </c>
      <c r="M304" s="71">
        <v>1878</v>
      </c>
      <c r="N304" s="70" t="s">
        <v>450</v>
      </c>
      <c r="O304" s="70">
        <v>21.539873832260991</v>
      </c>
      <c r="P304" s="70" t="s">
        <v>419</v>
      </c>
      <c r="Q304" s="69">
        <v>447</v>
      </c>
      <c r="R304" s="70" t="s">
        <v>72</v>
      </c>
      <c r="S304" s="70" t="s">
        <v>41</v>
      </c>
      <c r="T304" s="70" t="s">
        <v>42</v>
      </c>
      <c r="U304" s="70" t="s">
        <v>35</v>
      </c>
      <c r="V304" s="70">
        <v>158.58734474184601</v>
      </c>
      <c r="W304" s="70">
        <v>1192.3144023197679</v>
      </c>
    </row>
    <row r="305" spans="1:23">
      <c r="A305" s="69">
        <v>304</v>
      </c>
      <c r="B305" s="69">
        <v>3</v>
      </c>
      <c r="C305" s="70" t="s">
        <v>60</v>
      </c>
      <c r="D305" s="70" t="s">
        <v>61</v>
      </c>
      <c r="E305" s="70" t="s">
        <v>62</v>
      </c>
      <c r="F305" s="70" t="s">
        <v>63</v>
      </c>
      <c r="G305" s="70"/>
      <c r="H305" s="70" t="s">
        <v>48</v>
      </c>
      <c r="I305" s="70" t="s">
        <v>29</v>
      </c>
      <c r="J305" s="70" t="s">
        <v>64</v>
      </c>
      <c r="K305" s="70" t="s">
        <v>35</v>
      </c>
      <c r="L305" s="70" t="s">
        <v>65</v>
      </c>
      <c r="M305" s="71">
        <v>1883</v>
      </c>
      <c r="N305" s="70" t="s">
        <v>451</v>
      </c>
      <c r="O305" s="70">
        <v>21.350590782862959</v>
      </c>
      <c r="P305" s="70" t="s">
        <v>419</v>
      </c>
      <c r="Q305" s="69">
        <v>447</v>
      </c>
      <c r="R305" s="70" t="s">
        <v>72</v>
      </c>
      <c r="S305" s="70" t="s">
        <v>41</v>
      </c>
      <c r="T305" s="70" t="s">
        <v>42</v>
      </c>
      <c r="U305" s="70" t="s">
        <v>35</v>
      </c>
      <c r="V305" s="70">
        <v>155.43701791285471</v>
      </c>
      <c r="W305" s="70">
        <v>1145.9240481147842</v>
      </c>
    </row>
    <row r="306" spans="1:23">
      <c r="A306" s="69">
        <v>305</v>
      </c>
      <c r="B306" s="69">
        <v>3</v>
      </c>
      <c r="C306" s="70" t="s">
        <v>60</v>
      </c>
      <c r="D306" s="70" t="s">
        <v>61</v>
      </c>
      <c r="E306" s="70" t="s">
        <v>62</v>
      </c>
      <c r="F306" s="70" t="s">
        <v>63</v>
      </c>
      <c r="G306" s="70"/>
      <c r="H306" s="70" t="s">
        <v>48</v>
      </c>
      <c r="I306" s="70" t="s">
        <v>29</v>
      </c>
      <c r="J306" s="70" t="s">
        <v>64</v>
      </c>
      <c r="K306" s="70" t="s">
        <v>35</v>
      </c>
      <c r="L306" s="70" t="s">
        <v>65</v>
      </c>
      <c r="M306" s="71">
        <v>1900</v>
      </c>
      <c r="N306" s="70" t="s">
        <v>452</v>
      </c>
      <c r="O306" s="70">
        <v>3.3761738566484731</v>
      </c>
      <c r="P306" s="70" t="s">
        <v>412</v>
      </c>
      <c r="Q306" s="69">
        <v>538</v>
      </c>
      <c r="R306" s="70" t="s">
        <v>73</v>
      </c>
      <c r="S306" s="70" t="s">
        <v>41</v>
      </c>
      <c r="T306" s="70" t="s">
        <v>42</v>
      </c>
      <c r="U306" s="70" t="s">
        <v>35</v>
      </c>
      <c r="V306" s="70">
        <v>416.4588344836227</v>
      </c>
      <c r="W306" s="70">
        <v>7808.1671137846688</v>
      </c>
    </row>
    <row r="307" spans="1:23">
      <c r="A307" s="69">
        <v>306</v>
      </c>
      <c r="B307" s="69">
        <v>3</v>
      </c>
      <c r="C307" s="70" t="s">
        <v>60</v>
      </c>
      <c r="D307" s="70" t="s">
        <v>61</v>
      </c>
      <c r="E307" s="70" t="s">
        <v>62</v>
      </c>
      <c r="F307" s="70" t="s">
        <v>63</v>
      </c>
      <c r="G307" s="70"/>
      <c r="H307" s="70" t="s">
        <v>48</v>
      </c>
      <c r="I307" s="70" t="s">
        <v>29</v>
      </c>
      <c r="J307" s="70" t="s">
        <v>64</v>
      </c>
      <c r="K307" s="70" t="s">
        <v>35</v>
      </c>
      <c r="L307" s="70" t="s">
        <v>65</v>
      </c>
      <c r="M307" s="71">
        <v>1917</v>
      </c>
      <c r="N307" s="70" t="s">
        <v>453</v>
      </c>
      <c r="O307" s="70">
        <v>6.31135428608364</v>
      </c>
      <c r="P307" s="70" t="s">
        <v>424</v>
      </c>
      <c r="Q307" s="69">
        <v>538</v>
      </c>
      <c r="R307" s="70" t="s">
        <v>73</v>
      </c>
      <c r="S307" s="70" t="s">
        <v>41</v>
      </c>
      <c r="T307" s="70" t="s">
        <v>42</v>
      </c>
      <c r="U307" s="70" t="s">
        <v>35</v>
      </c>
      <c r="V307" s="70">
        <v>448.91882613878391</v>
      </c>
      <c r="W307" s="70">
        <v>8774.6132808599323</v>
      </c>
    </row>
    <row r="308" spans="1:23">
      <c r="A308" s="69">
        <v>307</v>
      </c>
      <c r="B308" s="69">
        <v>3</v>
      </c>
      <c r="C308" s="70" t="s">
        <v>60</v>
      </c>
      <c r="D308" s="70" t="s">
        <v>61</v>
      </c>
      <c r="E308" s="70" t="s">
        <v>62</v>
      </c>
      <c r="F308" s="70" t="s">
        <v>63</v>
      </c>
      <c r="G308" s="70"/>
      <c r="H308" s="70" t="s">
        <v>48</v>
      </c>
      <c r="I308" s="70" t="s">
        <v>29</v>
      </c>
      <c r="J308" s="70" t="s">
        <v>64</v>
      </c>
      <c r="K308" s="70" t="s">
        <v>35</v>
      </c>
      <c r="L308" s="70" t="s">
        <v>65</v>
      </c>
      <c r="M308" s="71">
        <v>1919</v>
      </c>
      <c r="N308" s="70" t="s">
        <v>454</v>
      </c>
      <c r="O308" s="70">
        <v>16.073961271706739</v>
      </c>
      <c r="P308" s="70" t="s">
        <v>419</v>
      </c>
      <c r="Q308" s="69">
        <v>447</v>
      </c>
      <c r="R308" s="70" t="s">
        <v>72</v>
      </c>
      <c r="S308" s="70" t="s">
        <v>41</v>
      </c>
      <c r="T308" s="70" t="s">
        <v>42</v>
      </c>
      <c r="U308" s="70" t="s">
        <v>35</v>
      </c>
      <c r="V308" s="70">
        <v>160.19374651288803</v>
      </c>
      <c r="W308" s="70">
        <v>1134.0440891027108</v>
      </c>
    </row>
    <row r="309" spans="1:23">
      <c r="A309" s="69">
        <v>308</v>
      </c>
      <c r="B309" s="69">
        <v>3</v>
      </c>
      <c r="C309" s="70" t="s">
        <v>60</v>
      </c>
      <c r="D309" s="70" t="s">
        <v>61</v>
      </c>
      <c r="E309" s="70" t="s">
        <v>62</v>
      </c>
      <c r="F309" s="70" t="s">
        <v>63</v>
      </c>
      <c r="G309" s="70"/>
      <c r="H309" s="70" t="s">
        <v>48</v>
      </c>
      <c r="I309" s="70" t="s">
        <v>29</v>
      </c>
      <c r="J309" s="70" t="s">
        <v>64</v>
      </c>
      <c r="K309" s="70" t="s">
        <v>35</v>
      </c>
      <c r="L309" s="70" t="s">
        <v>65</v>
      </c>
      <c r="M309" s="71">
        <v>1923</v>
      </c>
      <c r="N309" s="70" t="s">
        <v>455</v>
      </c>
      <c r="O309" s="70">
        <v>20.031315409652859</v>
      </c>
      <c r="P309" s="70" t="s">
        <v>419</v>
      </c>
      <c r="Q309" s="69">
        <v>447</v>
      </c>
      <c r="R309" s="70" t="s">
        <v>72</v>
      </c>
      <c r="S309" s="70" t="s">
        <v>41</v>
      </c>
      <c r="T309" s="70" t="s">
        <v>42</v>
      </c>
      <c r="U309" s="70" t="s">
        <v>35</v>
      </c>
      <c r="V309" s="70">
        <v>119.84425240901501</v>
      </c>
      <c r="W309" s="70">
        <v>485.44449207863062</v>
      </c>
    </row>
    <row r="310" spans="1:23">
      <c r="A310" s="69">
        <v>309</v>
      </c>
      <c r="B310" s="69">
        <v>3</v>
      </c>
      <c r="C310" s="70" t="s">
        <v>60</v>
      </c>
      <c r="D310" s="70" t="s">
        <v>61</v>
      </c>
      <c r="E310" s="70" t="s">
        <v>62</v>
      </c>
      <c r="F310" s="70" t="s">
        <v>63</v>
      </c>
      <c r="G310" s="70"/>
      <c r="H310" s="70" t="s">
        <v>48</v>
      </c>
      <c r="I310" s="70" t="s">
        <v>29</v>
      </c>
      <c r="J310" s="70" t="s">
        <v>64</v>
      </c>
      <c r="K310" s="70" t="s">
        <v>35</v>
      </c>
      <c r="L310" s="70" t="s">
        <v>65</v>
      </c>
      <c r="M310" s="71">
        <v>1924</v>
      </c>
      <c r="N310" s="70" t="s">
        <v>456</v>
      </c>
      <c r="O310" s="70">
        <v>14.34508419736836</v>
      </c>
      <c r="P310" s="70" t="s">
        <v>419</v>
      </c>
      <c r="Q310" s="69">
        <v>447</v>
      </c>
      <c r="R310" s="70" t="s">
        <v>72</v>
      </c>
      <c r="S310" s="70" t="s">
        <v>41</v>
      </c>
      <c r="T310" s="70" t="s">
        <v>42</v>
      </c>
      <c r="U310" s="70" t="s">
        <v>35</v>
      </c>
      <c r="V310" s="70">
        <v>1.7893968846988262</v>
      </c>
      <c r="W310" s="70">
        <v>9.2839010070912317E-2</v>
      </c>
    </row>
    <row r="311" spans="1:23">
      <c r="A311" s="69">
        <v>310</v>
      </c>
      <c r="B311" s="69">
        <v>3</v>
      </c>
      <c r="C311" s="70" t="s">
        <v>60</v>
      </c>
      <c r="D311" s="70" t="s">
        <v>61</v>
      </c>
      <c r="E311" s="70" t="s">
        <v>62</v>
      </c>
      <c r="F311" s="70" t="s">
        <v>63</v>
      </c>
      <c r="G311" s="70"/>
      <c r="H311" s="70" t="s">
        <v>48</v>
      </c>
      <c r="I311" s="70" t="s">
        <v>29</v>
      </c>
      <c r="J311" s="70" t="s">
        <v>64</v>
      </c>
      <c r="K311" s="70" t="s">
        <v>35</v>
      </c>
      <c r="L311" s="70" t="s">
        <v>65</v>
      </c>
      <c r="M311" s="71">
        <v>1953</v>
      </c>
      <c r="N311" s="70" t="s">
        <v>457</v>
      </c>
      <c r="O311" s="70">
        <v>15.226809177209811</v>
      </c>
      <c r="P311" s="70" t="s">
        <v>419</v>
      </c>
      <c r="Q311" s="69">
        <v>269</v>
      </c>
      <c r="R311" s="70" t="s">
        <v>69</v>
      </c>
      <c r="S311" s="70" t="s">
        <v>41</v>
      </c>
      <c r="T311" s="70" t="s">
        <v>42</v>
      </c>
      <c r="U311" s="70" t="s">
        <v>35</v>
      </c>
      <c r="V311" s="70">
        <v>193.85773394240297</v>
      </c>
      <c r="W311" s="70">
        <v>1898.954434612159</v>
      </c>
    </row>
    <row r="312" spans="1:23">
      <c r="A312" s="69">
        <v>311</v>
      </c>
      <c r="B312" s="69">
        <v>3</v>
      </c>
      <c r="C312" s="70" t="s">
        <v>60</v>
      </c>
      <c r="D312" s="70" t="s">
        <v>61</v>
      </c>
      <c r="E312" s="70" t="s">
        <v>62</v>
      </c>
      <c r="F312" s="70" t="s">
        <v>63</v>
      </c>
      <c r="G312" s="70"/>
      <c r="H312" s="70" t="s">
        <v>48</v>
      </c>
      <c r="I312" s="70" t="s">
        <v>29</v>
      </c>
      <c r="J312" s="70" t="s">
        <v>64</v>
      </c>
      <c r="K312" s="70" t="s">
        <v>35</v>
      </c>
      <c r="L312" s="70" t="s">
        <v>65</v>
      </c>
      <c r="M312" s="71">
        <v>1955</v>
      </c>
      <c r="N312" s="70" t="s">
        <v>458</v>
      </c>
      <c r="O312" s="70">
        <v>18.608551666941018</v>
      </c>
      <c r="P312" s="70" t="s">
        <v>419</v>
      </c>
      <c r="Q312" s="69">
        <v>447</v>
      </c>
      <c r="R312" s="70" t="s">
        <v>72</v>
      </c>
      <c r="S312" s="70" t="s">
        <v>41</v>
      </c>
      <c r="T312" s="70" t="s">
        <v>42</v>
      </c>
      <c r="U312" s="70" t="s">
        <v>35</v>
      </c>
      <c r="V312" s="70">
        <v>112.79508270049465</v>
      </c>
      <c r="W312" s="70">
        <v>730.00090695583754</v>
      </c>
    </row>
    <row r="313" spans="1:23">
      <c r="A313" s="69">
        <v>312</v>
      </c>
      <c r="B313" s="69">
        <v>3</v>
      </c>
      <c r="C313" s="70" t="s">
        <v>60</v>
      </c>
      <c r="D313" s="70" t="s">
        <v>61</v>
      </c>
      <c r="E313" s="70" t="s">
        <v>62</v>
      </c>
      <c r="F313" s="70" t="s">
        <v>63</v>
      </c>
      <c r="G313" s="70"/>
      <c r="H313" s="70" t="s">
        <v>48</v>
      </c>
      <c r="I313" s="70" t="s">
        <v>29</v>
      </c>
      <c r="J313" s="70" t="s">
        <v>64</v>
      </c>
      <c r="K313" s="70" t="s">
        <v>35</v>
      </c>
      <c r="L313" s="70" t="s">
        <v>65</v>
      </c>
      <c r="M313" s="71">
        <v>1956</v>
      </c>
      <c r="N313" s="70" t="s">
        <v>459</v>
      </c>
      <c r="O313" s="70">
        <v>23.692429711754286</v>
      </c>
      <c r="P313" s="70" t="s">
        <v>419</v>
      </c>
      <c r="Q313" s="69">
        <v>447</v>
      </c>
      <c r="R313" s="70" t="s">
        <v>72</v>
      </c>
      <c r="S313" s="70" t="s">
        <v>41</v>
      </c>
      <c r="T313" s="70" t="s">
        <v>42</v>
      </c>
      <c r="U313" s="70" t="s">
        <v>35</v>
      </c>
      <c r="V313" s="70">
        <v>167.641691590357</v>
      </c>
      <c r="W313" s="70">
        <v>1268.2907219813383</v>
      </c>
    </row>
    <row r="314" spans="1:23">
      <c r="A314" s="69">
        <v>313</v>
      </c>
      <c r="B314" s="69">
        <v>3</v>
      </c>
      <c r="C314" s="70" t="s">
        <v>60</v>
      </c>
      <c r="D314" s="70" t="s">
        <v>61</v>
      </c>
      <c r="E314" s="70" t="s">
        <v>62</v>
      </c>
      <c r="F314" s="70" t="s">
        <v>63</v>
      </c>
      <c r="G314" s="70"/>
      <c r="H314" s="70" t="s">
        <v>48</v>
      </c>
      <c r="I314" s="70" t="s">
        <v>29</v>
      </c>
      <c r="J314" s="70" t="s">
        <v>64</v>
      </c>
      <c r="K314" s="70" t="s">
        <v>35</v>
      </c>
      <c r="L314" s="70" t="s">
        <v>65</v>
      </c>
      <c r="M314" s="71">
        <v>1963</v>
      </c>
      <c r="N314" s="70" t="s">
        <v>460</v>
      </c>
      <c r="O314" s="70">
        <v>14.330159021192809</v>
      </c>
      <c r="P314" s="70" t="s">
        <v>419</v>
      </c>
      <c r="Q314" s="69">
        <v>269</v>
      </c>
      <c r="R314" s="70" t="s">
        <v>69</v>
      </c>
      <c r="S314" s="70" t="s">
        <v>41</v>
      </c>
      <c r="T314" s="70" t="s">
        <v>42</v>
      </c>
      <c r="U314" s="70" t="s">
        <v>35</v>
      </c>
      <c r="V314" s="70">
        <v>192.56528533115033</v>
      </c>
      <c r="W314" s="70">
        <v>1725.2674923147979</v>
      </c>
    </row>
    <row r="315" spans="1:23">
      <c r="A315" s="69">
        <v>314</v>
      </c>
      <c r="B315" s="69">
        <v>3</v>
      </c>
      <c r="C315" s="70" t="s">
        <v>60</v>
      </c>
      <c r="D315" s="70" t="s">
        <v>61</v>
      </c>
      <c r="E315" s="70" t="s">
        <v>62</v>
      </c>
      <c r="F315" s="70" t="s">
        <v>63</v>
      </c>
      <c r="G315" s="70"/>
      <c r="H315" s="70" t="s">
        <v>48</v>
      </c>
      <c r="I315" s="70" t="s">
        <v>29</v>
      </c>
      <c r="J315" s="70" t="s">
        <v>64</v>
      </c>
      <c r="K315" s="70" t="s">
        <v>35</v>
      </c>
      <c r="L315" s="70" t="s">
        <v>65</v>
      </c>
      <c r="M315" s="71">
        <v>1967</v>
      </c>
      <c r="N315" s="70" t="s">
        <v>461</v>
      </c>
      <c r="O315" s="70">
        <v>-1.366216755009092</v>
      </c>
      <c r="P315" s="70" t="s">
        <v>412</v>
      </c>
      <c r="Q315" s="69">
        <v>538</v>
      </c>
      <c r="R315" s="70" t="s">
        <v>73</v>
      </c>
      <c r="S315" s="70" t="s">
        <v>41</v>
      </c>
      <c r="T315" s="70" t="s">
        <v>42</v>
      </c>
      <c r="U315" s="70" t="s">
        <v>35</v>
      </c>
      <c r="V315" s="70">
        <v>335.01208896223119</v>
      </c>
      <c r="W315" s="70">
        <v>4373.3200712588541</v>
      </c>
    </row>
    <row r="316" spans="1:23">
      <c r="A316" s="69">
        <v>315</v>
      </c>
      <c r="B316" s="69">
        <v>3</v>
      </c>
      <c r="C316" s="70" t="s">
        <v>60</v>
      </c>
      <c r="D316" s="70" t="s">
        <v>61</v>
      </c>
      <c r="E316" s="70" t="s">
        <v>62</v>
      </c>
      <c r="F316" s="70" t="s">
        <v>63</v>
      </c>
      <c r="G316" s="70"/>
      <c r="H316" s="70" t="s">
        <v>48</v>
      </c>
      <c r="I316" s="70" t="s">
        <v>29</v>
      </c>
      <c r="J316" s="70" t="s">
        <v>64</v>
      </c>
      <c r="K316" s="70" t="s">
        <v>35</v>
      </c>
      <c r="L316" s="70" t="s">
        <v>65</v>
      </c>
      <c r="M316" s="71">
        <v>1972</v>
      </c>
      <c r="N316" s="70" t="s">
        <v>462</v>
      </c>
      <c r="O316" s="70">
        <v>11.91759959309641</v>
      </c>
      <c r="P316" s="70" t="s">
        <v>419</v>
      </c>
      <c r="Q316" s="69">
        <v>447</v>
      </c>
      <c r="R316" s="70" t="s">
        <v>72</v>
      </c>
      <c r="S316" s="70" t="s">
        <v>41</v>
      </c>
      <c r="T316" s="70" t="s">
        <v>42</v>
      </c>
      <c r="U316" s="70" t="s">
        <v>35</v>
      </c>
      <c r="V316" s="70">
        <v>121.4533022093128</v>
      </c>
      <c r="W316" s="70">
        <v>845.15601434323548</v>
      </c>
    </row>
    <row r="317" spans="1:23">
      <c r="A317" s="69">
        <v>316</v>
      </c>
      <c r="B317" s="69">
        <v>3</v>
      </c>
      <c r="C317" s="70" t="s">
        <v>60</v>
      </c>
      <c r="D317" s="70" t="s">
        <v>61</v>
      </c>
      <c r="E317" s="70" t="s">
        <v>62</v>
      </c>
      <c r="F317" s="70" t="s">
        <v>63</v>
      </c>
      <c r="G317" s="70"/>
      <c r="H317" s="70" t="s">
        <v>48</v>
      </c>
      <c r="I317" s="70" t="s">
        <v>29</v>
      </c>
      <c r="J317" s="70" t="s">
        <v>64</v>
      </c>
      <c r="K317" s="70" t="s">
        <v>35</v>
      </c>
      <c r="L317" s="70" t="s">
        <v>65</v>
      </c>
      <c r="M317" s="71">
        <v>1995</v>
      </c>
      <c r="N317" s="70" t="s">
        <v>463</v>
      </c>
      <c r="O317" s="70">
        <v>22.679221235885699</v>
      </c>
      <c r="P317" s="70" t="s">
        <v>419</v>
      </c>
      <c r="Q317" s="69">
        <v>447</v>
      </c>
      <c r="R317" s="70" t="s">
        <v>72</v>
      </c>
      <c r="S317" s="70" t="s">
        <v>41</v>
      </c>
      <c r="T317" s="70" t="s">
        <v>42</v>
      </c>
      <c r="U317" s="70" t="s">
        <v>35</v>
      </c>
      <c r="V317" s="70">
        <v>181.75863419346527</v>
      </c>
      <c r="W317" s="70">
        <v>1428.0869946191569</v>
      </c>
    </row>
    <row r="318" spans="1:23">
      <c r="A318" s="69">
        <v>317</v>
      </c>
      <c r="B318" s="69">
        <v>3</v>
      </c>
      <c r="C318" s="70" t="s">
        <v>60</v>
      </c>
      <c r="D318" s="70" t="s">
        <v>61</v>
      </c>
      <c r="E318" s="70" t="s">
        <v>62</v>
      </c>
      <c r="F318" s="70" t="s">
        <v>63</v>
      </c>
      <c r="G318" s="70"/>
      <c r="H318" s="70" t="s">
        <v>48</v>
      </c>
      <c r="I318" s="70" t="s">
        <v>29</v>
      </c>
      <c r="J318" s="70" t="s">
        <v>64</v>
      </c>
      <c r="K318" s="70" t="s">
        <v>35</v>
      </c>
      <c r="L318" s="70" t="s">
        <v>65</v>
      </c>
      <c r="M318" s="71">
        <v>2003</v>
      </c>
      <c r="N318" s="70" t="s">
        <v>464</v>
      </c>
      <c r="O318" s="70">
        <v>11.447644425250401</v>
      </c>
      <c r="P318" s="70" t="s">
        <v>419</v>
      </c>
      <c r="Q318" s="69">
        <v>447</v>
      </c>
      <c r="R318" s="70" t="s">
        <v>72</v>
      </c>
      <c r="S318" s="70" t="s">
        <v>41</v>
      </c>
      <c r="T318" s="70" t="s">
        <v>42</v>
      </c>
      <c r="U318" s="70" t="s">
        <v>35</v>
      </c>
      <c r="V318" s="70">
        <v>121.47887690285663</v>
      </c>
      <c r="W318" s="70">
        <v>501.58095183451911</v>
      </c>
    </row>
    <row r="319" spans="1:23">
      <c r="A319" s="69">
        <v>318</v>
      </c>
      <c r="B319" s="69">
        <v>3</v>
      </c>
      <c r="C319" s="70" t="s">
        <v>60</v>
      </c>
      <c r="D319" s="70" t="s">
        <v>61</v>
      </c>
      <c r="E319" s="70" t="s">
        <v>62</v>
      </c>
      <c r="F319" s="70" t="s">
        <v>63</v>
      </c>
      <c r="G319" s="70"/>
      <c r="H319" s="70" t="s">
        <v>48</v>
      </c>
      <c r="I319" s="70" t="s">
        <v>29</v>
      </c>
      <c r="J319" s="70" t="s">
        <v>64</v>
      </c>
      <c r="K319" s="70" t="s">
        <v>35</v>
      </c>
      <c r="L319" s="70" t="s">
        <v>65</v>
      </c>
      <c r="M319" s="71">
        <v>2047</v>
      </c>
      <c r="N319" s="70" t="s">
        <v>465</v>
      </c>
      <c r="O319" s="70">
        <v>14.971879764795149</v>
      </c>
      <c r="P319" s="70" t="s">
        <v>419</v>
      </c>
      <c r="Q319" s="69">
        <v>447</v>
      </c>
      <c r="R319" s="70" t="s">
        <v>72</v>
      </c>
      <c r="S319" s="70" t="s">
        <v>41</v>
      </c>
      <c r="T319" s="70" t="s">
        <v>42</v>
      </c>
      <c r="U319" s="70" t="s">
        <v>35</v>
      </c>
      <c r="V319" s="70">
        <v>123.68290445943023</v>
      </c>
      <c r="W319" s="70">
        <v>688.49365649509605</v>
      </c>
    </row>
    <row r="320" spans="1:23">
      <c r="A320" s="69">
        <v>319</v>
      </c>
      <c r="B320" s="69">
        <v>3</v>
      </c>
      <c r="C320" s="70" t="s">
        <v>60</v>
      </c>
      <c r="D320" s="70" t="s">
        <v>61</v>
      </c>
      <c r="E320" s="70" t="s">
        <v>62</v>
      </c>
      <c r="F320" s="70" t="s">
        <v>63</v>
      </c>
      <c r="G320" s="70"/>
      <c r="H320" s="70" t="s">
        <v>48</v>
      </c>
      <c r="I320" s="70" t="s">
        <v>29</v>
      </c>
      <c r="J320" s="70" t="s">
        <v>64</v>
      </c>
      <c r="K320" s="70" t="s">
        <v>35</v>
      </c>
      <c r="L320" s="70" t="s">
        <v>65</v>
      </c>
      <c r="M320" s="71">
        <v>2053</v>
      </c>
      <c r="N320" s="70" t="s">
        <v>466</v>
      </c>
      <c r="O320" s="70">
        <v>6.8219339036016198</v>
      </c>
      <c r="P320" s="70" t="s">
        <v>424</v>
      </c>
      <c r="Q320" s="69">
        <v>447</v>
      </c>
      <c r="R320" s="70" t="s">
        <v>72</v>
      </c>
      <c r="S320" s="70" t="s">
        <v>41</v>
      </c>
      <c r="T320" s="70" t="s">
        <v>42</v>
      </c>
      <c r="U320" s="70" t="s">
        <v>35</v>
      </c>
      <c r="V320" s="70">
        <v>88.699520862226478</v>
      </c>
      <c r="W320" s="70">
        <v>330.35191510552863</v>
      </c>
    </row>
    <row r="321" spans="1:23">
      <c r="A321" s="69">
        <v>320</v>
      </c>
      <c r="B321" s="69">
        <v>3</v>
      </c>
      <c r="C321" s="70" t="s">
        <v>60</v>
      </c>
      <c r="D321" s="70" t="s">
        <v>61</v>
      </c>
      <c r="E321" s="70" t="s">
        <v>62</v>
      </c>
      <c r="F321" s="70" t="s">
        <v>63</v>
      </c>
      <c r="G321" s="70"/>
      <c r="H321" s="70" t="s">
        <v>48</v>
      </c>
      <c r="I321" s="70" t="s">
        <v>29</v>
      </c>
      <c r="J321" s="70" t="s">
        <v>64</v>
      </c>
      <c r="K321" s="70" t="s">
        <v>35</v>
      </c>
      <c r="L321" s="70" t="s">
        <v>65</v>
      </c>
      <c r="M321" s="71">
        <v>2054</v>
      </c>
      <c r="N321" s="70" t="s">
        <v>467</v>
      </c>
      <c r="O321" s="70">
        <v>19.39262048585902</v>
      </c>
      <c r="P321" s="70" t="s">
        <v>419</v>
      </c>
      <c r="Q321" s="69">
        <v>447</v>
      </c>
      <c r="R321" s="70" t="s">
        <v>72</v>
      </c>
      <c r="S321" s="70" t="s">
        <v>41</v>
      </c>
      <c r="T321" s="70" t="s">
        <v>42</v>
      </c>
      <c r="U321" s="70" t="s">
        <v>35</v>
      </c>
      <c r="V321" s="70">
        <v>190.26122181631146</v>
      </c>
      <c r="W321" s="70">
        <v>1499.3606108481183</v>
      </c>
    </row>
    <row r="322" spans="1:23">
      <c r="A322" s="69">
        <v>321</v>
      </c>
      <c r="B322" s="69">
        <v>3</v>
      </c>
      <c r="C322" s="70" t="s">
        <v>60</v>
      </c>
      <c r="D322" s="70" t="s">
        <v>61</v>
      </c>
      <c r="E322" s="70" t="s">
        <v>62</v>
      </c>
      <c r="F322" s="70" t="s">
        <v>63</v>
      </c>
      <c r="G322" s="70"/>
      <c r="H322" s="70" t="s">
        <v>48</v>
      </c>
      <c r="I322" s="70" t="s">
        <v>29</v>
      </c>
      <c r="J322" s="70" t="s">
        <v>64</v>
      </c>
      <c r="K322" s="70" t="s">
        <v>35</v>
      </c>
      <c r="L322" s="70" t="s">
        <v>65</v>
      </c>
      <c r="M322" s="71">
        <v>2064</v>
      </c>
      <c r="N322" s="70" t="s">
        <v>468</v>
      </c>
      <c r="O322" s="70">
        <v>11.282429462434241</v>
      </c>
      <c r="P322" s="70" t="s">
        <v>419</v>
      </c>
      <c r="Q322" s="69">
        <v>269</v>
      </c>
      <c r="R322" s="70" t="s">
        <v>69</v>
      </c>
      <c r="S322" s="70" t="s">
        <v>41</v>
      </c>
      <c r="T322" s="70" t="s">
        <v>42</v>
      </c>
      <c r="U322" s="70" t="s">
        <v>35</v>
      </c>
      <c r="V322" s="70">
        <v>146.12918446981746</v>
      </c>
      <c r="W322" s="70">
        <v>1240.9469315465863</v>
      </c>
    </row>
    <row r="323" spans="1:23">
      <c r="A323" s="69">
        <v>322</v>
      </c>
      <c r="B323" s="69">
        <v>3</v>
      </c>
      <c r="C323" s="70" t="s">
        <v>60</v>
      </c>
      <c r="D323" s="70" t="s">
        <v>61</v>
      </c>
      <c r="E323" s="70" t="s">
        <v>62</v>
      </c>
      <c r="F323" s="70" t="s">
        <v>63</v>
      </c>
      <c r="G323" s="70"/>
      <c r="H323" s="70" t="s">
        <v>48</v>
      </c>
      <c r="I323" s="70" t="s">
        <v>29</v>
      </c>
      <c r="J323" s="70" t="s">
        <v>64</v>
      </c>
      <c r="K323" s="70" t="s">
        <v>35</v>
      </c>
      <c r="L323" s="70" t="s">
        <v>65</v>
      </c>
      <c r="M323" s="71">
        <v>2073</v>
      </c>
      <c r="N323" s="70" t="s">
        <v>469</v>
      </c>
      <c r="O323" s="70">
        <v>1.1413311575576821</v>
      </c>
      <c r="P323" s="70" t="s">
        <v>412</v>
      </c>
      <c r="Q323" s="69">
        <v>269</v>
      </c>
      <c r="R323" s="70" t="s">
        <v>69</v>
      </c>
      <c r="S323" s="70" t="s">
        <v>41</v>
      </c>
      <c r="T323" s="70" t="s">
        <v>42</v>
      </c>
      <c r="U323" s="70" t="s">
        <v>35</v>
      </c>
      <c r="V323" s="70">
        <v>83.634042733846769</v>
      </c>
      <c r="W323" s="70">
        <v>249.31904143087485</v>
      </c>
    </row>
    <row r="324" spans="1:23">
      <c r="A324" s="69">
        <v>323</v>
      </c>
      <c r="B324" s="69">
        <v>3</v>
      </c>
      <c r="C324" s="70" t="s">
        <v>60</v>
      </c>
      <c r="D324" s="70" t="s">
        <v>61</v>
      </c>
      <c r="E324" s="70" t="s">
        <v>62</v>
      </c>
      <c r="F324" s="70" t="s">
        <v>63</v>
      </c>
      <c r="G324" s="70"/>
      <c r="H324" s="70" t="s">
        <v>48</v>
      </c>
      <c r="I324" s="70" t="s">
        <v>29</v>
      </c>
      <c r="J324" s="70" t="s">
        <v>64</v>
      </c>
      <c r="K324" s="70" t="s">
        <v>35</v>
      </c>
      <c r="L324" s="70" t="s">
        <v>65</v>
      </c>
      <c r="M324" s="71">
        <v>2096</v>
      </c>
      <c r="N324" s="70" t="s">
        <v>470</v>
      </c>
      <c r="O324" s="70">
        <v>19.09823397098544</v>
      </c>
      <c r="P324" s="70" t="s">
        <v>419</v>
      </c>
      <c r="Q324" s="69">
        <v>447</v>
      </c>
      <c r="R324" s="70" t="s">
        <v>72</v>
      </c>
      <c r="S324" s="70" t="s">
        <v>41</v>
      </c>
      <c r="T324" s="70" t="s">
        <v>42</v>
      </c>
      <c r="U324" s="70" t="s">
        <v>35</v>
      </c>
      <c r="V324" s="70">
        <v>175.31650141280954</v>
      </c>
      <c r="W324" s="70">
        <v>1703.3015466261381</v>
      </c>
    </row>
    <row r="325" spans="1:23">
      <c r="A325" s="69">
        <v>324</v>
      </c>
      <c r="B325" s="69">
        <v>3</v>
      </c>
      <c r="C325" s="70" t="s">
        <v>60</v>
      </c>
      <c r="D325" s="70" t="s">
        <v>61</v>
      </c>
      <c r="E325" s="70" t="s">
        <v>62</v>
      </c>
      <c r="F325" s="70" t="s">
        <v>63</v>
      </c>
      <c r="G325" s="70"/>
      <c r="H325" s="70" t="s">
        <v>48</v>
      </c>
      <c r="I325" s="70" t="s">
        <v>29</v>
      </c>
      <c r="J325" s="70" t="s">
        <v>64</v>
      </c>
      <c r="K325" s="70" t="s">
        <v>35</v>
      </c>
      <c r="L325" s="70" t="s">
        <v>65</v>
      </c>
      <c r="M325" s="71">
        <v>2100</v>
      </c>
      <c r="N325" s="70" t="s">
        <v>471</v>
      </c>
      <c r="O325" s="70">
        <v>16.718301827525838</v>
      </c>
      <c r="P325" s="70" t="s">
        <v>419</v>
      </c>
      <c r="Q325" s="69">
        <v>447</v>
      </c>
      <c r="R325" s="70" t="s">
        <v>72</v>
      </c>
      <c r="S325" s="70" t="s">
        <v>41</v>
      </c>
      <c r="T325" s="70" t="s">
        <v>42</v>
      </c>
      <c r="U325" s="70" t="s">
        <v>35</v>
      </c>
      <c r="V325" s="70">
        <v>28.503782284387402</v>
      </c>
      <c r="W325" s="70">
        <v>2.2912114986507071</v>
      </c>
    </row>
    <row r="326" spans="1:23">
      <c r="A326" s="69">
        <v>325</v>
      </c>
      <c r="B326" s="69">
        <v>3</v>
      </c>
      <c r="C326" s="70" t="s">
        <v>60</v>
      </c>
      <c r="D326" s="70" t="s">
        <v>61</v>
      </c>
      <c r="E326" s="70" t="s">
        <v>62</v>
      </c>
      <c r="F326" s="70" t="s">
        <v>63</v>
      </c>
      <c r="G326" s="70"/>
      <c r="H326" s="70" t="s">
        <v>48</v>
      </c>
      <c r="I326" s="70" t="s">
        <v>29</v>
      </c>
      <c r="J326" s="70" t="s">
        <v>64</v>
      </c>
      <c r="K326" s="70" t="s">
        <v>35</v>
      </c>
      <c r="L326" s="70" t="s">
        <v>65</v>
      </c>
      <c r="M326" s="71">
        <v>2105</v>
      </c>
      <c r="N326" s="70" t="s">
        <v>472</v>
      </c>
      <c r="O326" s="70">
        <v>11.12612911027429</v>
      </c>
      <c r="P326" s="70" t="s">
        <v>419</v>
      </c>
      <c r="Q326" s="69">
        <v>269</v>
      </c>
      <c r="R326" s="70" t="s">
        <v>69</v>
      </c>
      <c r="S326" s="70" t="s">
        <v>41</v>
      </c>
      <c r="T326" s="70" t="s">
        <v>42</v>
      </c>
      <c r="U326" s="70" t="s">
        <v>35</v>
      </c>
      <c r="V326" s="70">
        <v>299.13408650767911</v>
      </c>
      <c r="W326" s="70">
        <v>3302.607091536413</v>
      </c>
    </row>
    <row r="327" spans="1:23">
      <c r="A327" s="69">
        <v>326</v>
      </c>
      <c r="B327" s="69">
        <v>3</v>
      </c>
      <c r="C327" s="70" t="s">
        <v>60</v>
      </c>
      <c r="D327" s="70" t="s">
        <v>61</v>
      </c>
      <c r="E327" s="70" t="s">
        <v>62</v>
      </c>
      <c r="F327" s="70" t="s">
        <v>63</v>
      </c>
      <c r="G327" s="70"/>
      <c r="H327" s="70" t="s">
        <v>48</v>
      </c>
      <c r="I327" s="70" t="s">
        <v>29</v>
      </c>
      <c r="J327" s="70" t="s">
        <v>64</v>
      </c>
      <c r="K327" s="70" t="s">
        <v>35</v>
      </c>
      <c r="L327" s="70" t="s">
        <v>65</v>
      </c>
      <c r="M327" s="71">
        <v>2124</v>
      </c>
      <c r="N327" s="70" t="s">
        <v>473</v>
      </c>
      <c r="O327" s="70">
        <v>12.043889029639629</v>
      </c>
      <c r="P327" s="70" t="s">
        <v>419</v>
      </c>
      <c r="Q327" s="69">
        <v>447</v>
      </c>
      <c r="R327" s="70" t="s">
        <v>72</v>
      </c>
      <c r="S327" s="70" t="s">
        <v>41</v>
      </c>
      <c r="T327" s="70" t="s">
        <v>42</v>
      </c>
      <c r="U327" s="70" t="s">
        <v>35</v>
      </c>
      <c r="V327" s="70">
        <v>117.6476834756201</v>
      </c>
      <c r="W327" s="70">
        <v>478.72168275145896</v>
      </c>
    </row>
    <row r="328" spans="1:23">
      <c r="A328" s="69">
        <v>327</v>
      </c>
      <c r="B328" s="69">
        <v>3</v>
      </c>
      <c r="C328" s="70" t="s">
        <v>60</v>
      </c>
      <c r="D328" s="70" t="s">
        <v>61</v>
      </c>
      <c r="E328" s="70" t="s">
        <v>62</v>
      </c>
      <c r="F328" s="70" t="s">
        <v>63</v>
      </c>
      <c r="G328" s="70"/>
      <c r="H328" s="70" t="s">
        <v>48</v>
      </c>
      <c r="I328" s="70" t="s">
        <v>29</v>
      </c>
      <c r="J328" s="70" t="s">
        <v>64</v>
      </c>
      <c r="K328" s="70" t="s">
        <v>35</v>
      </c>
      <c r="L328" s="70" t="s">
        <v>65</v>
      </c>
      <c r="M328" s="71">
        <v>2127</v>
      </c>
      <c r="N328" s="70" t="s">
        <v>474</v>
      </c>
      <c r="O328" s="70">
        <v>18.35039385464346</v>
      </c>
      <c r="P328" s="70" t="s">
        <v>419</v>
      </c>
      <c r="Q328" s="69">
        <v>447</v>
      </c>
      <c r="R328" s="70" t="s">
        <v>72</v>
      </c>
      <c r="S328" s="70" t="s">
        <v>41</v>
      </c>
      <c r="T328" s="70" t="s">
        <v>42</v>
      </c>
      <c r="U328" s="70" t="s">
        <v>35</v>
      </c>
      <c r="V328" s="70">
        <v>154.23612482196006</v>
      </c>
      <c r="W328" s="70">
        <v>1136.0613296736014</v>
      </c>
    </row>
    <row r="329" spans="1:23">
      <c r="A329" s="69">
        <v>328</v>
      </c>
      <c r="B329" s="69">
        <v>3</v>
      </c>
      <c r="C329" s="70" t="s">
        <v>60</v>
      </c>
      <c r="D329" s="70" t="s">
        <v>61</v>
      </c>
      <c r="E329" s="70" t="s">
        <v>62</v>
      </c>
      <c r="F329" s="70" t="s">
        <v>63</v>
      </c>
      <c r="G329" s="70"/>
      <c r="H329" s="70" t="s">
        <v>48</v>
      </c>
      <c r="I329" s="70" t="s">
        <v>29</v>
      </c>
      <c r="J329" s="70" t="s">
        <v>64</v>
      </c>
      <c r="K329" s="70" t="s">
        <v>35</v>
      </c>
      <c r="L329" s="70" t="s">
        <v>65</v>
      </c>
      <c r="M329" s="71">
        <v>2131</v>
      </c>
      <c r="N329" s="70" t="s">
        <v>475</v>
      </c>
      <c r="O329" s="70">
        <v>20.73810813259756</v>
      </c>
      <c r="P329" s="70" t="s">
        <v>419</v>
      </c>
      <c r="Q329" s="69">
        <v>447</v>
      </c>
      <c r="R329" s="70" t="s">
        <v>72</v>
      </c>
      <c r="S329" s="70" t="s">
        <v>41</v>
      </c>
      <c r="T329" s="70" t="s">
        <v>42</v>
      </c>
      <c r="U329" s="70" t="s">
        <v>35</v>
      </c>
      <c r="V329" s="70">
        <v>118.46894603776344</v>
      </c>
      <c r="W329" s="70">
        <v>528.69804955068912</v>
      </c>
    </row>
    <row r="330" spans="1:23">
      <c r="A330" s="69">
        <v>329</v>
      </c>
      <c r="B330" s="69">
        <v>3</v>
      </c>
      <c r="C330" s="70" t="s">
        <v>60</v>
      </c>
      <c r="D330" s="70" t="s">
        <v>61</v>
      </c>
      <c r="E330" s="70" t="s">
        <v>62</v>
      </c>
      <c r="F330" s="70" t="s">
        <v>63</v>
      </c>
      <c r="G330" s="70"/>
      <c r="H330" s="70" t="s">
        <v>48</v>
      </c>
      <c r="I330" s="70" t="s">
        <v>29</v>
      </c>
      <c r="J330" s="70" t="s">
        <v>64</v>
      </c>
      <c r="K330" s="70" t="s">
        <v>35</v>
      </c>
      <c r="L330" s="70" t="s">
        <v>65</v>
      </c>
      <c r="M330" s="71">
        <v>2139</v>
      </c>
      <c r="N330" s="70" t="s">
        <v>476</v>
      </c>
      <c r="O330" s="70">
        <v>17.717798150630241</v>
      </c>
      <c r="P330" s="70" t="s">
        <v>419</v>
      </c>
      <c r="Q330" s="69">
        <v>447</v>
      </c>
      <c r="R330" s="70" t="s">
        <v>72</v>
      </c>
      <c r="S330" s="70" t="s">
        <v>41</v>
      </c>
      <c r="T330" s="70" t="s">
        <v>42</v>
      </c>
      <c r="U330" s="70" t="s">
        <v>35</v>
      </c>
      <c r="V330" s="70">
        <v>185.16835619166778</v>
      </c>
      <c r="W330" s="70">
        <v>782.396082103965</v>
      </c>
    </row>
    <row r="331" spans="1:23">
      <c r="A331" s="69">
        <v>330</v>
      </c>
      <c r="B331" s="69">
        <v>3</v>
      </c>
      <c r="C331" s="70" t="s">
        <v>60</v>
      </c>
      <c r="D331" s="70" t="s">
        <v>61</v>
      </c>
      <c r="E331" s="70" t="s">
        <v>62</v>
      </c>
      <c r="F331" s="70" t="s">
        <v>63</v>
      </c>
      <c r="G331" s="70"/>
      <c r="H331" s="70" t="s">
        <v>48</v>
      </c>
      <c r="I331" s="70" t="s">
        <v>29</v>
      </c>
      <c r="J331" s="70" t="s">
        <v>64</v>
      </c>
      <c r="K331" s="70" t="s">
        <v>35</v>
      </c>
      <c r="L331" s="70" t="s">
        <v>65</v>
      </c>
      <c r="M331" s="71">
        <v>2143</v>
      </c>
      <c r="N331" s="70" t="s">
        <v>477</v>
      </c>
      <c r="O331" s="70">
        <v>13.79342518579641</v>
      </c>
      <c r="P331" s="70" t="s">
        <v>419</v>
      </c>
      <c r="Q331" s="69">
        <v>368</v>
      </c>
      <c r="R331" s="70" t="s">
        <v>70</v>
      </c>
      <c r="S331" s="70" t="s">
        <v>67</v>
      </c>
      <c r="T331" s="70" t="s">
        <v>68</v>
      </c>
      <c r="U331" s="70" t="s">
        <v>35</v>
      </c>
      <c r="V331" s="70">
        <v>500.91605216695365</v>
      </c>
      <c r="W331" s="70">
        <v>11233.600854129394</v>
      </c>
    </row>
    <row r="332" spans="1:23">
      <c r="A332" s="69">
        <v>331</v>
      </c>
      <c r="B332" s="69">
        <v>3</v>
      </c>
      <c r="C332" s="70" t="s">
        <v>60</v>
      </c>
      <c r="D332" s="70" t="s">
        <v>61</v>
      </c>
      <c r="E332" s="70" t="s">
        <v>62</v>
      </c>
      <c r="F332" s="70" t="s">
        <v>63</v>
      </c>
      <c r="G332" s="70"/>
      <c r="H332" s="70" t="s">
        <v>48</v>
      </c>
      <c r="I332" s="70" t="s">
        <v>29</v>
      </c>
      <c r="J332" s="70" t="s">
        <v>64</v>
      </c>
      <c r="K332" s="70" t="s">
        <v>35</v>
      </c>
      <c r="L332" s="70" t="s">
        <v>65</v>
      </c>
      <c r="M332" s="71">
        <v>2143</v>
      </c>
      <c r="N332" s="70" t="s">
        <v>477</v>
      </c>
      <c r="O332" s="70">
        <v>13.79342518579641</v>
      </c>
      <c r="P332" s="70" t="s">
        <v>419</v>
      </c>
      <c r="Q332" s="69">
        <v>447</v>
      </c>
      <c r="R332" s="70" t="s">
        <v>72</v>
      </c>
      <c r="S332" s="70" t="s">
        <v>41</v>
      </c>
      <c r="T332" s="70" t="s">
        <v>42</v>
      </c>
      <c r="U332" s="70" t="s">
        <v>35</v>
      </c>
      <c r="V332" s="70">
        <v>264.36903217543727</v>
      </c>
      <c r="W332" s="70">
        <v>1436.1582366666983</v>
      </c>
    </row>
    <row r="333" spans="1:23">
      <c r="A333" s="69">
        <v>332</v>
      </c>
      <c r="B333" s="69">
        <v>3</v>
      </c>
      <c r="C333" s="70" t="s">
        <v>60</v>
      </c>
      <c r="D333" s="70" t="s">
        <v>61</v>
      </c>
      <c r="E333" s="70" t="s">
        <v>62</v>
      </c>
      <c r="F333" s="70" t="s">
        <v>63</v>
      </c>
      <c r="G333" s="70"/>
      <c r="H333" s="70" t="s">
        <v>48</v>
      </c>
      <c r="I333" s="70" t="s">
        <v>29</v>
      </c>
      <c r="J333" s="70" t="s">
        <v>64</v>
      </c>
      <c r="K333" s="70" t="s">
        <v>35</v>
      </c>
      <c r="L333" s="70" t="s">
        <v>65</v>
      </c>
      <c r="M333" s="71">
        <v>2145</v>
      </c>
      <c r="N333" s="70" t="s">
        <v>478</v>
      </c>
      <c r="O333" s="70">
        <v>14.95588084823309</v>
      </c>
      <c r="P333" s="70" t="s">
        <v>419</v>
      </c>
      <c r="Q333" s="69">
        <v>269</v>
      </c>
      <c r="R333" s="70" t="s">
        <v>69</v>
      </c>
      <c r="S333" s="70" t="s">
        <v>41</v>
      </c>
      <c r="T333" s="70" t="s">
        <v>42</v>
      </c>
      <c r="U333" s="70" t="s">
        <v>35</v>
      </c>
      <c r="V333" s="70">
        <v>106.18110839588222</v>
      </c>
      <c r="W333" s="70">
        <v>565.80986367951766</v>
      </c>
    </row>
    <row r="334" spans="1:23">
      <c r="A334" s="69">
        <v>333</v>
      </c>
      <c r="B334" s="69">
        <v>3</v>
      </c>
      <c r="C334" s="70" t="s">
        <v>60</v>
      </c>
      <c r="D334" s="70" t="s">
        <v>61</v>
      </c>
      <c r="E334" s="70" t="s">
        <v>62</v>
      </c>
      <c r="F334" s="70" t="s">
        <v>63</v>
      </c>
      <c r="G334" s="70"/>
      <c r="H334" s="70" t="s">
        <v>48</v>
      </c>
      <c r="I334" s="70" t="s">
        <v>29</v>
      </c>
      <c r="J334" s="70" t="s">
        <v>64</v>
      </c>
      <c r="K334" s="70" t="s">
        <v>35</v>
      </c>
      <c r="L334" s="70" t="s">
        <v>65</v>
      </c>
      <c r="M334" s="71">
        <v>2152</v>
      </c>
      <c r="N334" s="70" t="s">
        <v>479</v>
      </c>
      <c r="O334" s="70">
        <v>13.37869728771568</v>
      </c>
      <c r="P334" s="70" t="s">
        <v>419</v>
      </c>
      <c r="Q334" s="69">
        <v>269</v>
      </c>
      <c r="R334" s="70" t="s">
        <v>69</v>
      </c>
      <c r="S334" s="70" t="s">
        <v>41</v>
      </c>
      <c r="T334" s="70" t="s">
        <v>42</v>
      </c>
      <c r="U334" s="70" t="s">
        <v>35</v>
      </c>
      <c r="V334" s="70">
        <v>306.81648197906236</v>
      </c>
      <c r="W334" s="70">
        <v>3447.3844498936342</v>
      </c>
    </row>
    <row r="335" spans="1:23">
      <c r="A335" s="69">
        <v>334</v>
      </c>
      <c r="B335" s="69">
        <v>3</v>
      </c>
      <c r="C335" s="70" t="s">
        <v>60</v>
      </c>
      <c r="D335" s="70" t="s">
        <v>61</v>
      </c>
      <c r="E335" s="70" t="s">
        <v>62</v>
      </c>
      <c r="F335" s="70" t="s">
        <v>63</v>
      </c>
      <c r="G335" s="70"/>
      <c r="H335" s="70" t="s">
        <v>48</v>
      </c>
      <c r="I335" s="70" t="s">
        <v>29</v>
      </c>
      <c r="J335" s="70" t="s">
        <v>64</v>
      </c>
      <c r="K335" s="70" t="s">
        <v>35</v>
      </c>
      <c r="L335" s="70" t="s">
        <v>65</v>
      </c>
      <c r="M335" s="71">
        <v>2154</v>
      </c>
      <c r="N335" s="70" t="s">
        <v>480</v>
      </c>
      <c r="O335" s="70">
        <v>19.81847353649033</v>
      </c>
      <c r="P335" s="70" t="s">
        <v>419</v>
      </c>
      <c r="Q335" s="69">
        <v>447</v>
      </c>
      <c r="R335" s="70" t="s">
        <v>72</v>
      </c>
      <c r="S335" s="70" t="s">
        <v>41</v>
      </c>
      <c r="T335" s="70" t="s">
        <v>42</v>
      </c>
      <c r="U335" s="70" t="s">
        <v>35</v>
      </c>
      <c r="V335" s="70">
        <v>144.72484891166255</v>
      </c>
      <c r="W335" s="70">
        <v>1043.7233379250513</v>
      </c>
    </row>
    <row r="336" spans="1:23">
      <c r="A336" s="69">
        <v>335</v>
      </c>
      <c r="B336" s="69">
        <v>3</v>
      </c>
      <c r="C336" s="70" t="s">
        <v>60</v>
      </c>
      <c r="D336" s="70" t="s">
        <v>61</v>
      </c>
      <c r="E336" s="70" t="s">
        <v>62</v>
      </c>
      <c r="F336" s="70" t="s">
        <v>63</v>
      </c>
      <c r="G336" s="70"/>
      <c r="H336" s="70" t="s">
        <v>48</v>
      </c>
      <c r="I336" s="70" t="s">
        <v>29</v>
      </c>
      <c r="J336" s="70" t="s">
        <v>64</v>
      </c>
      <c r="K336" s="70" t="s">
        <v>35</v>
      </c>
      <c r="L336" s="70" t="s">
        <v>65</v>
      </c>
      <c r="M336" s="71">
        <v>2155</v>
      </c>
      <c r="N336" s="70" t="s">
        <v>481</v>
      </c>
      <c r="O336" s="70">
        <v>12.312105844090549</v>
      </c>
      <c r="P336" s="70" t="s">
        <v>419</v>
      </c>
      <c r="Q336" s="69">
        <v>447</v>
      </c>
      <c r="R336" s="70" t="s">
        <v>72</v>
      </c>
      <c r="S336" s="70" t="s">
        <v>41</v>
      </c>
      <c r="T336" s="70" t="s">
        <v>42</v>
      </c>
      <c r="U336" s="70" t="s">
        <v>35</v>
      </c>
      <c r="V336" s="70">
        <v>103.85939505098978</v>
      </c>
      <c r="W336" s="70">
        <v>418.6560880144292</v>
      </c>
    </row>
    <row r="337" spans="1:23">
      <c r="A337" s="69">
        <v>336</v>
      </c>
      <c r="B337" s="69">
        <v>3</v>
      </c>
      <c r="C337" s="70" t="s">
        <v>60</v>
      </c>
      <c r="D337" s="70" t="s">
        <v>61</v>
      </c>
      <c r="E337" s="70" t="s">
        <v>62</v>
      </c>
      <c r="F337" s="70" t="s">
        <v>63</v>
      </c>
      <c r="G337" s="70"/>
      <c r="H337" s="70" t="s">
        <v>48</v>
      </c>
      <c r="I337" s="70" t="s">
        <v>29</v>
      </c>
      <c r="J337" s="70" t="s">
        <v>64</v>
      </c>
      <c r="K337" s="70" t="s">
        <v>35</v>
      </c>
      <c r="L337" s="70" t="s">
        <v>65</v>
      </c>
      <c r="M337" s="71">
        <v>2159</v>
      </c>
      <c r="N337" s="70" t="s">
        <v>482</v>
      </c>
      <c r="O337" s="70">
        <v>21.163101450374722</v>
      </c>
      <c r="P337" s="70" t="s">
        <v>419</v>
      </c>
      <c r="Q337" s="69">
        <v>447</v>
      </c>
      <c r="R337" s="70" t="s">
        <v>72</v>
      </c>
      <c r="S337" s="70" t="s">
        <v>41</v>
      </c>
      <c r="T337" s="70" t="s">
        <v>42</v>
      </c>
      <c r="U337" s="70" t="s">
        <v>35</v>
      </c>
      <c r="V337" s="70">
        <v>141.2989597745281</v>
      </c>
      <c r="W337" s="70">
        <v>995.31163294643443</v>
      </c>
    </row>
    <row r="338" spans="1:23">
      <c r="A338" s="69">
        <v>337</v>
      </c>
      <c r="B338" s="69">
        <v>3</v>
      </c>
      <c r="C338" s="70" t="s">
        <v>60</v>
      </c>
      <c r="D338" s="70" t="s">
        <v>61</v>
      </c>
      <c r="E338" s="70" t="s">
        <v>62</v>
      </c>
      <c r="F338" s="70" t="s">
        <v>63</v>
      </c>
      <c r="G338" s="70"/>
      <c r="H338" s="70" t="s">
        <v>48</v>
      </c>
      <c r="I338" s="70" t="s">
        <v>29</v>
      </c>
      <c r="J338" s="70" t="s">
        <v>64</v>
      </c>
      <c r="K338" s="70" t="s">
        <v>35</v>
      </c>
      <c r="L338" s="70" t="s">
        <v>65</v>
      </c>
      <c r="M338" s="71">
        <v>2172</v>
      </c>
      <c r="N338" s="70" t="s">
        <v>483</v>
      </c>
      <c r="O338" s="70">
        <v>2.951008555031192</v>
      </c>
      <c r="P338" s="70" t="s">
        <v>412</v>
      </c>
      <c r="Q338" s="69">
        <v>538</v>
      </c>
      <c r="R338" s="70" t="s">
        <v>73</v>
      </c>
      <c r="S338" s="70" t="s">
        <v>41</v>
      </c>
      <c r="T338" s="70" t="s">
        <v>42</v>
      </c>
      <c r="U338" s="70" t="s">
        <v>35</v>
      </c>
      <c r="V338" s="70">
        <v>548.32533511822908</v>
      </c>
      <c r="W338" s="70">
        <v>9068.3859551052992</v>
      </c>
    </row>
    <row r="339" spans="1:23">
      <c r="A339" s="69">
        <v>338</v>
      </c>
      <c r="B339" s="69">
        <v>3</v>
      </c>
      <c r="C339" s="70" t="s">
        <v>60</v>
      </c>
      <c r="D339" s="70" t="s">
        <v>61</v>
      </c>
      <c r="E339" s="70" t="s">
        <v>62</v>
      </c>
      <c r="F339" s="70" t="s">
        <v>63</v>
      </c>
      <c r="G339" s="70"/>
      <c r="H339" s="70" t="s">
        <v>48</v>
      </c>
      <c r="I339" s="70" t="s">
        <v>29</v>
      </c>
      <c r="J339" s="70" t="s">
        <v>64</v>
      </c>
      <c r="K339" s="70" t="s">
        <v>35</v>
      </c>
      <c r="L339" s="70" t="s">
        <v>65</v>
      </c>
      <c r="M339" s="71">
        <v>2178</v>
      </c>
      <c r="N339" s="70" t="s">
        <v>484</v>
      </c>
      <c r="O339" s="70">
        <v>17.741073780072401</v>
      </c>
      <c r="P339" s="70" t="s">
        <v>419</v>
      </c>
      <c r="Q339" s="69">
        <v>447</v>
      </c>
      <c r="R339" s="70" t="s">
        <v>72</v>
      </c>
      <c r="S339" s="70" t="s">
        <v>41</v>
      </c>
      <c r="T339" s="70" t="s">
        <v>42</v>
      </c>
      <c r="U339" s="70" t="s">
        <v>35</v>
      </c>
      <c r="V339" s="70">
        <v>202.37497863972592</v>
      </c>
      <c r="W339" s="70">
        <v>1597.0791877937404</v>
      </c>
    </row>
    <row r="340" spans="1:23">
      <c r="A340" s="69">
        <v>339</v>
      </c>
      <c r="B340" s="69">
        <v>3</v>
      </c>
      <c r="C340" s="70" t="s">
        <v>60</v>
      </c>
      <c r="D340" s="70" t="s">
        <v>61</v>
      </c>
      <c r="E340" s="70" t="s">
        <v>62</v>
      </c>
      <c r="F340" s="70" t="s">
        <v>63</v>
      </c>
      <c r="G340" s="70"/>
      <c r="H340" s="70" t="s">
        <v>48</v>
      </c>
      <c r="I340" s="70" t="s">
        <v>29</v>
      </c>
      <c r="J340" s="70" t="s">
        <v>64</v>
      </c>
      <c r="K340" s="70" t="s">
        <v>35</v>
      </c>
      <c r="L340" s="70" t="s">
        <v>65</v>
      </c>
      <c r="M340" s="71">
        <v>2189</v>
      </c>
      <c r="N340" s="70" t="s">
        <v>485</v>
      </c>
      <c r="O340" s="70">
        <v>11.81986155974676</v>
      </c>
      <c r="P340" s="70" t="s">
        <v>419</v>
      </c>
      <c r="Q340" s="69">
        <v>269</v>
      </c>
      <c r="R340" s="70" t="s">
        <v>69</v>
      </c>
      <c r="S340" s="70" t="s">
        <v>41</v>
      </c>
      <c r="T340" s="70" t="s">
        <v>42</v>
      </c>
      <c r="U340" s="70" t="s">
        <v>35</v>
      </c>
      <c r="V340" s="70">
        <v>26.45037326773598</v>
      </c>
      <c r="W340" s="70">
        <v>3.8890273090112366</v>
      </c>
    </row>
    <row r="341" spans="1:23">
      <c r="A341" s="69">
        <v>340</v>
      </c>
      <c r="B341" s="69">
        <v>3</v>
      </c>
      <c r="C341" s="70" t="s">
        <v>60</v>
      </c>
      <c r="D341" s="70" t="s">
        <v>61</v>
      </c>
      <c r="E341" s="70" t="s">
        <v>62</v>
      </c>
      <c r="F341" s="70" t="s">
        <v>63</v>
      </c>
      <c r="G341" s="70"/>
      <c r="H341" s="70" t="s">
        <v>48</v>
      </c>
      <c r="I341" s="70" t="s">
        <v>29</v>
      </c>
      <c r="J341" s="70" t="s">
        <v>64</v>
      </c>
      <c r="K341" s="70" t="s">
        <v>35</v>
      </c>
      <c r="L341" s="70" t="s">
        <v>65</v>
      </c>
      <c r="M341" s="71">
        <v>2196</v>
      </c>
      <c r="N341" s="70" t="s">
        <v>486</v>
      </c>
      <c r="O341" s="70">
        <v>12.68914598408232</v>
      </c>
      <c r="P341" s="70" t="s">
        <v>419</v>
      </c>
      <c r="Q341" s="69">
        <v>447</v>
      </c>
      <c r="R341" s="70" t="s">
        <v>72</v>
      </c>
      <c r="S341" s="70" t="s">
        <v>41</v>
      </c>
      <c r="T341" s="70" t="s">
        <v>42</v>
      </c>
      <c r="U341" s="70" t="s">
        <v>35</v>
      </c>
      <c r="V341" s="70">
        <v>157.17306518367968</v>
      </c>
      <c r="W341" s="70">
        <v>1170.7988365120618</v>
      </c>
    </row>
    <row r="342" spans="1:23">
      <c r="A342" s="69">
        <v>341</v>
      </c>
      <c r="B342" s="69">
        <v>3</v>
      </c>
      <c r="C342" s="70" t="s">
        <v>60</v>
      </c>
      <c r="D342" s="70" t="s">
        <v>61</v>
      </c>
      <c r="E342" s="70" t="s">
        <v>62</v>
      </c>
      <c r="F342" s="70" t="s">
        <v>63</v>
      </c>
      <c r="G342" s="70"/>
      <c r="H342" s="70" t="s">
        <v>48</v>
      </c>
      <c r="I342" s="70" t="s">
        <v>29</v>
      </c>
      <c r="J342" s="70" t="s">
        <v>64</v>
      </c>
      <c r="K342" s="70" t="s">
        <v>35</v>
      </c>
      <c r="L342" s="70" t="s">
        <v>65</v>
      </c>
      <c r="M342" s="71">
        <v>2199</v>
      </c>
      <c r="N342" s="70" t="s">
        <v>487</v>
      </c>
      <c r="O342" s="70">
        <v>22.417949277402311</v>
      </c>
      <c r="P342" s="70" t="s">
        <v>419</v>
      </c>
      <c r="Q342" s="69">
        <v>447</v>
      </c>
      <c r="R342" s="70" t="s">
        <v>72</v>
      </c>
      <c r="S342" s="70" t="s">
        <v>41</v>
      </c>
      <c r="T342" s="70" t="s">
        <v>42</v>
      </c>
      <c r="U342" s="70" t="s">
        <v>35</v>
      </c>
      <c r="V342" s="70">
        <v>133.53028682406597</v>
      </c>
      <c r="W342" s="70">
        <v>938.38818715589355</v>
      </c>
    </row>
    <row r="343" spans="1:23">
      <c r="A343" s="69">
        <v>342</v>
      </c>
      <c r="B343" s="69">
        <v>3</v>
      </c>
      <c r="C343" s="70" t="s">
        <v>60</v>
      </c>
      <c r="D343" s="70" t="s">
        <v>61</v>
      </c>
      <c r="E343" s="70" t="s">
        <v>62</v>
      </c>
      <c r="F343" s="70" t="s">
        <v>63</v>
      </c>
      <c r="G343" s="70"/>
      <c r="H343" s="70" t="s">
        <v>48</v>
      </c>
      <c r="I343" s="70" t="s">
        <v>29</v>
      </c>
      <c r="J343" s="70" t="s">
        <v>64</v>
      </c>
      <c r="K343" s="70" t="s">
        <v>35</v>
      </c>
      <c r="L343" s="70" t="s">
        <v>65</v>
      </c>
      <c r="M343" s="71">
        <v>2216</v>
      </c>
      <c r="N343" s="70" t="s">
        <v>488</v>
      </c>
      <c r="O343" s="70">
        <v>10.43037932172891</v>
      </c>
      <c r="P343" s="70" t="s">
        <v>419</v>
      </c>
      <c r="Q343" s="69">
        <v>447</v>
      </c>
      <c r="R343" s="70" t="s">
        <v>72</v>
      </c>
      <c r="S343" s="70" t="s">
        <v>41</v>
      </c>
      <c r="T343" s="70" t="s">
        <v>42</v>
      </c>
      <c r="U343" s="70" t="s">
        <v>35</v>
      </c>
      <c r="V343" s="70">
        <v>299.24010655381636</v>
      </c>
      <c r="W343" s="70">
        <v>5285.1835225628956</v>
      </c>
    </row>
    <row r="344" spans="1:23">
      <c r="A344" s="69">
        <v>343</v>
      </c>
      <c r="B344" s="69">
        <v>3</v>
      </c>
      <c r="C344" s="70" t="s">
        <v>60</v>
      </c>
      <c r="D344" s="70" t="s">
        <v>61</v>
      </c>
      <c r="E344" s="70" t="s">
        <v>62</v>
      </c>
      <c r="F344" s="70" t="s">
        <v>63</v>
      </c>
      <c r="G344" s="70"/>
      <c r="H344" s="70" t="s">
        <v>48</v>
      </c>
      <c r="I344" s="70" t="s">
        <v>29</v>
      </c>
      <c r="J344" s="70" t="s">
        <v>64</v>
      </c>
      <c r="K344" s="70" t="s">
        <v>35</v>
      </c>
      <c r="L344" s="70" t="s">
        <v>65</v>
      </c>
      <c r="M344" s="71">
        <v>2218</v>
      </c>
      <c r="N344" s="70" t="s">
        <v>489</v>
      </c>
      <c r="O344" s="70">
        <v>5.2425256604037376</v>
      </c>
      <c r="P344" s="70" t="s">
        <v>412</v>
      </c>
      <c r="Q344" s="69">
        <v>538</v>
      </c>
      <c r="R344" s="70" t="s">
        <v>73</v>
      </c>
      <c r="S344" s="70" t="s">
        <v>41</v>
      </c>
      <c r="T344" s="70" t="s">
        <v>42</v>
      </c>
      <c r="U344" s="70" t="s">
        <v>35</v>
      </c>
      <c r="V344" s="70">
        <v>379.56552013718897</v>
      </c>
      <c r="W344" s="70">
        <v>8021.1134007535429</v>
      </c>
    </row>
    <row r="345" spans="1:23">
      <c r="A345" s="69">
        <v>344</v>
      </c>
      <c r="B345" s="69">
        <v>3</v>
      </c>
      <c r="C345" s="70" t="s">
        <v>60</v>
      </c>
      <c r="D345" s="70" t="s">
        <v>61</v>
      </c>
      <c r="E345" s="70" t="s">
        <v>62</v>
      </c>
      <c r="F345" s="70" t="s">
        <v>63</v>
      </c>
      <c r="G345" s="70"/>
      <c r="H345" s="70" t="s">
        <v>48</v>
      </c>
      <c r="I345" s="70" t="s">
        <v>29</v>
      </c>
      <c r="J345" s="70" t="s">
        <v>64</v>
      </c>
      <c r="K345" s="70" t="s">
        <v>35</v>
      </c>
      <c r="L345" s="70" t="s">
        <v>65</v>
      </c>
      <c r="M345" s="71">
        <v>2228</v>
      </c>
      <c r="N345" s="70" t="s">
        <v>490</v>
      </c>
      <c r="O345" s="70">
        <v>11.46544962823204</v>
      </c>
      <c r="P345" s="70" t="s">
        <v>419</v>
      </c>
      <c r="Q345" s="69">
        <v>447</v>
      </c>
      <c r="R345" s="70" t="s">
        <v>72</v>
      </c>
      <c r="S345" s="70" t="s">
        <v>41</v>
      </c>
      <c r="T345" s="70" t="s">
        <v>42</v>
      </c>
      <c r="U345" s="70" t="s">
        <v>35</v>
      </c>
      <c r="V345" s="70">
        <v>154.2494852388522</v>
      </c>
      <c r="W345" s="70">
        <v>1130.459226641261</v>
      </c>
    </row>
    <row r="346" spans="1:23">
      <c r="A346" s="69">
        <v>345</v>
      </c>
      <c r="B346" s="69">
        <v>3</v>
      </c>
      <c r="C346" s="70" t="s">
        <v>60</v>
      </c>
      <c r="D346" s="70" t="s">
        <v>61</v>
      </c>
      <c r="E346" s="70" t="s">
        <v>62</v>
      </c>
      <c r="F346" s="70" t="s">
        <v>63</v>
      </c>
      <c r="G346" s="70"/>
      <c r="H346" s="70" t="s">
        <v>48</v>
      </c>
      <c r="I346" s="70" t="s">
        <v>29</v>
      </c>
      <c r="J346" s="70" t="s">
        <v>64</v>
      </c>
      <c r="K346" s="70" t="s">
        <v>35</v>
      </c>
      <c r="L346" s="70" t="s">
        <v>65</v>
      </c>
      <c r="M346" s="71">
        <v>2231</v>
      </c>
      <c r="N346" s="70" t="s">
        <v>491</v>
      </c>
      <c r="O346" s="70">
        <v>7.8677008768106784</v>
      </c>
      <c r="P346" s="70" t="s">
        <v>424</v>
      </c>
      <c r="Q346" s="69">
        <v>269</v>
      </c>
      <c r="R346" s="70" t="s">
        <v>69</v>
      </c>
      <c r="S346" s="70" t="s">
        <v>41</v>
      </c>
      <c r="T346" s="70" t="s">
        <v>42</v>
      </c>
      <c r="U346" s="70" t="s">
        <v>35</v>
      </c>
      <c r="V346" s="70">
        <v>93.834397098239748</v>
      </c>
      <c r="W346" s="70">
        <v>444.98104866477865</v>
      </c>
    </row>
    <row r="347" spans="1:23">
      <c r="A347" s="69">
        <v>346</v>
      </c>
      <c r="B347" s="69">
        <v>3</v>
      </c>
      <c r="C347" s="70" t="s">
        <v>60</v>
      </c>
      <c r="D347" s="70" t="s">
        <v>61</v>
      </c>
      <c r="E347" s="70" t="s">
        <v>62</v>
      </c>
      <c r="F347" s="70" t="s">
        <v>63</v>
      </c>
      <c r="G347" s="70"/>
      <c r="H347" s="70" t="s">
        <v>48</v>
      </c>
      <c r="I347" s="70" t="s">
        <v>29</v>
      </c>
      <c r="J347" s="70" t="s">
        <v>64</v>
      </c>
      <c r="K347" s="70" t="s">
        <v>35</v>
      </c>
      <c r="L347" s="70" t="s">
        <v>65</v>
      </c>
      <c r="M347" s="71">
        <v>2238</v>
      </c>
      <c r="N347" s="70" t="s">
        <v>492</v>
      </c>
      <c r="O347" s="70">
        <v>23.588331710931339</v>
      </c>
      <c r="P347" s="70" t="s">
        <v>419</v>
      </c>
      <c r="Q347" s="69">
        <v>447</v>
      </c>
      <c r="R347" s="70" t="s">
        <v>72</v>
      </c>
      <c r="S347" s="70" t="s">
        <v>41</v>
      </c>
      <c r="T347" s="70" t="s">
        <v>42</v>
      </c>
      <c r="U347" s="70" t="s">
        <v>35</v>
      </c>
      <c r="V347" s="70">
        <v>179.96066432290652</v>
      </c>
      <c r="W347" s="70">
        <v>1392.9003926262089</v>
      </c>
    </row>
    <row r="348" spans="1:23">
      <c r="A348" s="69">
        <v>347</v>
      </c>
      <c r="B348" s="69">
        <v>3</v>
      </c>
      <c r="C348" s="70" t="s">
        <v>60</v>
      </c>
      <c r="D348" s="70" t="s">
        <v>61</v>
      </c>
      <c r="E348" s="70" t="s">
        <v>62</v>
      </c>
      <c r="F348" s="70" t="s">
        <v>63</v>
      </c>
      <c r="G348" s="70"/>
      <c r="H348" s="70" t="s">
        <v>48</v>
      </c>
      <c r="I348" s="70" t="s">
        <v>29</v>
      </c>
      <c r="J348" s="70" t="s">
        <v>64</v>
      </c>
      <c r="K348" s="70" t="s">
        <v>35</v>
      </c>
      <c r="L348" s="70" t="s">
        <v>65</v>
      </c>
      <c r="M348" s="71">
        <v>2239</v>
      </c>
      <c r="N348" s="70" t="s">
        <v>493</v>
      </c>
      <c r="O348" s="70">
        <v>5.1716326237759516</v>
      </c>
      <c r="P348" s="70" t="s">
        <v>412</v>
      </c>
      <c r="Q348" s="69">
        <v>269</v>
      </c>
      <c r="R348" s="70" t="s">
        <v>69</v>
      </c>
      <c r="S348" s="70" t="s">
        <v>41</v>
      </c>
      <c r="T348" s="70" t="s">
        <v>42</v>
      </c>
      <c r="U348" s="70" t="s">
        <v>35</v>
      </c>
      <c r="V348" s="70">
        <v>187.98438778867234</v>
      </c>
      <c r="W348" s="70">
        <v>1972.9224751839786</v>
      </c>
    </row>
    <row r="349" spans="1:23">
      <c r="A349" s="69">
        <v>348</v>
      </c>
      <c r="B349" s="69">
        <v>3</v>
      </c>
      <c r="C349" s="70" t="s">
        <v>60</v>
      </c>
      <c r="D349" s="70" t="s">
        <v>61</v>
      </c>
      <c r="E349" s="70" t="s">
        <v>62</v>
      </c>
      <c r="F349" s="70" t="s">
        <v>63</v>
      </c>
      <c r="G349" s="70"/>
      <c r="H349" s="70" t="s">
        <v>48</v>
      </c>
      <c r="I349" s="70" t="s">
        <v>29</v>
      </c>
      <c r="J349" s="70" t="s">
        <v>64</v>
      </c>
      <c r="K349" s="70" t="s">
        <v>35</v>
      </c>
      <c r="L349" s="70" t="s">
        <v>65</v>
      </c>
      <c r="M349" s="71">
        <v>2240</v>
      </c>
      <c r="N349" s="70" t="s">
        <v>494</v>
      </c>
      <c r="O349" s="70">
        <v>9.3856458417493709</v>
      </c>
      <c r="P349" s="70" t="s">
        <v>424</v>
      </c>
      <c r="Q349" s="69">
        <v>269</v>
      </c>
      <c r="R349" s="70" t="s">
        <v>69</v>
      </c>
      <c r="S349" s="70" t="s">
        <v>41</v>
      </c>
      <c r="T349" s="70" t="s">
        <v>42</v>
      </c>
      <c r="U349" s="70" t="s">
        <v>35</v>
      </c>
      <c r="V349" s="70">
        <v>185.83483608545163</v>
      </c>
      <c r="W349" s="70">
        <v>1446.0127068107199</v>
      </c>
    </row>
    <row r="350" spans="1:23">
      <c r="A350" s="69">
        <v>349</v>
      </c>
      <c r="B350" s="69">
        <v>3</v>
      </c>
      <c r="C350" s="70" t="s">
        <v>60</v>
      </c>
      <c r="D350" s="70" t="s">
        <v>61</v>
      </c>
      <c r="E350" s="70" t="s">
        <v>62</v>
      </c>
      <c r="F350" s="70" t="s">
        <v>63</v>
      </c>
      <c r="G350" s="70"/>
      <c r="H350" s="70" t="s">
        <v>48</v>
      </c>
      <c r="I350" s="70" t="s">
        <v>29</v>
      </c>
      <c r="J350" s="70" t="s">
        <v>64</v>
      </c>
      <c r="K350" s="70" t="s">
        <v>35</v>
      </c>
      <c r="L350" s="70" t="s">
        <v>65</v>
      </c>
      <c r="M350" s="71">
        <v>2261</v>
      </c>
      <c r="N350" s="70" t="s">
        <v>495</v>
      </c>
      <c r="O350" s="70">
        <v>14.40262860672615</v>
      </c>
      <c r="P350" s="70" t="s">
        <v>419</v>
      </c>
      <c r="Q350" s="69">
        <v>447</v>
      </c>
      <c r="R350" s="70" t="s">
        <v>72</v>
      </c>
      <c r="S350" s="70" t="s">
        <v>41</v>
      </c>
      <c r="T350" s="70" t="s">
        <v>42</v>
      </c>
      <c r="U350" s="70" t="s">
        <v>35</v>
      </c>
      <c r="V350" s="70">
        <v>153.23535331268624</v>
      </c>
      <c r="W350" s="70">
        <v>1118.8046983894951</v>
      </c>
    </row>
    <row r="351" spans="1:23">
      <c r="A351" s="69">
        <v>350</v>
      </c>
      <c r="B351" s="69">
        <v>3</v>
      </c>
      <c r="C351" s="70" t="s">
        <v>60</v>
      </c>
      <c r="D351" s="70" t="s">
        <v>61</v>
      </c>
      <c r="E351" s="70" t="s">
        <v>62</v>
      </c>
      <c r="F351" s="70" t="s">
        <v>63</v>
      </c>
      <c r="G351" s="70"/>
      <c r="H351" s="70" t="s">
        <v>48</v>
      </c>
      <c r="I351" s="70" t="s">
        <v>29</v>
      </c>
      <c r="J351" s="70" t="s">
        <v>64</v>
      </c>
      <c r="K351" s="70" t="s">
        <v>35</v>
      </c>
      <c r="L351" s="70" t="s">
        <v>65</v>
      </c>
      <c r="M351" s="71">
        <v>2264</v>
      </c>
      <c r="N351" s="70" t="s">
        <v>496</v>
      </c>
      <c r="O351" s="70">
        <v>23.187730329628771</v>
      </c>
      <c r="P351" s="70" t="s">
        <v>419</v>
      </c>
      <c r="Q351" s="69">
        <v>447</v>
      </c>
      <c r="R351" s="70" t="s">
        <v>72</v>
      </c>
      <c r="S351" s="70" t="s">
        <v>41</v>
      </c>
      <c r="T351" s="70" t="s">
        <v>42</v>
      </c>
      <c r="U351" s="70" t="s">
        <v>35</v>
      </c>
      <c r="V351" s="70">
        <v>132.95790756851724</v>
      </c>
      <c r="W351" s="70">
        <v>924.26777478340887</v>
      </c>
    </row>
    <row r="352" spans="1:23">
      <c r="A352" s="69">
        <v>351</v>
      </c>
      <c r="B352" s="69">
        <v>3</v>
      </c>
      <c r="C352" s="70" t="s">
        <v>60</v>
      </c>
      <c r="D352" s="70" t="s">
        <v>61</v>
      </c>
      <c r="E352" s="70" t="s">
        <v>62</v>
      </c>
      <c r="F352" s="70" t="s">
        <v>63</v>
      </c>
      <c r="G352" s="70"/>
      <c r="H352" s="70" t="s">
        <v>48</v>
      </c>
      <c r="I352" s="70" t="s">
        <v>29</v>
      </c>
      <c r="J352" s="70" t="s">
        <v>64</v>
      </c>
      <c r="K352" s="70" t="s">
        <v>35</v>
      </c>
      <c r="L352" s="70" t="s">
        <v>65</v>
      </c>
      <c r="M352" s="71">
        <v>2269</v>
      </c>
      <c r="N352" s="70" t="s">
        <v>497</v>
      </c>
      <c r="O352" s="70">
        <v>18.489705959470541</v>
      </c>
      <c r="P352" s="70" t="s">
        <v>419</v>
      </c>
      <c r="Q352" s="69">
        <v>447</v>
      </c>
      <c r="R352" s="70" t="s">
        <v>72</v>
      </c>
      <c r="S352" s="70" t="s">
        <v>41</v>
      </c>
      <c r="T352" s="70" t="s">
        <v>42</v>
      </c>
      <c r="U352" s="70" t="s">
        <v>35</v>
      </c>
      <c r="V352" s="70">
        <v>112.46429486179485</v>
      </c>
      <c r="W352" s="70">
        <v>447.40584867717985</v>
      </c>
    </row>
    <row r="353" spans="1:23">
      <c r="A353" s="69">
        <v>352</v>
      </c>
      <c r="B353" s="69">
        <v>3</v>
      </c>
      <c r="C353" s="70" t="s">
        <v>60</v>
      </c>
      <c r="D353" s="70" t="s">
        <v>61</v>
      </c>
      <c r="E353" s="70" t="s">
        <v>62</v>
      </c>
      <c r="F353" s="70" t="s">
        <v>63</v>
      </c>
      <c r="G353" s="70"/>
      <c r="H353" s="70" t="s">
        <v>48</v>
      </c>
      <c r="I353" s="70" t="s">
        <v>29</v>
      </c>
      <c r="J353" s="70" t="s">
        <v>64</v>
      </c>
      <c r="K353" s="70" t="s">
        <v>35</v>
      </c>
      <c r="L353" s="70" t="s">
        <v>65</v>
      </c>
      <c r="M353" s="71">
        <v>2277</v>
      </c>
      <c r="N353" s="70" t="s">
        <v>498</v>
      </c>
      <c r="O353" s="70">
        <v>21.759529478914551</v>
      </c>
      <c r="P353" s="70" t="s">
        <v>419</v>
      </c>
      <c r="Q353" s="69">
        <v>447</v>
      </c>
      <c r="R353" s="70" t="s">
        <v>72</v>
      </c>
      <c r="S353" s="70" t="s">
        <v>41</v>
      </c>
      <c r="T353" s="70" t="s">
        <v>42</v>
      </c>
      <c r="U353" s="70" t="s">
        <v>35</v>
      </c>
      <c r="V353" s="70">
        <v>166.30037410130782</v>
      </c>
      <c r="W353" s="70">
        <v>1255.0653045867186</v>
      </c>
    </row>
    <row r="354" spans="1:23">
      <c r="A354" s="69">
        <v>353</v>
      </c>
      <c r="B354" s="69">
        <v>3</v>
      </c>
      <c r="C354" s="70" t="s">
        <v>60</v>
      </c>
      <c r="D354" s="70" t="s">
        <v>61</v>
      </c>
      <c r="E354" s="70" t="s">
        <v>62</v>
      </c>
      <c r="F354" s="70" t="s">
        <v>63</v>
      </c>
      <c r="G354" s="70"/>
      <c r="H354" s="70" t="s">
        <v>48</v>
      </c>
      <c r="I354" s="70" t="s">
        <v>29</v>
      </c>
      <c r="J354" s="70" t="s">
        <v>64</v>
      </c>
      <c r="K354" s="70" t="s">
        <v>35</v>
      </c>
      <c r="L354" s="70" t="s">
        <v>65</v>
      </c>
      <c r="M354" s="71">
        <v>2285</v>
      </c>
      <c r="N354" s="70" t="s">
        <v>499</v>
      </c>
      <c r="O354" s="70">
        <v>11.50065210802169</v>
      </c>
      <c r="P354" s="70" t="s">
        <v>419</v>
      </c>
      <c r="Q354" s="69">
        <v>447</v>
      </c>
      <c r="R354" s="70" t="s">
        <v>72</v>
      </c>
      <c r="S354" s="70" t="s">
        <v>41</v>
      </c>
      <c r="T354" s="70" t="s">
        <v>42</v>
      </c>
      <c r="U354" s="70" t="s">
        <v>35</v>
      </c>
      <c r="V354" s="70">
        <v>84.409798570781348</v>
      </c>
      <c r="W354" s="70">
        <v>304.35457722942328</v>
      </c>
    </row>
    <row r="355" spans="1:23">
      <c r="A355" s="69">
        <v>354</v>
      </c>
      <c r="B355" s="69">
        <v>3</v>
      </c>
      <c r="C355" s="70" t="s">
        <v>60</v>
      </c>
      <c r="D355" s="70" t="s">
        <v>61</v>
      </c>
      <c r="E355" s="70" t="s">
        <v>62</v>
      </c>
      <c r="F355" s="70" t="s">
        <v>63</v>
      </c>
      <c r="G355" s="70"/>
      <c r="H355" s="70" t="s">
        <v>48</v>
      </c>
      <c r="I355" s="70" t="s">
        <v>29</v>
      </c>
      <c r="J355" s="70" t="s">
        <v>64</v>
      </c>
      <c r="K355" s="70" t="s">
        <v>35</v>
      </c>
      <c r="L355" s="70" t="s">
        <v>65</v>
      </c>
      <c r="M355" s="71">
        <v>2288</v>
      </c>
      <c r="N355" s="70" t="s">
        <v>500</v>
      </c>
      <c r="O355" s="70">
        <v>21.913165580051359</v>
      </c>
      <c r="P355" s="70" t="s">
        <v>419</v>
      </c>
      <c r="Q355" s="69">
        <v>447</v>
      </c>
      <c r="R355" s="70" t="s">
        <v>72</v>
      </c>
      <c r="S355" s="70" t="s">
        <v>41</v>
      </c>
      <c r="T355" s="70" t="s">
        <v>42</v>
      </c>
      <c r="U355" s="70" t="s">
        <v>35</v>
      </c>
      <c r="V355" s="70">
        <v>158.9709530753307</v>
      </c>
      <c r="W355" s="70">
        <v>1194.7830923626079</v>
      </c>
    </row>
    <row r="356" spans="1:23">
      <c r="A356" s="69">
        <v>355</v>
      </c>
      <c r="B356" s="69">
        <v>3</v>
      </c>
      <c r="C356" s="70" t="s">
        <v>60</v>
      </c>
      <c r="D356" s="70" t="s">
        <v>61</v>
      </c>
      <c r="E356" s="70" t="s">
        <v>62</v>
      </c>
      <c r="F356" s="70" t="s">
        <v>63</v>
      </c>
      <c r="G356" s="70"/>
      <c r="H356" s="70" t="s">
        <v>48</v>
      </c>
      <c r="I356" s="70" t="s">
        <v>29</v>
      </c>
      <c r="J356" s="70" t="s">
        <v>64</v>
      </c>
      <c r="K356" s="70" t="s">
        <v>35</v>
      </c>
      <c r="L356" s="70" t="s">
        <v>65</v>
      </c>
      <c r="M356" s="71">
        <v>2289</v>
      </c>
      <c r="N356" s="70" t="s">
        <v>501</v>
      </c>
      <c r="O356" s="70">
        <v>21.333192025779066</v>
      </c>
      <c r="P356" s="70" t="s">
        <v>419</v>
      </c>
      <c r="Q356" s="69">
        <v>447</v>
      </c>
      <c r="R356" s="70" t="s">
        <v>72</v>
      </c>
      <c r="S356" s="70" t="s">
        <v>41</v>
      </c>
      <c r="T356" s="70" t="s">
        <v>42</v>
      </c>
      <c r="U356" s="70" t="s">
        <v>35</v>
      </c>
      <c r="V356" s="70">
        <v>178.64664823032851</v>
      </c>
      <c r="W356" s="70">
        <v>1380.7992852193177</v>
      </c>
    </row>
    <row r="357" spans="1:23">
      <c r="A357" s="69">
        <v>356</v>
      </c>
      <c r="B357" s="69">
        <v>3</v>
      </c>
      <c r="C357" s="70" t="s">
        <v>60</v>
      </c>
      <c r="D357" s="70" t="s">
        <v>61</v>
      </c>
      <c r="E357" s="70" t="s">
        <v>62</v>
      </c>
      <c r="F357" s="70" t="s">
        <v>63</v>
      </c>
      <c r="G357" s="70"/>
      <c r="H357" s="70" t="s">
        <v>48</v>
      </c>
      <c r="I357" s="70" t="s">
        <v>29</v>
      </c>
      <c r="J357" s="70" t="s">
        <v>64</v>
      </c>
      <c r="K357" s="70" t="s">
        <v>35</v>
      </c>
      <c r="L357" s="70" t="s">
        <v>65</v>
      </c>
      <c r="M357" s="71">
        <v>2298</v>
      </c>
      <c r="N357" s="70" t="s">
        <v>502</v>
      </c>
      <c r="O357" s="70">
        <v>13.931476956854031</v>
      </c>
      <c r="P357" s="70" t="s">
        <v>419</v>
      </c>
      <c r="Q357" s="69">
        <v>447</v>
      </c>
      <c r="R357" s="70" t="s">
        <v>72</v>
      </c>
      <c r="S357" s="70" t="s">
        <v>41</v>
      </c>
      <c r="T357" s="70" t="s">
        <v>42</v>
      </c>
      <c r="U357" s="70" t="s">
        <v>35</v>
      </c>
      <c r="V357" s="70">
        <v>30.764677336285338</v>
      </c>
      <c r="W357" s="70">
        <v>38.700547671314233</v>
      </c>
    </row>
    <row r="358" spans="1:23">
      <c r="A358" s="69">
        <v>357</v>
      </c>
      <c r="B358" s="69">
        <v>3</v>
      </c>
      <c r="C358" s="70" t="s">
        <v>60</v>
      </c>
      <c r="D358" s="70" t="s">
        <v>61</v>
      </c>
      <c r="E358" s="70" t="s">
        <v>62</v>
      </c>
      <c r="F358" s="70" t="s">
        <v>63</v>
      </c>
      <c r="G358" s="70"/>
      <c r="H358" s="70" t="s">
        <v>48</v>
      </c>
      <c r="I358" s="70" t="s">
        <v>29</v>
      </c>
      <c r="J358" s="70" t="s">
        <v>64</v>
      </c>
      <c r="K358" s="70" t="s">
        <v>35</v>
      </c>
      <c r="L358" s="70" t="s">
        <v>65</v>
      </c>
      <c r="M358" s="71">
        <v>2299</v>
      </c>
      <c r="N358" s="70" t="s">
        <v>503</v>
      </c>
      <c r="O358" s="70">
        <v>14.181184884926431</v>
      </c>
      <c r="P358" s="70" t="s">
        <v>419</v>
      </c>
      <c r="Q358" s="69">
        <v>447</v>
      </c>
      <c r="R358" s="70" t="s">
        <v>72</v>
      </c>
      <c r="S358" s="70" t="s">
        <v>41</v>
      </c>
      <c r="T358" s="70" t="s">
        <v>42</v>
      </c>
      <c r="U358" s="70" t="s">
        <v>35</v>
      </c>
      <c r="V358" s="70">
        <v>989.2834180899074</v>
      </c>
      <c r="W358" s="70">
        <v>18786.902538644928</v>
      </c>
    </row>
    <row r="359" spans="1:23">
      <c r="A359" s="69">
        <v>358</v>
      </c>
      <c r="B359" s="69">
        <v>3</v>
      </c>
      <c r="C359" s="70" t="s">
        <v>60</v>
      </c>
      <c r="D359" s="70" t="s">
        <v>61</v>
      </c>
      <c r="E359" s="70" t="s">
        <v>62</v>
      </c>
      <c r="F359" s="70" t="s">
        <v>63</v>
      </c>
      <c r="G359" s="70"/>
      <c r="H359" s="70" t="s">
        <v>48</v>
      </c>
      <c r="I359" s="70" t="s">
        <v>29</v>
      </c>
      <c r="J359" s="70" t="s">
        <v>64</v>
      </c>
      <c r="K359" s="70" t="s">
        <v>35</v>
      </c>
      <c r="L359" s="70" t="s">
        <v>65</v>
      </c>
      <c r="M359" s="71">
        <v>2304</v>
      </c>
      <c r="N359" s="70" t="s">
        <v>504</v>
      </c>
      <c r="O359" s="70">
        <v>23.714114312629441</v>
      </c>
      <c r="P359" s="70" t="s">
        <v>419</v>
      </c>
      <c r="Q359" s="69">
        <v>447</v>
      </c>
      <c r="R359" s="70" t="s">
        <v>72</v>
      </c>
      <c r="S359" s="70" t="s">
        <v>41</v>
      </c>
      <c r="T359" s="70" t="s">
        <v>42</v>
      </c>
      <c r="U359" s="70" t="s">
        <v>35</v>
      </c>
      <c r="V359" s="70">
        <v>142.03077532576052</v>
      </c>
      <c r="W359" s="70">
        <v>1013.6903675432727</v>
      </c>
    </row>
    <row r="360" spans="1:23">
      <c r="A360" s="69">
        <v>359</v>
      </c>
      <c r="B360" s="69">
        <v>3</v>
      </c>
      <c r="C360" s="70" t="s">
        <v>60</v>
      </c>
      <c r="D360" s="70" t="s">
        <v>61</v>
      </c>
      <c r="E360" s="70" t="s">
        <v>62</v>
      </c>
      <c r="F360" s="70" t="s">
        <v>63</v>
      </c>
      <c r="G360" s="70"/>
      <c r="H360" s="70" t="s">
        <v>48</v>
      </c>
      <c r="I360" s="70" t="s">
        <v>29</v>
      </c>
      <c r="J360" s="70" t="s">
        <v>64</v>
      </c>
      <c r="K360" s="70" t="s">
        <v>35</v>
      </c>
      <c r="L360" s="70" t="s">
        <v>65</v>
      </c>
      <c r="M360" s="71">
        <v>2309</v>
      </c>
      <c r="N360" s="70" t="s">
        <v>505</v>
      </c>
      <c r="O360" s="70">
        <v>19.821931681343301</v>
      </c>
      <c r="P360" s="70" t="s">
        <v>419</v>
      </c>
      <c r="Q360" s="69">
        <v>447</v>
      </c>
      <c r="R360" s="70" t="s">
        <v>72</v>
      </c>
      <c r="S360" s="70" t="s">
        <v>41</v>
      </c>
      <c r="T360" s="70" t="s">
        <v>42</v>
      </c>
      <c r="U360" s="70" t="s">
        <v>35</v>
      </c>
      <c r="V360" s="70">
        <v>187.8719132933108</v>
      </c>
      <c r="W360" s="70">
        <v>1522.2214760398765</v>
      </c>
    </row>
    <row r="361" spans="1:23">
      <c r="A361" s="69">
        <v>360</v>
      </c>
      <c r="B361" s="69">
        <v>3</v>
      </c>
      <c r="C361" s="70" t="s">
        <v>60</v>
      </c>
      <c r="D361" s="70" t="s">
        <v>61</v>
      </c>
      <c r="E361" s="70" t="s">
        <v>62</v>
      </c>
      <c r="F361" s="70" t="s">
        <v>63</v>
      </c>
      <c r="G361" s="70"/>
      <c r="H361" s="70" t="s">
        <v>48</v>
      </c>
      <c r="I361" s="70" t="s">
        <v>29</v>
      </c>
      <c r="J361" s="70" t="s">
        <v>64</v>
      </c>
      <c r="K361" s="70" t="s">
        <v>35</v>
      </c>
      <c r="L361" s="70" t="s">
        <v>65</v>
      </c>
      <c r="M361" s="71">
        <v>2311</v>
      </c>
      <c r="N361" s="70" t="s">
        <v>506</v>
      </c>
      <c r="O361" s="70">
        <v>12.599392680904749</v>
      </c>
      <c r="P361" s="70" t="s">
        <v>419</v>
      </c>
      <c r="Q361" s="69">
        <v>269</v>
      </c>
      <c r="R361" s="70" t="s">
        <v>69</v>
      </c>
      <c r="S361" s="70" t="s">
        <v>41</v>
      </c>
      <c r="T361" s="70" t="s">
        <v>42</v>
      </c>
      <c r="U361" s="70" t="s">
        <v>35</v>
      </c>
      <c r="V361" s="70">
        <v>308.96065038953543</v>
      </c>
      <c r="W361" s="70">
        <v>3487.056321287213</v>
      </c>
    </row>
    <row r="362" spans="1:23">
      <c r="A362" s="69">
        <v>361</v>
      </c>
      <c r="B362" s="69">
        <v>3</v>
      </c>
      <c r="C362" s="70" t="s">
        <v>60</v>
      </c>
      <c r="D362" s="70" t="s">
        <v>61</v>
      </c>
      <c r="E362" s="70" t="s">
        <v>62</v>
      </c>
      <c r="F362" s="70" t="s">
        <v>63</v>
      </c>
      <c r="G362" s="70"/>
      <c r="H362" s="70" t="s">
        <v>48</v>
      </c>
      <c r="I362" s="70" t="s">
        <v>29</v>
      </c>
      <c r="J362" s="70" t="s">
        <v>64</v>
      </c>
      <c r="K362" s="70" t="s">
        <v>35</v>
      </c>
      <c r="L362" s="70" t="s">
        <v>65</v>
      </c>
      <c r="M362" s="71">
        <v>2316</v>
      </c>
      <c r="N362" s="70" t="s">
        <v>507</v>
      </c>
      <c r="O362" s="70">
        <v>-0.56645590871155105</v>
      </c>
      <c r="P362" s="70" t="s">
        <v>412</v>
      </c>
      <c r="Q362" s="69">
        <v>538</v>
      </c>
      <c r="R362" s="70" t="s">
        <v>73</v>
      </c>
      <c r="S362" s="70" t="s">
        <v>41</v>
      </c>
      <c r="T362" s="70" t="s">
        <v>42</v>
      </c>
      <c r="U362" s="70" t="s">
        <v>35</v>
      </c>
      <c r="V362" s="70">
        <v>163.63453583844017</v>
      </c>
      <c r="W362" s="70">
        <v>1530.701770539516</v>
      </c>
    </row>
    <row r="363" spans="1:23">
      <c r="A363" s="69">
        <v>362</v>
      </c>
      <c r="B363" s="69">
        <v>3</v>
      </c>
      <c r="C363" s="70" t="s">
        <v>60</v>
      </c>
      <c r="D363" s="70" t="s">
        <v>61</v>
      </c>
      <c r="E363" s="70" t="s">
        <v>62</v>
      </c>
      <c r="F363" s="70" t="s">
        <v>63</v>
      </c>
      <c r="G363" s="70"/>
      <c r="H363" s="70" t="s">
        <v>48</v>
      </c>
      <c r="I363" s="70" t="s">
        <v>29</v>
      </c>
      <c r="J363" s="70" t="s">
        <v>64</v>
      </c>
      <c r="K363" s="70" t="s">
        <v>35</v>
      </c>
      <c r="L363" s="70" t="s">
        <v>65</v>
      </c>
      <c r="M363" s="71">
        <v>2318</v>
      </c>
      <c r="N363" s="70" t="s">
        <v>508</v>
      </c>
      <c r="O363" s="70">
        <v>14.68555035938396</v>
      </c>
      <c r="P363" s="70" t="s">
        <v>419</v>
      </c>
      <c r="Q363" s="69">
        <v>447</v>
      </c>
      <c r="R363" s="70" t="s">
        <v>72</v>
      </c>
      <c r="S363" s="70" t="s">
        <v>41</v>
      </c>
      <c r="T363" s="70" t="s">
        <v>42</v>
      </c>
      <c r="U363" s="70" t="s">
        <v>35</v>
      </c>
      <c r="V363" s="70">
        <v>2.3595413192359533</v>
      </c>
      <c r="W363" s="70">
        <v>9.7631639862096539E-2</v>
      </c>
    </row>
    <row r="364" spans="1:23">
      <c r="A364" s="69">
        <v>363</v>
      </c>
      <c r="B364" s="69">
        <v>3</v>
      </c>
      <c r="C364" s="70" t="s">
        <v>60</v>
      </c>
      <c r="D364" s="70" t="s">
        <v>61</v>
      </c>
      <c r="E364" s="70" t="s">
        <v>62</v>
      </c>
      <c r="F364" s="70" t="s">
        <v>63</v>
      </c>
      <c r="G364" s="70"/>
      <c r="H364" s="70" t="s">
        <v>48</v>
      </c>
      <c r="I364" s="70" t="s">
        <v>29</v>
      </c>
      <c r="J364" s="70" t="s">
        <v>64</v>
      </c>
      <c r="K364" s="70" t="s">
        <v>35</v>
      </c>
      <c r="L364" s="70" t="s">
        <v>65</v>
      </c>
      <c r="M364" s="71">
        <v>2343</v>
      </c>
      <c r="N364" s="70" t="s">
        <v>509</v>
      </c>
      <c r="O364" s="70">
        <v>16.662182862257769</v>
      </c>
      <c r="P364" s="70" t="s">
        <v>419</v>
      </c>
      <c r="Q364" s="69">
        <v>447</v>
      </c>
      <c r="R364" s="70" t="s">
        <v>72</v>
      </c>
      <c r="S364" s="70" t="s">
        <v>41</v>
      </c>
      <c r="T364" s="70" t="s">
        <v>42</v>
      </c>
      <c r="U364" s="70" t="s">
        <v>35</v>
      </c>
      <c r="V364" s="70">
        <v>519.99976714301772</v>
      </c>
      <c r="W364" s="70">
        <v>11024.89817880921</v>
      </c>
    </row>
    <row r="365" spans="1:23">
      <c r="A365" s="69">
        <v>364</v>
      </c>
      <c r="B365" s="69">
        <v>3</v>
      </c>
      <c r="C365" s="70" t="s">
        <v>60</v>
      </c>
      <c r="D365" s="70" t="s">
        <v>61</v>
      </c>
      <c r="E365" s="70" t="s">
        <v>62</v>
      </c>
      <c r="F365" s="70" t="s">
        <v>63</v>
      </c>
      <c r="G365" s="70"/>
      <c r="H365" s="70" t="s">
        <v>48</v>
      </c>
      <c r="I365" s="70" t="s">
        <v>29</v>
      </c>
      <c r="J365" s="70" t="s">
        <v>64</v>
      </c>
      <c r="K365" s="70" t="s">
        <v>35</v>
      </c>
      <c r="L365" s="70" t="s">
        <v>65</v>
      </c>
      <c r="M365" s="71">
        <v>2349</v>
      </c>
      <c r="N365" s="70" t="s">
        <v>510</v>
      </c>
      <c r="O365" s="70">
        <v>7.6226407877105018</v>
      </c>
      <c r="P365" s="70" t="s">
        <v>424</v>
      </c>
      <c r="Q365" s="69">
        <v>538</v>
      </c>
      <c r="R365" s="70" t="s">
        <v>73</v>
      </c>
      <c r="S365" s="70" t="s">
        <v>41</v>
      </c>
      <c r="T365" s="70" t="s">
        <v>42</v>
      </c>
      <c r="U365" s="70" t="s">
        <v>35</v>
      </c>
      <c r="V365" s="70">
        <v>367.71253169165726</v>
      </c>
      <c r="W365" s="70">
        <v>7539.2851697937813</v>
      </c>
    </row>
    <row r="366" spans="1:23">
      <c r="A366" s="69">
        <v>365</v>
      </c>
      <c r="B366" s="69">
        <v>3</v>
      </c>
      <c r="C366" s="70" t="s">
        <v>60</v>
      </c>
      <c r="D366" s="70" t="s">
        <v>61</v>
      </c>
      <c r="E366" s="70" t="s">
        <v>62</v>
      </c>
      <c r="F366" s="70" t="s">
        <v>63</v>
      </c>
      <c r="G366" s="70"/>
      <c r="H366" s="70" t="s">
        <v>48</v>
      </c>
      <c r="I366" s="70" t="s">
        <v>29</v>
      </c>
      <c r="J366" s="70" t="s">
        <v>64</v>
      </c>
      <c r="K366" s="70" t="s">
        <v>35</v>
      </c>
      <c r="L366" s="70" t="s">
        <v>65</v>
      </c>
      <c r="M366" s="71">
        <v>2353</v>
      </c>
      <c r="N366" s="70" t="s">
        <v>511</v>
      </c>
      <c r="O366" s="70">
        <v>8.4870508879594535</v>
      </c>
      <c r="P366" s="70" t="s">
        <v>424</v>
      </c>
      <c r="Q366" s="69">
        <v>447</v>
      </c>
      <c r="R366" s="70" t="s">
        <v>72</v>
      </c>
      <c r="S366" s="70" t="s">
        <v>41</v>
      </c>
      <c r="T366" s="70" t="s">
        <v>42</v>
      </c>
      <c r="U366" s="70" t="s">
        <v>35</v>
      </c>
      <c r="V366" s="70">
        <v>84.023189660707118</v>
      </c>
      <c r="W366" s="70">
        <v>300.54294867337086</v>
      </c>
    </row>
    <row r="367" spans="1:23">
      <c r="A367" s="69">
        <v>366</v>
      </c>
      <c r="B367" s="69">
        <v>3</v>
      </c>
      <c r="C367" s="70" t="s">
        <v>60</v>
      </c>
      <c r="D367" s="70" t="s">
        <v>61</v>
      </c>
      <c r="E367" s="70" t="s">
        <v>62</v>
      </c>
      <c r="F367" s="70" t="s">
        <v>63</v>
      </c>
      <c r="G367" s="70"/>
      <c r="H367" s="70" t="s">
        <v>48</v>
      </c>
      <c r="I367" s="70" t="s">
        <v>29</v>
      </c>
      <c r="J367" s="70" t="s">
        <v>64</v>
      </c>
      <c r="K367" s="70" t="s">
        <v>35</v>
      </c>
      <c r="L367" s="70" t="s">
        <v>65</v>
      </c>
      <c r="M367" s="71">
        <v>2354</v>
      </c>
      <c r="N367" s="70" t="s">
        <v>512</v>
      </c>
      <c r="O367" s="70">
        <v>18.366836598959846</v>
      </c>
      <c r="P367" s="70" t="s">
        <v>419</v>
      </c>
      <c r="Q367" s="69">
        <v>447</v>
      </c>
      <c r="R367" s="70" t="s">
        <v>72</v>
      </c>
      <c r="S367" s="70" t="s">
        <v>41</v>
      </c>
      <c r="T367" s="70" t="s">
        <v>42</v>
      </c>
      <c r="U367" s="70" t="s">
        <v>35</v>
      </c>
      <c r="V367" s="70">
        <v>142.78724644100603</v>
      </c>
      <c r="W367" s="70">
        <v>1011.6761364257404</v>
      </c>
    </row>
    <row r="368" spans="1:23">
      <c r="A368" s="69">
        <v>367</v>
      </c>
      <c r="B368" s="69">
        <v>3</v>
      </c>
      <c r="C368" s="70" t="s">
        <v>60</v>
      </c>
      <c r="D368" s="70" t="s">
        <v>61</v>
      </c>
      <c r="E368" s="70" t="s">
        <v>62</v>
      </c>
      <c r="F368" s="70" t="s">
        <v>63</v>
      </c>
      <c r="G368" s="70"/>
      <c r="H368" s="70" t="s">
        <v>48</v>
      </c>
      <c r="I368" s="70" t="s">
        <v>29</v>
      </c>
      <c r="J368" s="70" t="s">
        <v>64</v>
      </c>
      <c r="K368" s="70" t="s">
        <v>35</v>
      </c>
      <c r="L368" s="70" t="s">
        <v>65</v>
      </c>
      <c r="M368" s="71">
        <v>2383</v>
      </c>
      <c r="N368" s="70" t="s">
        <v>513</v>
      </c>
      <c r="O368" s="70">
        <v>9.1373295581238256</v>
      </c>
      <c r="P368" s="70" t="s">
        <v>424</v>
      </c>
      <c r="Q368" s="69">
        <v>538</v>
      </c>
      <c r="R368" s="70" t="s">
        <v>73</v>
      </c>
      <c r="S368" s="70" t="s">
        <v>41</v>
      </c>
      <c r="T368" s="70" t="s">
        <v>42</v>
      </c>
      <c r="U368" s="70" t="s">
        <v>35</v>
      </c>
      <c r="V368" s="70">
        <v>378.71751175082511</v>
      </c>
      <c r="W368" s="70">
        <v>7979.257463782631</v>
      </c>
    </row>
    <row r="369" spans="1:23">
      <c r="A369" s="69">
        <v>368</v>
      </c>
      <c r="B369" s="69">
        <v>3</v>
      </c>
      <c r="C369" s="70" t="s">
        <v>60</v>
      </c>
      <c r="D369" s="70" t="s">
        <v>61</v>
      </c>
      <c r="E369" s="70" t="s">
        <v>62</v>
      </c>
      <c r="F369" s="70" t="s">
        <v>63</v>
      </c>
      <c r="G369" s="70"/>
      <c r="H369" s="70" t="s">
        <v>48</v>
      </c>
      <c r="I369" s="70" t="s">
        <v>29</v>
      </c>
      <c r="J369" s="70" t="s">
        <v>64</v>
      </c>
      <c r="K369" s="70" t="s">
        <v>35</v>
      </c>
      <c r="L369" s="70" t="s">
        <v>65</v>
      </c>
      <c r="M369" s="71">
        <v>2425</v>
      </c>
      <c r="N369" s="70" t="s">
        <v>514</v>
      </c>
      <c r="O369" s="70">
        <v>8.5287992563819444</v>
      </c>
      <c r="P369" s="70" t="s">
        <v>424</v>
      </c>
      <c r="Q369" s="69">
        <v>269</v>
      </c>
      <c r="R369" s="70" t="s">
        <v>69</v>
      </c>
      <c r="S369" s="70" t="s">
        <v>41</v>
      </c>
      <c r="T369" s="70" t="s">
        <v>42</v>
      </c>
      <c r="U369" s="70" t="s">
        <v>35</v>
      </c>
      <c r="V369" s="70">
        <v>281.21151932408929</v>
      </c>
      <c r="W369" s="70">
        <v>1711.446895180165</v>
      </c>
    </row>
    <row r="370" spans="1:23">
      <c r="A370" s="69">
        <v>369</v>
      </c>
      <c r="B370" s="69">
        <v>3</v>
      </c>
      <c r="C370" s="70" t="s">
        <v>60</v>
      </c>
      <c r="D370" s="70" t="s">
        <v>61</v>
      </c>
      <c r="E370" s="70" t="s">
        <v>62</v>
      </c>
      <c r="F370" s="70" t="s">
        <v>63</v>
      </c>
      <c r="G370" s="70"/>
      <c r="H370" s="70" t="s">
        <v>48</v>
      </c>
      <c r="I370" s="70" t="s">
        <v>29</v>
      </c>
      <c r="J370" s="70" t="s">
        <v>64</v>
      </c>
      <c r="K370" s="70" t="s">
        <v>35</v>
      </c>
      <c r="L370" s="70" t="s">
        <v>65</v>
      </c>
      <c r="M370" s="71">
        <v>2770</v>
      </c>
      <c r="N370" s="70" t="s">
        <v>515</v>
      </c>
      <c r="O370" s="70">
        <v>5.1217223661654936</v>
      </c>
      <c r="P370" s="70" t="s">
        <v>412</v>
      </c>
      <c r="Q370" s="69">
        <v>538</v>
      </c>
      <c r="R370" s="70" t="s">
        <v>73</v>
      </c>
      <c r="S370" s="70" t="s">
        <v>41</v>
      </c>
      <c r="T370" s="70" t="s">
        <v>42</v>
      </c>
      <c r="U370" s="70" t="s">
        <v>35</v>
      </c>
      <c r="V370" s="70">
        <v>385.46500529374623</v>
      </c>
      <c r="W370" s="70">
        <v>4547.2658695111122</v>
      </c>
    </row>
    <row r="371" spans="1:23">
      <c r="A371" s="69">
        <v>370</v>
      </c>
      <c r="B371" s="69">
        <v>3</v>
      </c>
      <c r="C371" s="70" t="s">
        <v>60</v>
      </c>
      <c r="D371" s="70" t="s">
        <v>61</v>
      </c>
      <c r="E371" s="70" t="s">
        <v>62</v>
      </c>
      <c r="F371" s="70" t="s">
        <v>63</v>
      </c>
      <c r="G371" s="70"/>
      <c r="H371" s="70" t="s">
        <v>48</v>
      </c>
      <c r="I371" s="70" t="s">
        <v>29</v>
      </c>
      <c r="J371" s="70" t="s">
        <v>64</v>
      </c>
      <c r="K371" s="70" t="s">
        <v>35</v>
      </c>
      <c r="L371" s="70" t="s">
        <v>65</v>
      </c>
      <c r="M371" s="71">
        <v>2916</v>
      </c>
      <c r="N371" s="70" t="s">
        <v>516</v>
      </c>
      <c r="O371" s="70">
        <v>8.428338674050492</v>
      </c>
      <c r="P371" s="70" t="s">
        <v>424</v>
      </c>
      <c r="Q371" s="69">
        <v>385</v>
      </c>
      <c r="R371" s="70" t="s">
        <v>71</v>
      </c>
      <c r="S371" s="70" t="s">
        <v>41</v>
      </c>
      <c r="T371" s="70" t="s">
        <v>42</v>
      </c>
      <c r="U371" s="70" t="s">
        <v>35</v>
      </c>
      <c r="V371" s="70">
        <v>217.4149412375684</v>
      </c>
      <c r="W371" s="70">
        <v>1892.1732860006318</v>
      </c>
    </row>
    <row r="372" spans="1:23">
      <c r="A372" s="69">
        <v>371</v>
      </c>
      <c r="B372" s="69">
        <v>4</v>
      </c>
      <c r="C372" s="70" t="s">
        <v>74</v>
      </c>
      <c r="D372" s="70" t="s">
        <v>61</v>
      </c>
      <c r="E372" s="70" t="s">
        <v>45</v>
      </c>
      <c r="F372" s="70" t="s">
        <v>75</v>
      </c>
      <c r="G372" s="70"/>
      <c r="H372" s="70" t="s">
        <v>28</v>
      </c>
      <c r="I372" s="70" t="s">
        <v>76</v>
      </c>
      <c r="J372" s="70" t="s">
        <v>64</v>
      </c>
      <c r="K372" s="70" t="s">
        <v>35</v>
      </c>
      <c r="L372" s="70" t="s">
        <v>65</v>
      </c>
      <c r="M372" s="71">
        <v>1192</v>
      </c>
      <c r="N372" s="70" t="s">
        <v>517</v>
      </c>
      <c r="O372" s="70">
        <v>15.58606160215035</v>
      </c>
      <c r="P372" s="70" t="s">
        <v>419</v>
      </c>
      <c r="Q372" s="69">
        <v>238</v>
      </c>
      <c r="R372" s="70" t="s">
        <v>84</v>
      </c>
      <c r="S372" s="70" t="s">
        <v>82</v>
      </c>
      <c r="T372" s="70" t="s">
        <v>83</v>
      </c>
      <c r="U372" s="70" t="s">
        <v>35</v>
      </c>
      <c r="V372" s="70">
        <v>190.82415725272853</v>
      </c>
      <c r="W372" s="70">
        <v>1762.5973323478167</v>
      </c>
    </row>
    <row r="373" spans="1:23">
      <c r="A373" s="69">
        <v>372</v>
      </c>
      <c r="B373" s="69">
        <v>4</v>
      </c>
      <c r="C373" s="70" t="s">
        <v>74</v>
      </c>
      <c r="D373" s="70" t="s">
        <v>61</v>
      </c>
      <c r="E373" s="70" t="s">
        <v>45</v>
      </c>
      <c r="F373" s="70" t="s">
        <v>75</v>
      </c>
      <c r="G373" s="70"/>
      <c r="H373" s="70" t="s">
        <v>28</v>
      </c>
      <c r="I373" s="70" t="s">
        <v>76</v>
      </c>
      <c r="J373" s="70" t="s">
        <v>64</v>
      </c>
      <c r="K373" s="70" t="s">
        <v>35</v>
      </c>
      <c r="L373" s="70" t="s">
        <v>65</v>
      </c>
      <c r="M373" s="71">
        <v>1801</v>
      </c>
      <c r="N373" s="70" t="s">
        <v>518</v>
      </c>
      <c r="O373" s="70">
        <v>15.05367265594292</v>
      </c>
      <c r="P373" s="70" t="s">
        <v>419</v>
      </c>
      <c r="Q373" s="69">
        <v>240</v>
      </c>
      <c r="R373" s="70" t="s">
        <v>86</v>
      </c>
      <c r="S373" s="70" t="s">
        <v>78</v>
      </c>
      <c r="T373" s="70" t="s">
        <v>79</v>
      </c>
      <c r="U373" s="70" t="s">
        <v>35</v>
      </c>
      <c r="V373" s="70">
        <v>288.38672824085086</v>
      </c>
      <c r="W373" s="70">
        <v>4208.5969227594633</v>
      </c>
    </row>
    <row r="374" spans="1:23">
      <c r="A374" s="69">
        <v>373</v>
      </c>
      <c r="B374" s="69">
        <v>4</v>
      </c>
      <c r="C374" s="70" t="s">
        <v>74</v>
      </c>
      <c r="D374" s="70" t="s">
        <v>61</v>
      </c>
      <c r="E374" s="70" t="s">
        <v>45</v>
      </c>
      <c r="F374" s="70" t="s">
        <v>75</v>
      </c>
      <c r="G374" s="70"/>
      <c r="H374" s="70" t="s">
        <v>28</v>
      </c>
      <c r="I374" s="70" t="s">
        <v>76</v>
      </c>
      <c r="J374" s="70" t="s">
        <v>64</v>
      </c>
      <c r="K374" s="70" t="s">
        <v>35</v>
      </c>
      <c r="L374" s="70" t="s">
        <v>65</v>
      </c>
      <c r="M374" s="71">
        <v>3296</v>
      </c>
      <c r="N374" s="70" t="s">
        <v>519</v>
      </c>
      <c r="O374" s="70">
        <v>14.107435466551729</v>
      </c>
      <c r="P374" s="70" t="s">
        <v>419</v>
      </c>
      <c r="Q374" s="69">
        <v>413</v>
      </c>
      <c r="R374" s="70" t="s">
        <v>88</v>
      </c>
      <c r="S374" s="70" t="s">
        <v>78</v>
      </c>
      <c r="T374" s="70" t="s">
        <v>79</v>
      </c>
      <c r="U374" s="70" t="s">
        <v>35</v>
      </c>
      <c r="V374" s="70">
        <v>382.66380772082874</v>
      </c>
      <c r="W374" s="70">
        <v>7264.8266314210523</v>
      </c>
    </row>
    <row r="375" spans="1:23">
      <c r="A375" s="69">
        <v>374</v>
      </c>
      <c r="B375" s="69">
        <v>4</v>
      </c>
      <c r="C375" s="70" t="s">
        <v>74</v>
      </c>
      <c r="D375" s="70" t="s">
        <v>61</v>
      </c>
      <c r="E375" s="70" t="s">
        <v>45</v>
      </c>
      <c r="F375" s="70" t="s">
        <v>75</v>
      </c>
      <c r="G375" s="70"/>
      <c r="H375" s="70" t="s">
        <v>28</v>
      </c>
      <c r="I375" s="70" t="s">
        <v>76</v>
      </c>
      <c r="J375" s="70" t="s">
        <v>64</v>
      </c>
      <c r="K375" s="70" t="s">
        <v>35</v>
      </c>
      <c r="L375" s="70" t="s">
        <v>65</v>
      </c>
      <c r="M375" s="71">
        <v>3636</v>
      </c>
      <c r="N375" s="70" t="s">
        <v>520</v>
      </c>
      <c r="O375" s="70">
        <v>15.98541518972349</v>
      </c>
      <c r="P375" s="70" t="s">
        <v>419</v>
      </c>
      <c r="Q375" s="69">
        <v>413</v>
      </c>
      <c r="R375" s="70" t="s">
        <v>88</v>
      </c>
      <c r="S375" s="70" t="s">
        <v>78</v>
      </c>
      <c r="T375" s="70" t="s">
        <v>79</v>
      </c>
      <c r="U375" s="70" t="s">
        <v>35</v>
      </c>
      <c r="V375" s="70">
        <v>297.66811273935099</v>
      </c>
      <c r="W375" s="70">
        <v>5146.0448040029123</v>
      </c>
    </row>
    <row r="376" spans="1:23">
      <c r="A376" s="69">
        <v>375</v>
      </c>
      <c r="B376" s="69">
        <v>4</v>
      </c>
      <c r="C376" s="70" t="s">
        <v>74</v>
      </c>
      <c r="D376" s="70" t="s">
        <v>61</v>
      </c>
      <c r="E376" s="70" t="s">
        <v>45</v>
      </c>
      <c r="F376" s="70" t="s">
        <v>75</v>
      </c>
      <c r="G376" s="70"/>
      <c r="H376" s="70" t="s">
        <v>28</v>
      </c>
      <c r="I376" s="70" t="s">
        <v>76</v>
      </c>
      <c r="J376" s="70" t="s">
        <v>64</v>
      </c>
      <c r="K376" s="70" t="s">
        <v>35</v>
      </c>
      <c r="L376" s="70" t="s">
        <v>65</v>
      </c>
      <c r="M376" s="71">
        <v>3802</v>
      </c>
      <c r="N376" s="70" t="s">
        <v>521</v>
      </c>
      <c r="O376" s="70">
        <v>10.48417764115279</v>
      </c>
      <c r="P376" s="70" t="s">
        <v>419</v>
      </c>
      <c r="Q376" s="69">
        <v>413</v>
      </c>
      <c r="R376" s="70" t="s">
        <v>88</v>
      </c>
      <c r="S376" s="70" t="s">
        <v>78</v>
      </c>
      <c r="T376" s="70" t="s">
        <v>79</v>
      </c>
      <c r="U376" s="70" t="s">
        <v>35</v>
      </c>
      <c r="V376" s="70">
        <v>210.72114198111618</v>
      </c>
      <c r="W376" s="70">
        <v>2606.524099959347</v>
      </c>
    </row>
    <row r="377" spans="1:23">
      <c r="A377" s="69">
        <v>376</v>
      </c>
      <c r="B377" s="69">
        <v>4</v>
      </c>
      <c r="C377" s="70" t="s">
        <v>74</v>
      </c>
      <c r="D377" s="70" t="s">
        <v>61</v>
      </c>
      <c r="E377" s="70" t="s">
        <v>45</v>
      </c>
      <c r="F377" s="70" t="s">
        <v>75</v>
      </c>
      <c r="G377" s="70"/>
      <c r="H377" s="70" t="s">
        <v>28</v>
      </c>
      <c r="I377" s="70" t="s">
        <v>76</v>
      </c>
      <c r="J377" s="70" t="s">
        <v>64</v>
      </c>
      <c r="K377" s="70" t="s">
        <v>35</v>
      </c>
      <c r="L377" s="70" t="s">
        <v>65</v>
      </c>
      <c r="M377" s="71">
        <v>4689</v>
      </c>
      <c r="N377" s="70" t="s">
        <v>522</v>
      </c>
      <c r="O377" s="70">
        <v>20.80021289472235</v>
      </c>
      <c r="P377" s="70" t="s">
        <v>419</v>
      </c>
      <c r="Q377" s="69">
        <v>413</v>
      </c>
      <c r="R377" s="70" t="s">
        <v>88</v>
      </c>
      <c r="S377" s="70" t="s">
        <v>78</v>
      </c>
      <c r="T377" s="70" t="s">
        <v>79</v>
      </c>
      <c r="U377" s="70" t="s">
        <v>35</v>
      </c>
      <c r="V377" s="70">
        <v>527.55347446602525</v>
      </c>
      <c r="W377" s="70">
        <v>9125.3556908871178</v>
      </c>
    </row>
    <row r="378" spans="1:23">
      <c r="A378" s="69">
        <v>377</v>
      </c>
      <c r="B378" s="69">
        <v>4</v>
      </c>
      <c r="C378" s="70" t="s">
        <v>74</v>
      </c>
      <c r="D378" s="70" t="s">
        <v>61</v>
      </c>
      <c r="E378" s="70" t="s">
        <v>45</v>
      </c>
      <c r="F378" s="70" t="s">
        <v>75</v>
      </c>
      <c r="G378" s="70"/>
      <c r="H378" s="70" t="s">
        <v>28</v>
      </c>
      <c r="I378" s="70" t="s">
        <v>76</v>
      </c>
      <c r="J378" s="70" t="s">
        <v>64</v>
      </c>
      <c r="K378" s="70" t="s">
        <v>35</v>
      </c>
      <c r="L378" s="70" t="s">
        <v>65</v>
      </c>
      <c r="M378" s="71">
        <v>4690</v>
      </c>
      <c r="N378" s="70" t="s">
        <v>523</v>
      </c>
      <c r="O378" s="70">
        <v>15.99206003120965</v>
      </c>
      <c r="P378" s="70" t="s">
        <v>419</v>
      </c>
      <c r="Q378" s="69">
        <v>413</v>
      </c>
      <c r="R378" s="70" t="s">
        <v>88</v>
      </c>
      <c r="S378" s="70" t="s">
        <v>78</v>
      </c>
      <c r="T378" s="70" t="s">
        <v>79</v>
      </c>
      <c r="U378" s="70" t="s">
        <v>35</v>
      </c>
      <c r="V378" s="70">
        <v>187.75684759273352</v>
      </c>
      <c r="W378" s="70">
        <v>2195.1222712967815</v>
      </c>
    </row>
    <row r="379" spans="1:23">
      <c r="A379" s="69">
        <v>378</v>
      </c>
      <c r="B379" s="69">
        <v>4</v>
      </c>
      <c r="C379" s="70" t="s">
        <v>74</v>
      </c>
      <c r="D379" s="70" t="s">
        <v>61</v>
      </c>
      <c r="E379" s="70" t="s">
        <v>45</v>
      </c>
      <c r="F379" s="70" t="s">
        <v>75</v>
      </c>
      <c r="G379" s="70"/>
      <c r="H379" s="70" t="s">
        <v>28</v>
      </c>
      <c r="I379" s="70" t="s">
        <v>76</v>
      </c>
      <c r="J379" s="70" t="s">
        <v>64</v>
      </c>
      <c r="K379" s="70" t="s">
        <v>35</v>
      </c>
      <c r="L379" s="70" t="s">
        <v>65</v>
      </c>
      <c r="M379" s="71">
        <v>5107</v>
      </c>
      <c r="N379" s="70" t="s">
        <v>524</v>
      </c>
      <c r="O379" s="70">
        <v>17.016412699900211</v>
      </c>
      <c r="P379" s="70" t="s">
        <v>419</v>
      </c>
      <c r="Q379" s="69">
        <v>413</v>
      </c>
      <c r="R379" s="70" t="s">
        <v>88</v>
      </c>
      <c r="S379" s="70" t="s">
        <v>78</v>
      </c>
      <c r="T379" s="70" t="s">
        <v>79</v>
      </c>
      <c r="U379" s="70" t="s">
        <v>35</v>
      </c>
      <c r="V379" s="70">
        <v>434.18440358298824</v>
      </c>
      <c r="W379" s="70">
        <v>6958.6121807005538</v>
      </c>
    </row>
    <row r="380" spans="1:23">
      <c r="A380" s="69">
        <v>379</v>
      </c>
      <c r="B380" s="69">
        <v>4</v>
      </c>
      <c r="C380" s="70" t="s">
        <v>74</v>
      </c>
      <c r="D380" s="70" t="s">
        <v>61</v>
      </c>
      <c r="E380" s="70" t="s">
        <v>45</v>
      </c>
      <c r="F380" s="70" t="s">
        <v>75</v>
      </c>
      <c r="G380" s="70"/>
      <c r="H380" s="70" t="s">
        <v>28</v>
      </c>
      <c r="I380" s="70" t="s">
        <v>76</v>
      </c>
      <c r="J380" s="70" t="s">
        <v>64</v>
      </c>
      <c r="K380" s="70" t="s">
        <v>35</v>
      </c>
      <c r="L380" s="70" t="s">
        <v>65</v>
      </c>
      <c r="M380" s="71">
        <v>5110</v>
      </c>
      <c r="N380" s="70" t="s">
        <v>525</v>
      </c>
      <c r="O380" s="70">
        <v>18.76772785843259</v>
      </c>
      <c r="P380" s="70" t="s">
        <v>419</v>
      </c>
      <c r="Q380" s="69">
        <v>240</v>
      </c>
      <c r="R380" s="70" t="s">
        <v>86</v>
      </c>
      <c r="S380" s="70" t="s">
        <v>78</v>
      </c>
      <c r="T380" s="70" t="s">
        <v>79</v>
      </c>
      <c r="U380" s="70" t="s">
        <v>35</v>
      </c>
      <c r="V380" s="70">
        <v>161.88046744997081</v>
      </c>
      <c r="W380" s="70">
        <v>1573.8912633253342</v>
      </c>
    </row>
    <row r="381" spans="1:23">
      <c r="A381" s="69">
        <v>380</v>
      </c>
      <c r="B381" s="69">
        <v>4</v>
      </c>
      <c r="C381" s="70" t="s">
        <v>74</v>
      </c>
      <c r="D381" s="70" t="s">
        <v>61</v>
      </c>
      <c r="E381" s="70" t="s">
        <v>45</v>
      </c>
      <c r="F381" s="70" t="s">
        <v>75</v>
      </c>
      <c r="G381" s="70"/>
      <c r="H381" s="70" t="s">
        <v>28</v>
      </c>
      <c r="I381" s="70" t="s">
        <v>76</v>
      </c>
      <c r="J381" s="70" t="s">
        <v>64</v>
      </c>
      <c r="K381" s="70" t="s">
        <v>35</v>
      </c>
      <c r="L381" s="70" t="s">
        <v>65</v>
      </c>
      <c r="M381" s="71">
        <v>5111</v>
      </c>
      <c r="N381" s="70" t="s">
        <v>526</v>
      </c>
      <c r="O381" s="70">
        <v>18.871982402262994</v>
      </c>
      <c r="P381" s="70" t="s">
        <v>419</v>
      </c>
      <c r="Q381" s="69">
        <v>240</v>
      </c>
      <c r="R381" s="70" t="s">
        <v>86</v>
      </c>
      <c r="S381" s="70" t="s">
        <v>78</v>
      </c>
      <c r="T381" s="70" t="s">
        <v>79</v>
      </c>
      <c r="U381" s="70" t="s">
        <v>35</v>
      </c>
      <c r="V381" s="70">
        <v>245.49402973744688</v>
      </c>
      <c r="W381" s="70">
        <v>3543.156842578599</v>
      </c>
    </row>
    <row r="382" spans="1:23">
      <c r="A382" s="69">
        <v>381</v>
      </c>
      <c r="B382" s="69">
        <v>4</v>
      </c>
      <c r="C382" s="70" t="s">
        <v>74</v>
      </c>
      <c r="D382" s="70" t="s">
        <v>61</v>
      </c>
      <c r="E382" s="70" t="s">
        <v>45</v>
      </c>
      <c r="F382" s="70" t="s">
        <v>75</v>
      </c>
      <c r="G382" s="70"/>
      <c r="H382" s="70" t="s">
        <v>28</v>
      </c>
      <c r="I382" s="70" t="s">
        <v>76</v>
      </c>
      <c r="J382" s="70" t="s">
        <v>64</v>
      </c>
      <c r="K382" s="70" t="s">
        <v>35</v>
      </c>
      <c r="L382" s="70" t="s">
        <v>65</v>
      </c>
      <c r="M382" s="71">
        <v>6129</v>
      </c>
      <c r="N382" s="70" t="s">
        <v>527</v>
      </c>
      <c r="O382" s="70">
        <v>19.056040689035171</v>
      </c>
      <c r="P382" s="70" t="s">
        <v>419</v>
      </c>
      <c r="Q382" s="69">
        <v>413</v>
      </c>
      <c r="R382" s="70" t="s">
        <v>88</v>
      </c>
      <c r="S382" s="70" t="s">
        <v>78</v>
      </c>
      <c r="T382" s="70" t="s">
        <v>79</v>
      </c>
      <c r="U382" s="70" t="s">
        <v>35</v>
      </c>
      <c r="V382" s="70">
        <v>201.89939986565471</v>
      </c>
      <c r="W382" s="70">
        <v>2464.3984480205495</v>
      </c>
    </row>
    <row r="383" spans="1:23">
      <c r="A383" s="69">
        <v>382</v>
      </c>
      <c r="B383" s="69">
        <v>4</v>
      </c>
      <c r="C383" s="70" t="s">
        <v>74</v>
      </c>
      <c r="D383" s="70" t="s">
        <v>61</v>
      </c>
      <c r="E383" s="70" t="s">
        <v>45</v>
      </c>
      <c r="F383" s="70" t="s">
        <v>75</v>
      </c>
      <c r="G383" s="70"/>
      <c r="H383" s="70" t="s">
        <v>28</v>
      </c>
      <c r="I383" s="70" t="s">
        <v>76</v>
      </c>
      <c r="J383" s="70" t="s">
        <v>64</v>
      </c>
      <c r="K383" s="70" t="s">
        <v>35</v>
      </c>
      <c r="L383" s="70" t="s">
        <v>65</v>
      </c>
      <c r="M383" s="71">
        <v>6173</v>
      </c>
      <c r="N383" s="70" t="s">
        <v>528</v>
      </c>
      <c r="O383" s="70">
        <v>24.24165106579596</v>
      </c>
      <c r="P383" s="70" t="s">
        <v>419</v>
      </c>
      <c r="Q383" s="69">
        <v>225</v>
      </c>
      <c r="R383" s="70" t="s">
        <v>80</v>
      </c>
      <c r="S383" s="70" t="s">
        <v>67</v>
      </c>
      <c r="T383" s="70" t="s">
        <v>68</v>
      </c>
      <c r="U383" s="70" t="s">
        <v>35</v>
      </c>
      <c r="V383" s="70">
        <v>1246.1324917043121</v>
      </c>
      <c r="W383" s="70">
        <v>62717.870833045366</v>
      </c>
    </row>
    <row r="384" spans="1:23">
      <c r="A384" s="69">
        <v>383</v>
      </c>
      <c r="B384" s="69">
        <v>4</v>
      </c>
      <c r="C384" s="70" t="s">
        <v>74</v>
      </c>
      <c r="D384" s="70" t="s">
        <v>61</v>
      </c>
      <c r="E384" s="70" t="s">
        <v>45</v>
      </c>
      <c r="F384" s="70" t="s">
        <v>75</v>
      </c>
      <c r="G384" s="70"/>
      <c r="H384" s="70" t="s">
        <v>28</v>
      </c>
      <c r="I384" s="70" t="s">
        <v>76</v>
      </c>
      <c r="J384" s="70" t="s">
        <v>64</v>
      </c>
      <c r="K384" s="70" t="s">
        <v>35</v>
      </c>
      <c r="L384" s="70" t="s">
        <v>65</v>
      </c>
      <c r="M384" s="71">
        <v>6176</v>
      </c>
      <c r="N384" s="70" t="s">
        <v>529</v>
      </c>
      <c r="O384" s="70">
        <v>10.6133735455909</v>
      </c>
      <c r="P384" s="70" t="s">
        <v>419</v>
      </c>
      <c r="Q384" s="69">
        <v>413</v>
      </c>
      <c r="R384" s="70" t="s">
        <v>88</v>
      </c>
      <c r="S384" s="70" t="s">
        <v>78</v>
      </c>
      <c r="T384" s="70" t="s">
        <v>79</v>
      </c>
      <c r="U384" s="70" t="s">
        <v>35</v>
      </c>
      <c r="V384" s="70">
        <v>287.93279418534433</v>
      </c>
      <c r="W384" s="70">
        <v>4322.9575365295241</v>
      </c>
    </row>
    <row r="385" spans="1:23">
      <c r="A385" s="69">
        <v>384</v>
      </c>
      <c r="B385" s="69">
        <v>4</v>
      </c>
      <c r="C385" s="70" t="s">
        <v>74</v>
      </c>
      <c r="D385" s="70" t="s">
        <v>61</v>
      </c>
      <c r="E385" s="70" t="s">
        <v>45</v>
      </c>
      <c r="F385" s="70" t="s">
        <v>75</v>
      </c>
      <c r="G385" s="70"/>
      <c r="H385" s="70" t="s">
        <v>28</v>
      </c>
      <c r="I385" s="70" t="s">
        <v>76</v>
      </c>
      <c r="J385" s="70" t="s">
        <v>64</v>
      </c>
      <c r="K385" s="70" t="s">
        <v>35</v>
      </c>
      <c r="L385" s="70" t="s">
        <v>65</v>
      </c>
      <c r="M385" s="71">
        <v>6177</v>
      </c>
      <c r="N385" s="70" t="s">
        <v>530</v>
      </c>
      <c r="O385" s="70">
        <v>13.802926014495331</v>
      </c>
      <c r="P385" s="70" t="s">
        <v>419</v>
      </c>
      <c r="Q385" s="69">
        <v>413</v>
      </c>
      <c r="R385" s="70" t="s">
        <v>88</v>
      </c>
      <c r="S385" s="70" t="s">
        <v>78</v>
      </c>
      <c r="T385" s="70" t="s">
        <v>79</v>
      </c>
      <c r="U385" s="70" t="s">
        <v>35</v>
      </c>
      <c r="V385" s="70">
        <v>197.26032643089678</v>
      </c>
      <c r="W385" s="70">
        <v>2326.5634778596573</v>
      </c>
    </row>
    <row r="386" spans="1:23">
      <c r="A386" s="69">
        <v>385</v>
      </c>
      <c r="B386" s="69">
        <v>4</v>
      </c>
      <c r="C386" s="70" t="s">
        <v>74</v>
      </c>
      <c r="D386" s="70" t="s">
        <v>61</v>
      </c>
      <c r="E386" s="70" t="s">
        <v>45</v>
      </c>
      <c r="F386" s="70" t="s">
        <v>75</v>
      </c>
      <c r="G386" s="70"/>
      <c r="H386" s="70" t="s">
        <v>28</v>
      </c>
      <c r="I386" s="70" t="s">
        <v>76</v>
      </c>
      <c r="J386" s="70" t="s">
        <v>64</v>
      </c>
      <c r="K386" s="70" t="s">
        <v>35</v>
      </c>
      <c r="L386" s="70" t="s">
        <v>65</v>
      </c>
      <c r="M386" s="71">
        <v>6178</v>
      </c>
      <c r="N386" s="70" t="s">
        <v>531</v>
      </c>
      <c r="O386" s="70">
        <v>14.720883427682869</v>
      </c>
      <c r="P386" s="70" t="s">
        <v>419</v>
      </c>
      <c r="Q386" s="69">
        <v>413</v>
      </c>
      <c r="R386" s="70" t="s">
        <v>88</v>
      </c>
      <c r="S386" s="70" t="s">
        <v>78</v>
      </c>
      <c r="T386" s="70" t="s">
        <v>79</v>
      </c>
      <c r="U386" s="70" t="s">
        <v>35</v>
      </c>
      <c r="V386" s="70">
        <v>201.89798573247356</v>
      </c>
      <c r="W386" s="70">
        <v>2318.7116194043956</v>
      </c>
    </row>
    <row r="387" spans="1:23">
      <c r="A387" s="69">
        <v>386</v>
      </c>
      <c r="B387" s="69">
        <v>4</v>
      </c>
      <c r="C387" s="70" t="s">
        <v>74</v>
      </c>
      <c r="D387" s="70" t="s">
        <v>61</v>
      </c>
      <c r="E387" s="70" t="s">
        <v>45</v>
      </c>
      <c r="F387" s="70" t="s">
        <v>75</v>
      </c>
      <c r="G387" s="70"/>
      <c r="H387" s="70" t="s">
        <v>28</v>
      </c>
      <c r="I387" s="70" t="s">
        <v>76</v>
      </c>
      <c r="J387" s="70" t="s">
        <v>64</v>
      </c>
      <c r="K387" s="70" t="s">
        <v>35</v>
      </c>
      <c r="L387" s="70" t="s">
        <v>65</v>
      </c>
      <c r="M387" s="71">
        <v>6179</v>
      </c>
      <c r="N387" s="70" t="s">
        <v>532</v>
      </c>
      <c r="O387" s="70">
        <v>10.710658233574071</v>
      </c>
      <c r="P387" s="70" t="s">
        <v>419</v>
      </c>
      <c r="Q387" s="69">
        <v>413</v>
      </c>
      <c r="R387" s="70" t="s">
        <v>88</v>
      </c>
      <c r="S387" s="70" t="s">
        <v>78</v>
      </c>
      <c r="T387" s="70" t="s">
        <v>79</v>
      </c>
      <c r="U387" s="70" t="s">
        <v>35</v>
      </c>
      <c r="V387" s="70">
        <v>273.85009596459616</v>
      </c>
      <c r="W387" s="70">
        <v>4106.2074592202534</v>
      </c>
    </row>
    <row r="388" spans="1:23">
      <c r="A388" s="69">
        <v>387</v>
      </c>
      <c r="B388" s="69">
        <v>4</v>
      </c>
      <c r="C388" s="70" t="s">
        <v>74</v>
      </c>
      <c r="D388" s="70" t="s">
        <v>61</v>
      </c>
      <c r="E388" s="70" t="s">
        <v>45</v>
      </c>
      <c r="F388" s="70" t="s">
        <v>75</v>
      </c>
      <c r="G388" s="70"/>
      <c r="H388" s="70" t="s">
        <v>28</v>
      </c>
      <c r="I388" s="70" t="s">
        <v>76</v>
      </c>
      <c r="J388" s="70" t="s">
        <v>64</v>
      </c>
      <c r="K388" s="70" t="s">
        <v>35</v>
      </c>
      <c r="L388" s="70" t="s">
        <v>65</v>
      </c>
      <c r="M388" s="71">
        <v>6181</v>
      </c>
      <c r="N388" s="70" t="s">
        <v>533</v>
      </c>
      <c r="O388" s="70">
        <v>6.4008937911232104</v>
      </c>
      <c r="P388" s="70" t="s">
        <v>424</v>
      </c>
      <c r="Q388" s="69">
        <v>413</v>
      </c>
      <c r="R388" s="70" t="s">
        <v>88</v>
      </c>
      <c r="S388" s="70" t="s">
        <v>78</v>
      </c>
      <c r="T388" s="70" t="s">
        <v>79</v>
      </c>
      <c r="U388" s="70" t="s">
        <v>35</v>
      </c>
      <c r="V388" s="70">
        <v>267.97038717682346</v>
      </c>
      <c r="W388" s="70">
        <v>4153.2943950362123</v>
      </c>
    </row>
    <row r="389" spans="1:23">
      <c r="A389" s="69">
        <v>388</v>
      </c>
      <c r="B389" s="69">
        <v>4</v>
      </c>
      <c r="C389" s="70" t="s">
        <v>74</v>
      </c>
      <c r="D389" s="70" t="s">
        <v>61</v>
      </c>
      <c r="E389" s="70" t="s">
        <v>45</v>
      </c>
      <c r="F389" s="70" t="s">
        <v>75</v>
      </c>
      <c r="G389" s="70"/>
      <c r="H389" s="70" t="s">
        <v>28</v>
      </c>
      <c r="I389" s="70" t="s">
        <v>76</v>
      </c>
      <c r="J389" s="70" t="s">
        <v>64</v>
      </c>
      <c r="K389" s="70" t="s">
        <v>35</v>
      </c>
      <c r="L389" s="70" t="s">
        <v>65</v>
      </c>
      <c r="M389" s="71">
        <v>6188</v>
      </c>
      <c r="N389" s="70" t="s">
        <v>534</v>
      </c>
      <c r="O389" s="70">
        <v>13.51290603404917</v>
      </c>
      <c r="P389" s="70" t="s">
        <v>419</v>
      </c>
      <c r="Q389" s="69">
        <v>443</v>
      </c>
      <c r="R389" s="70" t="s">
        <v>89</v>
      </c>
      <c r="S389" s="70" t="s">
        <v>41</v>
      </c>
      <c r="T389" s="70" t="s">
        <v>42</v>
      </c>
      <c r="U389" s="70" t="s">
        <v>35</v>
      </c>
      <c r="V389" s="70">
        <v>519.38309383439866</v>
      </c>
      <c r="W389" s="70">
        <v>7749.6567471245498</v>
      </c>
    </row>
    <row r="390" spans="1:23">
      <c r="A390" s="69">
        <v>389</v>
      </c>
      <c r="B390" s="69">
        <v>4</v>
      </c>
      <c r="C390" s="70" t="s">
        <v>74</v>
      </c>
      <c r="D390" s="70" t="s">
        <v>61</v>
      </c>
      <c r="E390" s="70" t="s">
        <v>45</v>
      </c>
      <c r="F390" s="70" t="s">
        <v>75</v>
      </c>
      <c r="G390" s="70"/>
      <c r="H390" s="70" t="s">
        <v>28</v>
      </c>
      <c r="I390" s="70" t="s">
        <v>76</v>
      </c>
      <c r="J390" s="70" t="s">
        <v>64</v>
      </c>
      <c r="K390" s="70" t="s">
        <v>35</v>
      </c>
      <c r="L390" s="70" t="s">
        <v>65</v>
      </c>
      <c r="M390" s="71">
        <v>6191</v>
      </c>
      <c r="N390" s="70" t="s">
        <v>535</v>
      </c>
      <c r="O390" s="70">
        <v>7.5363045176989418</v>
      </c>
      <c r="P390" s="70" t="s">
        <v>424</v>
      </c>
      <c r="Q390" s="69">
        <v>413</v>
      </c>
      <c r="R390" s="70" t="s">
        <v>88</v>
      </c>
      <c r="S390" s="70" t="s">
        <v>78</v>
      </c>
      <c r="T390" s="70" t="s">
        <v>79</v>
      </c>
      <c r="U390" s="70" t="s">
        <v>35</v>
      </c>
      <c r="V390" s="70">
        <v>412.77707433260906</v>
      </c>
      <c r="W390" s="70">
        <v>8209.7704791631677</v>
      </c>
    </row>
    <row r="391" spans="1:23">
      <c r="A391" s="69">
        <v>390</v>
      </c>
      <c r="B391" s="69">
        <v>4</v>
      </c>
      <c r="C391" s="70" t="s">
        <v>74</v>
      </c>
      <c r="D391" s="70" t="s">
        <v>61</v>
      </c>
      <c r="E391" s="70" t="s">
        <v>45</v>
      </c>
      <c r="F391" s="70" t="s">
        <v>75</v>
      </c>
      <c r="G391" s="70"/>
      <c r="H391" s="70" t="s">
        <v>28</v>
      </c>
      <c r="I391" s="70" t="s">
        <v>76</v>
      </c>
      <c r="J391" s="70" t="s">
        <v>64</v>
      </c>
      <c r="K391" s="70" t="s">
        <v>35</v>
      </c>
      <c r="L391" s="70" t="s">
        <v>65</v>
      </c>
      <c r="M391" s="71">
        <v>6224</v>
      </c>
      <c r="N391" s="70" t="s">
        <v>536</v>
      </c>
      <c r="O391" s="70">
        <v>20.846366074615592</v>
      </c>
      <c r="P391" s="70" t="s">
        <v>419</v>
      </c>
      <c r="Q391" s="69">
        <v>413</v>
      </c>
      <c r="R391" s="70" t="s">
        <v>88</v>
      </c>
      <c r="S391" s="70" t="s">
        <v>78</v>
      </c>
      <c r="T391" s="70" t="s">
        <v>79</v>
      </c>
      <c r="U391" s="70" t="s">
        <v>35</v>
      </c>
      <c r="V391" s="70">
        <v>218.7290413906214</v>
      </c>
      <c r="W391" s="70">
        <v>2678.6284404575008</v>
      </c>
    </row>
    <row r="392" spans="1:23">
      <c r="A392" s="69">
        <v>391</v>
      </c>
      <c r="B392" s="69">
        <v>4</v>
      </c>
      <c r="C392" s="70" t="s">
        <v>74</v>
      </c>
      <c r="D392" s="70" t="s">
        <v>61</v>
      </c>
      <c r="E392" s="70" t="s">
        <v>45</v>
      </c>
      <c r="F392" s="70" t="s">
        <v>75</v>
      </c>
      <c r="G392" s="70"/>
      <c r="H392" s="70" t="s">
        <v>28</v>
      </c>
      <c r="I392" s="70" t="s">
        <v>76</v>
      </c>
      <c r="J392" s="70" t="s">
        <v>64</v>
      </c>
      <c r="K392" s="70" t="s">
        <v>35</v>
      </c>
      <c r="L392" s="70" t="s">
        <v>65</v>
      </c>
      <c r="M392" s="71">
        <v>6237</v>
      </c>
      <c r="N392" s="70" t="s">
        <v>537</v>
      </c>
      <c r="O392" s="70">
        <v>18.320649487219288</v>
      </c>
      <c r="P392" s="70" t="s">
        <v>419</v>
      </c>
      <c r="Q392" s="69">
        <v>238</v>
      </c>
      <c r="R392" s="70" t="s">
        <v>84</v>
      </c>
      <c r="S392" s="70" t="s">
        <v>82</v>
      </c>
      <c r="T392" s="70" t="s">
        <v>83</v>
      </c>
      <c r="U392" s="70" t="s">
        <v>35</v>
      </c>
      <c r="V392" s="70">
        <v>215.54813948921378</v>
      </c>
      <c r="W392" s="70">
        <v>2596.5990599551096</v>
      </c>
    </row>
    <row r="393" spans="1:23">
      <c r="A393" s="69">
        <v>392</v>
      </c>
      <c r="B393" s="69">
        <v>4</v>
      </c>
      <c r="C393" s="70" t="s">
        <v>74</v>
      </c>
      <c r="D393" s="70" t="s">
        <v>61</v>
      </c>
      <c r="E393" s="70" t="s">
        <v>45</v>
      </c>
      <c r="F393" s="70" t="s">
        <v>75</v>
      </c>
      <c r="G393" s="70"/>
      <c r="H393" s="70" t="s">
        <v>28</v>
      </c>
      <c r="I393" s="70" t="s">
        <v>76</v>
      </c>
      <c r="J393" s="70" t="s">
        <v>64</v>
      </c>
      <c r="K393" s="70" t="s">
        <v>35</v>
      </c>
      <c r="L393" s="70" t="s">
        <v>65</v>
      </c>
      <c r="M393" s="71">
        <v>6261</v>
      </c>
      <c r="N393" s="70" t="s">
        <v>538</v>
      </c>
      <c r="O393" s="70">
        <v>18.250138710308391</v>
      </c>
      <c r="P393" s="70" t="s">
        <v>419</v>
      </c>
      <c r="Q393" s="69">
        <v>238</v>
      </c>
      <c r="R393" s="70" t="s">
        <v>84</v>
      </c>
      <c r="S393" s="70" t="s">
        <v>82</v>
      </c>
      <c r="T393" s="70" t="s">
        <v>83</v>
      </c>
      <c r="U393" s="70" t="s">
        <v>35</v>
      </c>
      <c r="V393" s="70">
        <v>166.71756375889578</v>
      </c>
      <c r="W393" s="70">
        <v>1376.4098748899828</v>
      </c>
    </row>
    <row r="394" spans="1:23">
      <c r="A394" s="69">
        <v>393</v>
      </c>
      <c r="B394" s="69">
        <v>4</v>
      </c>
      <c r="C394" s="70" t="s">
        <v>74</v>
      </c>
      <c r="D394" s="70" t="s">
        <v>61</v>
      </c>
      <c r="E394" s="70" t="s">
        <v>45</v>
      </c>
      <c r="F394" s="70" t="s">
        <v>75</v>
      </c>
      <c r="G394" s="70"/>
      <c r="H394" s="70" t="s">
        <v>28</v>
      </c>
      <c r="I394" s="70" t="s">
        <v>76</v>
      </c>
      <c r="J394" s="70" t="s">
        <v>64</v>
      </c>
      <c r="K394" s="70" t="s">
        <v>35</v>
      </c>
      <c r="L394" s="70" t="s">
        <v>65</v>
      </c>
      <c r="M394" s="71">
        <v>6274</v>
      </c>
      <c r="N394" s="70" t="s">
        <v>539</v>
      </c>
      <c r="O394" s="70">
        <v>17.52888739957471</v>
      </c>
      <c r="P394" s="70" t="s">
        <v>419</v>
      </c>
      <c r="Q394" s="69">
        <v>240</v>
      </c>
      <c r="R394" s="70" t="s">
        <v>86</v>
      </c>
      <c r="S394" s="70" t="s">
        <v>78</v>
      </c>
      <c r="T394" s="70" t="s">
        <v>79</v>
      </c>
      <c r="U394" s="70" t="s">
        <v>35</v>
      </c>
      <c r="V394" s="70">
        <v>331.78493963508811</v>
      </c>
      <c r="W394" s="70">
        <v>5644.4271100914093</v>
      </c>
    </row>
    <row r="395" spans="1:23">
      <c r="A395" s="69">
        <v>394</v>
      </c>
      <c r="B395" s="69">
        <v>4</v>
      </c>
      <c r="C395" s="70" t="s">
        <v>74</v>
      </c>
      <c r="D395" s="70" t="s">
        <v>61</v>
      </c>
      <c r="E395" s="70" t="s">
        <v>45</v>
      </c>
      <c r="F395" s="70" t="s">
        <v>75</v>
      </c>
      <c r="G395" s="70"/>
      <c r="H395" s="70" t="s">
        <v>28</v>
      </c>
      <c r="I395" s="70" t="s">
        <v>76</v>
      </c>
      <c r="J395" s="70" t="s">
        <v>64</v>
      </c>
      <c r="K395" s="70" t="s">
        <v>35</v>
      </c>
      <c r="L395" s="70" t="s">
        <v>65</v>
      </c>
      <c r="M395" s="71">
        <v>6298</v>
      </c>
      <c r="N395" s="70" t="s">
        <v>540</v>
      </c>
      <c r="O395" s="70">
        <v>3.8915132833990489</v>
      </c>
      <c r="P395" s="70" t="s">
        <v>412</v>
      </c>
      <c r="Q395" s="69">
        <v>237</v>
      </c>
      <c r="R395" s="70" t="s">
        <v>81</v>
      </c>
      <c r="S395" s="70" t="s">
        <v>82</v>
      </c>
      <c r="T395" s="70" t="s">
        <v>83</v>
      </c>
      <c r="U395" s="70" t="s">
        <v>35</v>
      </c>
      <c r="V395" s="70">
        <v>238.80988447302744</v>
      </c>
      <c r="W395" s="70">
        <v>2814.8035346392335</v>
      </c>
    </row>
    <row r="396" spans="1:23">
      <c r="A396" s="69">
        <v>395</v>
      </c>
      <c r="B396" s="69">
        <v>4</v>
      </c>
      <c r="C396" s="70" t="s">
        <v>74</v>
      </c>
      <c r="D396" s="70" t="s">
        <v>61</v>
      </c>
      <c r="E396" s="70" t="s">
        <v>45</v>
      </c>
      <c r="F396" s="70" t="s">
        <v>75</v>
      </c>
      <c r="G396" s="70"/>
      <c r="H396" s="70" t="s">
        <v>28</v>
      </c>
      <c r="I396" s="70" t="s">
        <v>76</v>
      </c>
      <c r="J396" s="70" t="s">
        <v>64</v>
      </c>
      <c r="K396" s="70" t="s">
        <v>35</v>
      </c>
      <c r="L396" s="70" t="s">
        <v>65</v>
      </c>
      <c r="M396" s="71">
        <v>6298</v>
      </c>
      <c r="N396" s="70" t="s">
        <v>540</v>
      </c>
      <c r="O396" s="70">
        <v>3.8915132833990489</v>
      </c>
      <c r="P396" s="70" t="s">
        <v>412</v>
      </c>
      <c r="Q396" s="69">
        <v>443</v>
      </c>
      <c r="R396" s="70" t="s">
        <v>89</v>
      </c>
      <c r="S396" s="70" t="s">
        <v>41</v>
      </c>
      <c r="T396" s="70" t="s">
        <v>42</v>
      </c>
      <c r="U396" s="70" t="s">
        <v>35</v>
      </c>
      <c r="V396" s="70">
        <v>703.85530375242183</v>
      </c>
      <c r="W396" s="70">
        <v>22924.823201306175</v>
      </c>
    </row>
    <row r="397" spans="1:23">
      <c r="A397" s="69">
        <v>396</v>
      </c>
      <c r="B397" s="69">
        <v>4</v>
      </c>
      <c r="C397" s="70" t="s">
        <v>74</v>
      </c>
      <c r="D397" s="70" t="s">
        <v>61</v>
      </c>
      <c r="E397" s="70" t="s">
        <v>45</v>
      </c>
      <c r="F397" s="70" t="s">
        <v>75</v>
      </c>
      <c r="G397" s="70"/>
      <c r="H397" s="70" t="s">
        <v>28</v>
      </c>
      <c r="I397" s="70" t="s">
        <v>76</v>
      </c>
      <c r="J397" s="70" t="s">
        <v>64</v>
      </c>
      <c r="K397" s="70" t="s">
        <v>35</v>
      </c>
      <c r="L397" s="70" t="s">
        <v>65</v>
      </c>
      <c r="M397" s="71">
        <v>6317</v>
      </c>
      <c r="N397" s="70" t="s">
        <v>541</v>
      </c>
      <c r="O397" s="70">
        <v>13.17816669480942</v>
      </c>
      <c r="P397" s="70" t="s">
        <v>419</v>
      </c>
      <c r="Q397" s="69">
        <v>239</v>
      </c>
      <c r="R397" s="70" t="s">
        <v>85</v>
      </c>
      <c r="S397" s="70" t="s">
        <v>82</v>
      </c>
      <c r="T397" s="70" t="s">
        <v>83</v>
      </c>
      <c r="U397" s="70" t="s">
        <v>35</v>
      </c>
      <c r="V397" s="70">
        <v>234.54497917631022</v>
      </c>
      <c r="W397" s="70">
        <v>2967.5796315394864</v>
      </c>
    </row>
    <row r="398" spans="1:23">
      <c r="A398" s="69">
        <v>397</v>
      </c>
      <c r="B398" s="69">
        <v>4</v>
      </c>
      <c r="C398" s="70" t="s">
        <v>74</v>
      </c>
      <c r="D398" s="70" t="s">
        <v>61</v>
      </c>
      <c r="E398" s="70" t="s">
        <v>45</v>
      </c>
      <c r="F398" s="70" t="s">
        <v>75</v>
      </c>
      <c r="G398" s="70"/>
      <c r="H398" s="70" t="s">
        <v>28</v>
      </c>
      <c r="I398" s="70" t="s">
        <v>76</v>
      </c>
      <c r="J398" s="70" t="s">
        <v>64</v>
      </c>
      <c r="K398" s="70" t="s">
        <v>35</v>
      </c>
      <c r="L398" s="70" t="s">
        <v>65</v>
      </c>
      <c r="M398" s="71">
        <v>6347</v>
      </c>
      <c r="N398" s="70" t="s">
        <v>542</v>
      </c>
      <c r="O398" s="70">
        <v>16.51905200783791</v>
      </c>
      <c r="P398" s="70" t="s">
        <v>419</v>
      </c>
      <c r="Q398" s="69">
        <v>413</v>
      </c>
      <c r="R398" s="70" t="s">
        <v>88</v>
      </c>
      <c r="S398" s="70" t="s">
        <v>78</v>
      </c>
      <c r="T398" s="70" t="s">
        <v>79</v>
      </c>
      <c r="U398" s="70" t="s">
        <v>35</v>
      </c>
      <c r="V398" s="70">
        <v>300.77656081902495</v>
      </c>
      <c r="W398" s="70">
        <v>5120.4870748199728</v>
      </c>
    </row>
    <row r="399" spans="1:23">
      <c r="A399" s="69">
        <v>398</v>
      </c>
      <c r="B399" s="69">
        <v>4</v>
      </c>
      <c r="C399" s="70" t="s">
        <v>74</v>
      </c>
      <c r="D399" s="70" t="s">
        <v>61</v>
      </c>
      <c r="E399" s="70" t="s">
        <v>45</v>
      </c>
      <c r="F399" s="70" t="s">
        <v>75</v>
      </c>
      <c r="G399" s="70"/>
      <c r="H399" s="70" t="s">
        <v>28</v>
      </c>
      <c r="I399" s="70" t="s">
        <v>76</v>
      </c>
      <c r="J399" s="70" t="s">
        <v>64</v>
      </c>
      <c r="K399" s="70" t="s">
        <v>35</v>
      </c>
      <c r="L399" s="70" t="s">
        <v>65</v>
      </c>
      <c r="M399" s="71">
        <v>6368</v>
      </c>
      <c r="N399" s="70" t="s">
        <v>543</v>
      </c>
      <c r="O399" s="70">
        <v>0.70350702539172405</v>
      </c>
      <c r="P399" s="70" t="s">
        <v>412</v>
      </c>
      <c r="Q399" s="69">
        <v>225</v>
      </c>
      <c r="R399" s="70" t="s">
        <v>80</v>
      </c>
      <c r="S399" s="70" t="s">
        <v>67</v>
      </c>
      <c r="T399" s="70" t="s">
        <v>68</v>
      </c>
      <c r="U399" s="70" t="s">
        <v>35</v>
      </c>
      <c r="V399" s="70">
        <v>2027.4483467910318</v>
      </c>
      <c r="W399" s="70">
        <v>280170.18048856861</v>
      </c>
    </row>
    <row r="400" spans="1:23">
      <c r="A400" s="69">
        <v>399</v>
      </c>
      <c r="B400" s="69">
        <v>4</v>
      </c>
      <c r="C400" s="70" t="s">
        <v>74</v>
      </c>
      <c r="D400" s="70" t="s">
        <v>61</v>
      </c>
      <c r="E400" s="70" t="s">
        <v>45</v>
      </c>
      <c r="F400" s="70" t="s">
        <v>75</v>
      </c>
      <c r="G400" s="70"/>
      <c r="H400" s="70" t="s">
        <v>28</v>
      </c>
      <c r="I400" s="70" t="s">
        <v>76</v>
      </c>
      <c r="J400" s="70" t="s">
        <v>64</v>
      </c>
      <c r="K400" s="70" t="s">
        <v>35</v>
      </c>
      <c r="L400" s="70" t="s">
        <v>65</v>
      </c>
      <c r="M400" s="71">
        <v>6370</v>
      </c>
      <c r="N400" s="70" t="s">
        <v>544</v>
      </c>
      <c r="O400" s="70">
        <v>9.2855532140736852</v>
      </c>
      <c r="P400" s="70" t="s">
        <v>424</v>
      </c>
      <c r="Q400" s="69">
        <v>225</v>
      </c>
      <c r="R400" s="70" t="s">
        <v>80</v>
      </c>
      <c r="S400" s="70" t="s">
        <v>67</v>
      </c>
      <c r="T400" s="70" t="s">
        <v>68</v>
      </c>
      <c r="U400" s="70" t="s">
        <v>35</v>
      </c>
      <c r="V400" s="70">
        <v>1123.8538883519993</v>
      </c>
      <c r="W400" s="70">
        <v>55611.075804937682</v>
      </c>
    </row>
    <row r="401" spans="1:23">
      <c r="A401" s="69">
        <v>400</v>
      </c>
      <c r="B401" s="69">
        <v>4</v>
      </c>
      <c r="C401" s="70" t="s">
        <v>74</v>
      </c>
      <c r="D401" s="70" t="s">
        <v>61</v>
      </c>
      <c r="E401" s="70" t="s">
        <v>45</v>
      </c>
      <c r="F401" s="70" t="s">
        <v>75</v>
      </c>
      <c r="G401" s="70"/>
      <c r="H401" s="70" t="s">
        <v>28</v>
      </c>
      <c r="I401" s="70" t="s">
        <v>76</v>
      </c>
      <c r="J401" s="70" t="s">
        <v>64</v>
      </c>
      <c r="K401" s="70" t="s">
        <v>35</v>
      </c>
      <c r="L401" s="70" t="s">
        <v>65</v>
      </c>
      <c r="M401" s="71">
        <v>6400</v>
      </c>
      <c r="N401" s="70" t="s">
        <v>545</v>
      </c>
      <c r="O401" s="70">
        <v>2.5723629762616129</v>
      </c>
      <c r="P401" s="70" t="s">
        <v>412</v>
      </c>
      <c r="Q401" s="69">
        <v>225</v>
      </c>
      <c r="R401" s="70" t="s">
        <v>80</v>
      </c>
      <c r="S401" s="70" t="s">
        <v>67</v>
      </c>
      <c r="T401" s="70" t="s">
        <v>68</v>
      </c>
      <c r="U401" s="70" t="s">
        <v>35</v>
      </c>
      <c r="V401" s="70">
        <v>461.77469994089421</v>
      </c>
      <c r="W401" s="70">
        <v>14112.27025181001</v>
      </c>
    </row>
    <row r="402" spans="1:23">
      <c r="A402" s="69">
        <v>401</v>
      </c>
      <c r="B402" s="69">
        <v>4</v>
      </c>
      <c r="C402" s="70" t="s">
        <v>74</v>
      </c>
      <c r="D402" s="70" t="s">
        <v>61</v>
      </c>
      <c r="E402" s="70" t="s">
        <v>45</v>
      </c>
      <c r="F402" s="70" t="s">
        <v>75</v>
      </c>
      <c r="G402" s="70"/>
      <c r="H402" s="70" t="s">
        <v>28</v>
      </c>
      <c r="I402" s="70" t="s">
        <v>76</v>
      </c>
      <c r="J402" s="70" t="s">
        <v>64</v>
      </c>
      <c r="K402" s="70" t="s">
        <v>35</v>
      </c>
      <c r="L402" s="70" t="s">
        <v>65</v>
      </c>
      <c r="M402" s="71">
        <v>6403</v>
      </c>
      <c r="N402" s="70" t="s">
        <v>546</v>
      </c>
      <c r="O402" s="70">
        <v>5.6837011792566638</v>
      </c>
      <c r="P402" s="70" t="s">
        <v>424</v>
      </c>
      <c r="Q402" s="69">
        <v>443</v>
      </c>
      <c r="R402" s="70" t="s">
        <v>89</v>
      </c>
      <c r="S402" s="70" t="s">
        <v>41</v>
      </c>
      <c r="T402" s="70" t="s">
        <v>42</v>
      </c>
      <c r="U402" s="70" t="s">
        <v>35</v>
      </c>
      <c r="V402" s="70">
        <v>223.52050627595236</v>
      </c>
      <c r="W402" s="70">
        <v>2440.8835840645183</v>
      </c>
    </row>
    <row r="403" spans="1:23">
      <c r="A403" s="69">
        <v>402</v>
      </c>
      <c r="B403" s="69">
        <v>4</v>
      </c>
      <c r="C403" s="70" t="s">
        <v>74</v>
      </c>
      <c r="D403" s="70" t="s">
        <v>61</v>
      </c>
      <c r="E403" s="70" t="s">
        <v>45</v>
      </c>
      <c r="F403" s="70" t="s">
        <v>75</v>
      </c>
      <c r="G403" s="70"/>
      <c r="H403" s="70" t="s">
        <v>28</v>
      </c>
      <c r="I403" s="70" t="s">
        <v>76</v>
      </c>
      <c r="J403" s="70" t="s">
        <v>64</v>
      </c>
      <c r="K403" s="70" t="s">
        <v>35</v>
      </c>
      <c r="L403" s="70" t="s">
        <v>65</v>
      </c>
      <c r="M403" s="71">
        <v>6404</v>
      </c>
      <c r="N403" s="70" t="s">
        <v>547</v>
      </c>
      <c r="O403" s="70">
        <v>10.214685240493781</v>
      </c>
      <c r="P403" s="70" t="s">
        <v>419</v>
      </c>
      <c r="Q403" s="69">
        <v>238</v>
      </c>
      <c r="R403" s="70" t="s">
        <v>84</v>
      </c>
      <c r="S403" s="70" t="s">
        <v>82</v>
      </c>
      <c r="T403" s="70" t="s">
        <v>83</v>
      </c>
      <c r="U403" s="70" t="s">
        <v>35</v>
      </c>
      <c r="V403" s="70">
        <v>744.77067560478599</v>
      </c>
      <c r="W403" s="70">
        <v>15388.152614877705</v>
      </c>
    </row>
    <row r="404" spans="1:23">
      <c r="A404" s="69">
        <v>403</v>
      </c>
      <c r="B404" s="69">
        <v>4</v>
      </c>
      <c r="C404" s="70" t="s">
        <v>74</v>
      </c>
      <c r="D404" s="70" t="s">
        <v>61</v>
      </c>
      <c r="E404" s="70" t="s">
        <v>45</v>
      </c>
      <c r="F404" s="70" t="s">
        <v>75</v>
      </c>
      <c r="G404" s="70"/>
      <c r="H404" s="70" t="s">
        <v>28</v>
      </c>
      <c r="I404" s="70" t="s">
        <v>76</v>
      </c>
      <c r="J404" s="70" t="s">
        <v>64</v>
      </c>
      <c r="K404" s="70" t="s">
        <v>35</v>
      </c>
      <c r="L404" s="70" t="s">
        <v>65</v>
      </c>
      <c r="M404" s="71">
        <v>6404</v>
      </c>
      <c r="N404" s="70" t="s">
        <v>547</v>
      </c>
      <c r="O404" s="70">
        <v>10.214685240493781</v>
      </c>
      <c r="P404" s="70" t="s">
        <v>419</v>
      </c>
      <c r="Q404" s="69">
        <v>443</v>
      </c>
      <c r="R404" s="70" t="s">
        <v>89</v>
      </c>
      <c r="S404" s="70" t="s">
        <v>41</v>
      </c>
      <c r="T404" s="70" t="s">
        <v>42</v>
      </c>
      <c r="U404" s="70" t="s">
        <v>35</v>
      </c>
      <c r="V404" s="70">
        <v>514.84356945106776</v>
      </c>
      <c r="W404" s="70">
        <v>15173.370990815305</v>
      </c>
    </row>
    <row r="405" spans="1:23">
      <c r="A405" s="69">
        <v>404</v>
      </c>
      <c r="B405" s="69">
        <v>4</v>
      </c>
      <c r="C405" s="70" t="s">
        <v>74</v>
      </c>
      <c r="D405" s="70" t="s">
        <v>61</v>
      </c>
      <c r="E405" s="70" t="s">
        <v>45</v>
      </c>
      <c r="F405" s="70" t="s">
        <v>75</v>
      </c>
      <c r="G405" s="70"/>
      <c r="H405" s="70" t="s">
        <v>28</v>
      </c>
      <c r="I405" s="70" t="s">
        <v>76</v>
      </c>
      <c r="J405" s="70" t="s">
        <v>64</v>
      </c>
      <c r="K405" s="70" t="s">
        <v>35</v>
      </c>
      <c r="L405" s="70" t="s">
        <v>65</v>
      </c>
      <c r="M405" s="71">
        <v>6410</v>
      </c>
      <c r="N405" s="70" t="s">
        <v>548</v>
      </c>
      <c r="O405" s="70">
        <v>9.4390603783216331</v>
      </c>
      <c r="P405" s="70" t="s">
        <v>424</v>
      </c>
      <c r="Q405" s="69">
        <v>413</v>
      </c>
      <c r="R405" s="70" t="s">
        <v>88</v>
      </c>
      <c r="S405" s="70" t="s">
        <v>78</v>
      </c>
      <c r="T405" s="70" t="s">
        <v>79</v>
      </c>
      <c r="U405" s="70" t="s">
        <v>35</v>
      </c>
      <c r="V405" s="70">
        <v>323.976887782593</v>
      </c>
      <c r="W405" s="70">
        <v>5090.1961840974036</v>
      </c>
    </row>
    <row r="406" spans="1:23">
      <c r="A406" s="69">
        <v>405</v>
      </c>
      <c r="B406" s="69">
        <v>4</v>
      </c>
      <c r="C406" s="70" t="s">
        <v>74</v>
      </c>
      <c r="D406" s="70" t="s">
        <v>61</v>
      </c>
      <c r="E406" s="70" t="s">
        <v>45</v>
      </c>
      <c r="F406" s="70" t="s">
        <v>75</v>
      </c>
      <c r="G406" s="70"/>
      <c r="H406" s="70" t="s">
        <v>28</v>
      </c>
      <c r="I406" s="70" t="s">
        <v>76</v>
      </c>
      <c r="J406" s="70" t="s">
        <v>64</v>
      </c>
      <c r="K406" s="70" t="s">
        <v>35</v>
      </c>
      <c r="L406" s="70" t="s">
        <v>65</v>
      </c>
      <c r="M406" s="71">
        <v>6421</v>
      </c>
      <c r="N406" s="70" t="s">
        <v>549</v>
      </c>
      <c r="O406" s="70">
        <v>13.93640557732934</v>
      </c>
      <c r="P406" s="70" t="s">
        <v>419</v>
      </c>
      <c r="Q406" s="69">
        <v>238</v>
      </c>
      <c r="R406" s="70" t="s">
        <v>84</v>
      </c>
      <c r="S406" s="70" t="s">
        <v>82</v>
      </c>
      <c r="T406" s="70" t="s">
        <v>83</v>
      </c>
      <c r="U406" s="70" t="s">
        <v>35</v>
      </c>
      <c r="V406" s="70">
        <v>749.38053628594344</v>
      </c>
      <c r="W406" s="70">
        <v>11303.145449506896</v>
      </c>
    </row>
    <row r="407" spans="1:23">
      <c r="A407" s="69">
        <v>406</v>
      </c>
      <c r="B407" s="69">
        <v>4</v>
      </c>
      <c r="C407" s="70" t="s">
        <v>74</v>
      </c>
      <c r="D407" s="70" t="s">
        <v>61</v>
      </c>
      <c r="E407" s="70" t="s">
        <v>45</v>
      </c>
      <c r="F407" s="70" t="s">
        <v>75</v>
      </c>
      <c r="G407" s="70"/>
      <c r="H407" s="70" t="s">
        <v>28</v>
      </c>
      <c r="I407" s="70" t="s">
        <v>76</v>
      </c>
      <c r="J407" s="70" t="s">
        <v>64</v>
      </c>
      <c r="K407" s="70" t="s">
        <v>35</v>
      </c>
      <c r="L407" s="70" t="s">
        <v>65</v>
      </c>
      <c r="M407" s="71">
        <v>6429</v>
      </c>
      <c r="N407" s="70" t="s">
        <v>550</v>
      </c>
      <c r="O407" s="70">
        <v>17.715896511506539</v>
      </c>
      <c r="P407" s="70" t="s">
        <v>419</v>
      </c>
      <c r="Q407" s="69">
        <v>238</v>
      </c>
      <c r="R407" s="70" t="s">
        <v>84</v>
      </c>
      <c r="S407" s="70" t="s">
        <v>82</v>
      </c>
      <c r="T407" s="70" t="s">
        <v>83</v>
      </c>
      <c r="U407" s="70" t="s">
        <v>35</v>
      </c>
      <c r="V407" s="70">
        <v>260.00621968886782</v>
      </c>
      <c r="W407" s="70">
        <v>4170.9193447135922</v>
      </c>
    </row>
    <row r="408" spans="1:23">
      <c r="A408" s="69">
        <v>407</v>
      </c>
      <c r="B408" s="69">
        <v>4</v>
      </c>
      <c r="C408" s="70" t="s">
        <v>74</v>
      </c>
      <c r="D408" s="70" t="s">
        <v>61</v>
      </c>
      <c r="E408" s="70" t="s">
        <v>45</v>
      </c>
      <c r="F408" s="70" t="s">
        <v>75</v>
      </c>
      <c r="G408" s="70"/>
      <c r="H408" s="70" t="s">
        <v>28</v>
      </c>
      <c r="I408" s="70" t="s">
        <v>76</v>
      </c>
      <c r="J408" s="70" t="s">
        <v>64</v>
      </c>
      <c r="K408" s="70" t="s">
        <v>35</v>
      </c>
      <c r="L408" s="70" t="s">
        <v>65</v>
      </c>
      <c r="M408" s="71">
        <v>6439</v>
      </c>
      <c r="N408" s="70" t="s">
        <v>551</v>
      </c>
      <c r="O408" s="70">
        <v>9.9464444544551061</v>
      </c>
      <c r="P408" s="70" t="s">
        <v>424</v>
      </c>
      <c r="Q408" s="69">
        <v>238</v>
      </c>
      <c r="R408" s="70" t="s">
        <v>84</v>
      </c>
      <c r="S408" s="70" t="s">
        <v>82</v>
      </c>
      <c r="T408" s="70" t="s">
        <v>83</v>
      </c>
      <c r="U408" s="70" t="s">
        <v>35</v>
      </c>
      <c r="V408" s="70">
        <v>299.80405369738207</v>
      </c>
      <c r="W408" s="70">
        <v>4402.0205689807608</v>
      </c>
    </row>
    <row r="409" spans="1:23">
      <c r="A409" s="69">
        <v>408</v>
      </c>
      <c r="B409" s="69">
        <v>4</v>
      </c>
      <c r="C409" s="70" t="s">
        <v>74</v>
      </c>
      <c r="D409" s="70" t="s">
        <v>61</v>
      </c>
      <c r="E409" s="70" t="s">
        <v>45</v>
      </c>
      <c r="F409" s="70" t="s">
        <v>75</v>
      </c>
      <c r="G409" s="70"/>
      <c r="H409" s="70" t="s">
        <v>28</v>
      </c>
      <c r="I409" s="70" t="s">
        <v>76</v>
      </c>
      <c r="J409" s="70" t="s">
        <v>64</v>
      </c>
      <c r="K409" s="70" t="s">
        <v>35</v>
      </c>
      <c r="L409" s="70" t="s">
        <v>65</v>
      </c>
      <c r="M409" s="71">
        <v>6467</v>
      </c>
      <c r="N409" s="70" t="s">
        <v>552</v>
      </c>
      <c r="O409" s="70">
        <v>10.41486607820886</v>
      </c>
      <c r="P409" s="70" t="s">
        <v>419</v>
      </c>
      <c r="Q409" s="69">
        <v>413</v>
      </c>
      <c r="R409" s="70" t="s">
        <v>88</v>
      </c>
      <c r="S409" s="70" t="s">
        <v>78</v>
      </c>
      <c r="T409" s="70" t="s">
        <v>79</v>
      </c>
      <c r="U409" s="70" t="s">
        <v>35</v>
      </c>
      <c r="V409" s="70">
        <v>171.55068279958448</v>
      </c>
      <c r="W409" s="70">
        <v>1828.9362545432466</v>
      </c>
    </row>
    <row r="410" spans="1:23">
      <c r="A410" s="69">
        <v>409</v>
      </c>
      <c r="B410" s="69">
        <v>4</v>
      </c>
      <c r="C410" s="70" t="s">
        <v>74</v>
      </c>
      <c r="D410" s="70" t="s">
        <v>61</v>
      </c>
      <c r="E410" s="70" t="s">
        <v>45</v>
      </c>
      <c r="F410" s="70" t="s">
        <v>75</v>
      </c>
      <c r="G410" s="70"/>
      <c r="H410" s="70" t="s">
        <v>28</v>
      </c>
      <c r="I410" s="70" t="s">
        <v>76</v>
      </c>
      <c r="J410" s="70" t="s">
        <v>64</v>
      </c>
      <c r="K410" s="70" t="s">
        <v>35</v>
      </c>
      <c r="L410" s="70" t="s">
        <v>65</v>
      </c>
      <c r="M410" s="71">
        <v>6476</v>
      </c>
      <c r="N410" s="70" t="s">
        <v>553</v>
      </c>
      <c r="O410" s="70">
        <v>16.86168619704619</v>
      </c>
      <c r="P410" s="70" t="s">
        <v>419</v>
      </c>
      <c r="Q410" s="69">
        <v>238</v>
      </c>
      <c r="R410" s="70" t="s">
        <v>84</v>
      </c>
      <c r="S410" s="70" t="s">
        <v>82</v>
      </c>
      <c r="T410" s="70" t="s">
        <v>83</v>
      </c>
      <c r="U410" s="70" t="s">
        <v>35</v>
      </c>
      <c r="V410" s="70">
        <v>177.68736606341446</v>
      </c>
      <c r="W410" s="70">
        <v>1533.3085016790365</v>
      </c>
    </row>
    <row r="411" spans="1:23">
      <c r="A411" s="69">
        <v>410</v>
      </c>
      <c r="B411" s="69">
        <v>4</v>
      </c>
      <c r="C411" s="70" t="s">
        <v>74</v>
      </c>
      <c r="D411" s="70" t="s">
        <v>61</v>
      </c>
      <c r="E411" s="70" t="s">
        <v>45</v>
      </c>
      <c r="F411" s="70" t="s">
        <v>75</v>
      </c>
      <c r="G411" s="70"/>
      <c r="H411" s="70" t="s">
        <v>28</v>
      </c>
      <c r="I411" s="70" t="s">
        <v>76</v>
      </c>
      <c r="J411" s="70" t="s">
        <v>64</v>
      </c>
      <c r="K411" s="70" t="s">
        <v>35</v>
      </c>
      <c r="L411" s="70" t="s">
        <v>65</v>
      </c>
      <c r="M411" s="71">
        <v>6511</v>
      </c>
      <c r="N411" s="70" t="s">
        <v>554</v>
      </c>
      <c r="O411" s="70">
        <v>15.884391703719929</v>
      </c>
      <c r="P411" s="70" t="s">
        <v>419</v>
      </c>
      <c r="Q411" s="69">
        <v>238</v>
      </c>
      <c r="R411" s="70" t="s">
        <v>84</v>
      </c>
      <c r="S411" s="70" t="s">
        <v>82</v>
      </c>
      <c r="T411" s="70" t="s">
        <v>83</v>
      </c>
      <c r="U411" s="70" t="s">
        <v>35</v>
      </c>
      <c r="V411" s="70">
        <v>278.51678942154922</v>
      </c>
      <c r="W411" s="70">
        <v>4839.2913183848204</v>
      </c>
    </row>
    <row r="412" spans="1:23">
      <c r="A412" s="69">
        <v>411</v>
      </c>
      <c r="B412" s="69">
        <v>4</v>
      </c>
      <c r="C412" s="70" t="s">
        <v>74</v>
      </c>
      <c r="D412" s="70" t="s">
        <v>61</v>
      </c>
      <c r="E412" s="70" t="s">
        <v>45</v>
      </c>
      <c r="F412" s="70" t="s">
        <v>75</v>
      </c>
      <c r="G412" s="70"/>
      <c r="H412" s="70" t="s">
        <v>28</v>
      </c>
      <c r="I412" s="70" t="s">
        <v>76</v>
      </c>
      <c r="J412" s="70" t="s">
        <v>64</v>
      </c>
      <c r="K412" s="70" t="s">
        <v>35</v>
      </c>
      <c r="L412" s="70" t="s">
        <v>65</v>
      </c>
      <c r="M412" s="71">
        <v>6539</v>
      </c>
      <c r="N412" s="70" t="s">
        <v>555</v>
      </c>
      <c r="O412" s="70">
        <v>7.9001417173322777</v>
      </c>
      <c r="P412" s="70" t="s">
        <v>424</v>
      </c>
      <c r="Q412" s="69">
        <v>443</v>
      </c>
      <c r="R412" s="70" t="s">
        <v>89</v>
      </c>
      <c r="S412" s="70" t="s">
        <v>41</v>
      </c>
      <c r="T412" s="70" t="s">
        <v>42</v>
      </c>
      <c r="U412" s="70" t="s">
        <v>35</v>
      </c>
      <c r="V412" s="70">
        <v>593.7346790433935</v>
      </c>
      <c r="W412" s="70">
        <v>9622.5599281229388</v>
      </c>
    </row>
    <row r="413" spans="1:23">
      <c r="A413" s="69">
        <v>412</v>
      </c>
      <c r="B413" s="69">
        <v>4</v>
      </c>
      <c r="C413" s="70" t="s">
        <v>74</v>
      </c>
      <c r="D413" s="70" t="s">
        <v>61</v>
      </c>
      <c r="E413" s="70" t="s">
        <v>45</v>
      </c>
      <c r="F413" s="70" t="s">
        <v>75</v>
      </c>
      <c r="G413" s="70"/>
      <c r="H413" s="70" t="s">
        <v>28</v>
      </c>
      <c r="I413" s="70" t="s">
        <v>76</v>
      </c>
      <c r="J413" s="70" t="s">
        <v>64</v>
      </c>
      <c r="K413" s="70" t="s">
        <v>35</v>
      </c>
      <c r="L413" s="70" t="s">
        <v>65</v>
      </c>
      <c r="M413" s="71">
        <v>6542</v>
      </c>
      <c r="N413" s="70" t="s">
        <v>556</v>
      </c>
      <c r="O413" s="70">
        <v>7.9871784334286398</v>
      </c>
      <c r="P413" s="70" t="s">
        <v>424</v>
      </c>
      <c r="Q413" s="69">
        <v>413</v>
      </c>
      <c r="R413" s="70" t="s">
        <v>88</v>
      </c>
      <c r="S413" s="70" t="s">
        <v>78</v>
      </c>
      <c r="T413" s="70" t="s">
        <v>79</v>
      </c>
      <c r="U413" s="70" t="s">
        <v>35</v>
      </c>
      <c r="V413" s="70">
        <v>196.90454839616461</v>
      </c>
      <c r="W413" s="70">
        <v>1866.4697038431345</v>
      </c>
    </row>
    <row r="414" spans="1:23">
      <c r="A414" s="69">
        <v>413</v>
      </c>
      <c r="B414" s="69">
        <v>4</v>
      </c>
      <c r="C414" s="70" t="s">
        <v>74</v>
      </c>
      <c r="D414" s="70" t="s">
        <v>61</v>
      </c>
      <c r="E414" s="70" t="s">
        <v>45</v>
      </c>
      <c r="F414" s="70" t="s">
        <v>75</v>
      </c>
      <c r="G414" s="70"/>
      <c r="H414" s="70" t="s">
        <v>28</v>
      </c>
      <c r="I414" s="70" t="s">
        <v>76</v>
      </c>
      <c r="J414" s="70" t="s">
        <v>64</v>
      </c>
      <c r="K414" s="70" t="s">
        <v>35</v>
      </c>
      <c r="L414" s="70" t="s">
        <v>65</v>
      </c>
      <c r="M414" s="71">
        <v>6544</v>
      </c>
      <c r="N414" s="70" t="s">
        <v>557</v>
      </c>
      <c r="O414" s="70">
        <v>17.030422463441521</v>
      </c>
      <c r="P414" s="70" t="s">
        <v>419</v>
      </c>
      <c r="Q414" s="69">
        <v>238</v>
      </c>
      <c r="R414" s="70" t="s">
        <v>84</v>
      </c>
      <c r="S414" s="70" t="s">
        <v>82</v>
      </c>
      <c r="T414" s="70" t="s">
        <v>83</v>
      </c>
      <c r="U414" s="70" t="s">
        <v>35</v>
      </c>
      <c r="V414" s="70">
        <v>279.10133059849426</v>
      </c>
      <c r="W414" s="70">
        <v>4874.0285728548142</v>
      </c>
    </row>
    <row r="415" spans="1:23">
      <c r="A415" s="69">
        <v>414</v>
      </c>
      <c r="B415" s="69">
        <v>4</v>
      </c>
      <c r="C415" s="70" t="s">
        <v>74</v>
      </c>
      <c r="D415" s="70" t="s">
        <v>61</v>
      </c>
      <c r="E415" s="70" t="s">
        <v>45</v>
      </c>
      <c r="F415" s="70" t="s">
        <v>75</v>
      </c>
      <c r="G415" s="70"/>
      <c r="H415" s="70" t="s">
        <v>28</v>
      </c>
      <c r="I415" s="70" t="s">
        <v>76</v>
      </c>
      <c r="J415" s="70" t="s">
        <v>64</v>
      </c>
      <c r="K415" s="70" t="s">
        <v>35</v>
      </c>
      <c r="L415" s="70" t="s">
        <v>65</v>
      </c>
      <c r="M415" s="71">
        <v>6549</v>
      </c>
      <c r="N415" s="70" t="s">
        <v>558</v>
      </c>
      <c r="O415" s="70">
        <v>11.37455818834726</v>
      </c>
      <c r="P415" s="70" t="s">
        <v>419</v>
      </c>
      <c r="Q415" s="69">
        <v>443</v>
      </c>
      <c r="R415" s="70" t="s">
        <v>89</v>
      </c>
      <c r="S415" s="70" t="s">
        <v>41</v>
      </c>
      <c r="T415" s="70" t="s">
        <v>42</v>
      </c>
      <c r="U415" s="70" t="s">
        <v>35</v>
      </c>
      <c r="V415" s="70">
        <v>451.76685913448648</v>
      </c>
      <c r="W415" s="70">
        <v>11520.299267562074</v>
      </c>
    </row>
    <row r="416" spans="1:23">
      <c r="A416" s="69">
        <v>415</v>
      </c>
      <c r="B416" s="69">
        <v>4</v>
      </c>
      <c r="C416" s="70" t="s">
        <v>74</v>
      </c>
      <c r="D416" s="70" t="s">
        <v>61</v>
      </c>
      <c r="E416" s="70" t="s">
        <v>45</v>
      </c>
      <c r="F416" s="70" t="s">
        <v>75</v>
      </c>
      <c r="G416" s="70"/>
      <c r="H416" s="70" t="s">
        <v>28</v>
      </c>
      <c r="I416" s="70" t="s">
        <v>76</v>
      </c>
      <c r="J416" s="70" t="s">
        <v>64</v>
      </c>
      <c r="K416" s="70" t="s">
        <v>35</v>
      </c>
      <c r="L416" s="70" t="s">
        <v>65</v>
      </c>
      <c r="M416" s="71">
        <v>6557</v>
      </c>
      <c r="N416" s="70" t="s">
        <v>559</v>
      </c>
      <c r="O416" s="70">
        <v>5.607062463201526</v>
      </c>
      <c r="P416" s="70" t="s">
        <v>424</v>
      </c>
      <c r="Q416" s="69">
        <v>413</v>
      </c>
      <c r="R416" s="70" t="s">
        <v>88</v>
      </c>
      <c r="S416" s="70" t="s">
        <v>78</v>
      </c>
      <c r="T416" s="70" t="s">
        <v>79</v>
      </c>
      <c r="U416" s="70" t="s">
        <v>35</v>
      </c>
      <c r="V416" s="70">
        <v>334.99872012495348</v>
      </c>
      <c r="W416" s="70">
        <v>5926.2207960373307</v>
      </c>
    </row>
    <row r="417" spans="1:23">
      <c r="A417" s="69">
        <v>416</v>
      </c>
      <c r="B417" s="69">
        <v>4</v>
      </c>
      <c r="C417" s="70" t="s">
        <v>74</v>
      </c>
      <c r="D417" s="70" t="s">
        <v>61</v>
      </c>
      <c r="E417" s="70" t="s">
        <v>45</v>
      </c>
      <c r="F417" s="70" t="s">
        <v>75</v>
      </c>
      <c r="G417" s="70"/>
      <c r="H417" s="70" t="s">
        <v>28</v>
      </c>
      <c r="I417" s="70" t="s">
        <v>76</v>
      </c>
      <c r="J417" s="70" t="s">
        <v>64</v>
      </c>
      <c r="K417" s="70" t="s">
        <v>35</v>
      </c>
      <c r="L417" s="70" t="s">
        <v>65</v>
      </c>
      <c r="M417" s="71">
        <v>6586</v>
      </c>
      <c r="N417" s="70" t="s">
        <v>560</v>
      </c>
      <c r="O417" s="70">
        <v>12.80052636929755</v>
      </c>
      <c r="P417" s="70" t="s">
        <v>419</v>
      </c>
      <c r="Q417" s="69">
        <v>443</v>
      </c>
      <c r="R417" s="70" t="s">
        <v>89</v>
      </c>
      <c r="S417" s="70" t="s">
        <v>41</v>
      </c>
      <c r="T417" s="70" t="s">
        <v>42</v>
      </c>
      <c r="U417" s="70" t="s">
        <v>35</v>
      </c>
      <c r="V417" s="70">
        <v>316.92580779109483</v>
      </c>
      <c r="W417" s="70">
        <v>4628.3833349254292</v>
      </c>
    </row>
    <row r="418" spans="1:23">
      <c r="A418" s="69">
        <v>417</v>
      </c>
      <c r="B418" s="69">
        <v>4</v>
      </c>
      <c r="C418" s="70" t="s">
        <v>74</v>
      </c>
      <c r="D418" s="70" t="s">
        <v>61</v>
      </c>
      <c r="E418" s="70" t="s">
        <v>45</v>
      </c>
      <c r="F418" s="70" t="s">
        <v>75</v>
      </c>
      <c r="G418" s="70"/>
      <c r="H418" s="70" t="s">
        <v>28</v>
      </c>
      <c r="I418" s="70" t="s">
        <v>76</v>
      </c>
      <c r="J418" s="70" t="s">
        <v>64</v>
      </c>
      <c r="K418" s="70" t="s">
        <v>35</v>
      </c>
      <c r="L418" s="70" t="s">
        <v>65</v>
      </c>
      <c r="M418" s="71">
        <v>6588</v>
      </c>
      <c r="N418" s="70" t="s">
        <v>561</v>
      </c>
      <c r="O418" s="70">
        <v>16.895732014313591</v>
      </c>
      <c r="P418" s="70" t="s">
        <v>419</v>
      </c>
      <c r="Q418" s="69">
        <v>238</v>
      </c>
      <c r="R418" s="70" t="s">
        <v>84</v>
      </c>
      <c r="S418" s="70" t="s">
        <v>82</v>
      </c>
      <c r="T418" s="70" t="s">
        <v>83</v>
      </c>
      <c r="U418" s="70" t="s">
        <v>35</v>
      </c>
      <c r="V418" s="70">
        <v>228.6895319625539</v>
      </c>
      <c r="W418" s="70">
        <v>2982.5216036536867</v>
      </c>
    </row>
    <row r="419" spans="1:23">
      <c r="A419" s="69">
        <v>418</v>
      </c>
      <c r="B419" s="69">
        <v>4</v>
      </c>
      <c r="C419" s="70" t="s">
        <v>74</v>
      </c>
      <c r="D419" s="70" t="s">
        <v>61</v>
      </c>
      <c r="E419" s="70" t="s">
        <v>45</v>
      </c>
      <c r="F419" s="70" t="s">
        <v>75</v>
      </c>
      <c r="G419" s="70"/>
      <c r="H419" s="70" t="s">
        <v>28</v>
      </c>
      <c r="I419" s="70" t="s">
        <v>76</v>
      </c>
      <c r="J419" s="70" t="s">
        <v>64</v>
      </c>
      <c r="K419" s="70" t="s">
        <v>35</v>
      </c>
      <c r="L419" s="70" t="s">
        <v>65</v>
      </c>
      <c r="M419" s="71">
        <v>6588</v>
      </c>
      <c r="N419" s="70" t="s">
        <v>561</v>
      </c>
      <c r="O419" s="70">
        <v>16.895732014313591</v>
      </c>
      <c r="P419" s="70" t="s">
        <v>419</v>
      </c>
      <c r="Q419" s="69">
        <v>443</v>
      </c>
      <c r="R419" s="70" t="s">
        <v>89</v>
      </c>
      <c r="S419" s="70" t="s">
        <v>41</v>
      </c>
      <c r="T419" s="70" t="s">
        <v>42</v>
      </c>
      <c r="U419" s="70" t="s">
        <v>35</v>
      </c>
      <c r="V419" s="70">
        <v>366.72778183032534</v>
      </c>
      <c r="W419" s="70">
        <v>8059.0103427599679</v>
      </c>
    </row>
    <row r="420" spans="1:23">
      <c r="A420" s="69">
        <v>419</v>
      </c>
      <c r="B420" s="69">
        <v>4</v>
      </c>
      <c r="C420" s="70" t="s">
        <v>74</v>
      </c>
      <c r="D420" s="70" t="s">
        <v>61</v>
      </c>
      <c r="E420" s="70" t="s">
        <v>45</v>
      </c>
      <c r="F420" s="70" t="s">
        <v>75</v>
      </c>
      <c r="G420" s="70"/>
      <c r="H420" s="70" t="s">
        <v>28</v>
      </c>
      <c r="I420" s="70" t="s">
        <v>76</v>
      </c>
      <c r="J420" s="70" t="s">
        <v>64</v>
      </c>
      <c r="K420" s="70" t="s">
        <v>35</v>
      </c>
      <c r="L420" s="70" t="s">
        <v>65</v>
      </c>
      <c r="M420" s="71">
        <v>6733</v>
      </c>
      <c r="N420" s="70" t="s">
        <v>562</v>
      </c>
      <c r="O420" s="70">
        <v>10.385925382999259</v>
      </c>
      <c r="P420" s="70" t="s">
        <v>419</v>
      </c>
      <c r="Q420" s="69">
        <v>237</v>
      </c>
      <c r="R420" s="70" t="s">
        <v>81</v>
      </c>
      <c r="S420" s="70" t="s">
        <v>82</v>
      </c>
      <c r="T420" s="70" t="s">
        <v>83</v>
      </c>
      <c r="U420" s="70" t="s">
        <v>35</v>
      </c>
      <c r="V420" s="70">
        <v>756.95768267613562</v>
      </c>
      <c r="W420" s="70">
        <v>14837.118214963108</v>
      </c>
    </row>
    <row r="421" spans="1:23">
      <c r="A421" s="69">
        <v>420</v>
      </c>
      <c r="B421" s="69">
        <v>4</v>
      </c>
      <c r="C421" s="70" t="s">
        <v>74</v>
      </c>
      <c r="D421" s="70" t="s">
        <v>61</v>
      </c>
      <c r="E421" s="70" t="s">
        <v>45</v>
      </c>
      <c r="F421" s="70" t="s">
        <v>75</v>
      </c>
      <c r="G421" s="70"/>
      <c r="H421" s="70" t="s">
        <v>28</v>
      </c>
      <c r="I421" s="70" t="s">
        <v>76</v>
      </c>
      <c r="J421" s="70" t="s">
        <v>64</v>
      </c>
      <c r="K421" s="70" t="s">
        <v>35</v>
      </c>
      <c r="L421" s="70" t="s">
        <v>65</v>
      </c>
      <c r="M421" s="71">
        <v>6733</v>
      </c>
      <c r="N421" s="70" t="s">
        <v>562</v>
      </c>
      <c r="O421" s="70">
        <v>10.385925382999259</v>
      </c>
      <c r="P421" s="70" t="s">
        <v>419</v>
      </c>
      <c r="Q421" s="69">
        <v>443</v>
      </c>
      <c r="R421" s="70" t="s">
        <v>89</v>
      </c>
      <c r="S421" s="70" t="s">
        <v>41</v>
      </c>
      <c r="T421" s="70" t="s">
        <v>42</v>
      </c>
      <c r="U421" s="70" t="s">
        <v>35</v>
      </c>
      <c r="V421" s="70">
        <v>887.4991866808665</v>
      </c>
      <c r="W421" s="70">
        <v>35773.018168006005</v>
      </c>
    </row>
    <row r="422" spans="1:23">
      <c r="A422" s="69">
        <v>421</v>
      </c>
      <c r="B422" s="69">
        <v>4</v>
      </c>
      <c r="C422" s="70" t="s">
        <v>74</v>
      </c>
      <c r="D422" s="70" t="s">
        <v>61</v>
      </c>
      <c r="E422" s="70" t="s">
        <v>45</v>
      </c>
      <c r="F422" s="70" t="s">
        <v>75</v>
      </c>
      <c r="G422" s="70"/>
      <c r="H422" s="70" t="s">
        <v>28</v>
      </c>
      <c r="I422" s="70" t="s">
        <v>76</v>
      </c>
      <c r="J422" s="70" t="s">
        <v>64</v>
      </c>
      <c r="K422" s="70" t="s">
        <v>35</v>
      </c>
      <c r="L422" s="70" t="s">
        <v>65</v>
      </c>
      <c r="M422" s="71">
        <v>6769</v>
      </c>
      <c r="N422" s="70" t="s">
        <v>563</v>
      </c>
      <c r="O422" s="70">
        <v>15.61730547577954</v>
      </c>
      <c r="P422" s="70" t="s">
        <v>419</v>
      </c>
      <c r="Q422" s="69">
        <v>413</v>
      </c>
      <c r="R422" s="70" t="s">
        <v>88</v>
      </c>
      <c r="S422" s="70" t="s">
        <v>78</v>
      </c>
      <c r="T422" s="70" t="s">
        <v>79</v>
      </c>
      <c r="U422" s="70" t="s">
        <v>35</v>
      </c>
      <c r="V422" s="70">
        <v>366.19467391846104</v>
      </c>
      <c r="W422" s="70">
        <v>7004.0846508347749</v>
      </c>
    </row>
    <row r="423" spans="1:23">
      <c r="A423" s="69">
        <v>422</v>
      </c>
      <c r="B423" s="69">
        <v>4</v>
      </c>
      <c r="C423" s="70" t="s">
        <v>74</v>
      </c>
      <c r="D423" s="70" t="s">
        <v>61</v>
      </c>
      <c r="E423" s="70" t="s">
        <v>45</v>
      </c>
      <c r="F423" s="70" t="s">
        <v>75</v>
      </c>
      <c r="G423" s="70"/>
      <c r="H423" s="70" t="s">
        <v>28</v>
      </c>
      <c r="I423" s="70" t="s">
        <v>76</v>
      </c>
      <c r="J423" s="70" t="s">
        <v>64</v>
      </c>
      <c r="K423" s="70" t="s">
        <v>35</v>
      </c>
      <c r="L423" s="70" t="s">
        <v>65</v>
      </c>
      <c r="M423" s="71">
        <v>6793</v>
      </c>
      <c r="N423" s="70" t="s">
        <v>564</v>
      </c>
      <c r="O423" s="70">
        <v>11.620939774510109</v>
      </c>
      <c r="P423" s="70" t="s">
        <v>419</v>
      </c>
      <c r="Q423" s="69">
        <v>443</v>
      </c>
      <c r="R423" s="70" t="s">
        <v>89</v>
      </c>
      <c r="S423" s="70" t="s">
        <v>41</v>
      </c>
      <c r="T423" s="70" t="s">
        <v>42</v>
      </c>
      <c r="U423" s="70" t="s">
        <v>35</v>
      </c>
      <c r="V423" s="70">
        <v>320.84061750857353</v>
      </c>
      <c r="W423" s="70">
        <v>3665.7222113858566</v>
      </c>
    </row>
    <row r="424" spans="1:23">
      <c r="A424" s="69">
        <v>423</v>
      </c>
      <c r="B424" s="69">
        <v>4</v>
      </c>
      <c r="C424" s="70" t="s">
        <v>74</v>
      </c>
      <c r="D424" s="70" t="s">
        <v>61</v>
      </c>
      <c r="E424" s="70" t="s">
        <v>45</v>
      </c>
      <c r="F424" s="70" t="s">
        <v>75</v>
      </c>
      <c r="G424" s="70"/>
      <c r="H424" s="70" t="s">
        <v>28</v>
      </c>
      <c r="I424" s="70" t="s">
        <v>76</v>
      </c>
      <c r="J424" s="70" t="s">
        <v>64</v>
      </c>
      <c r="K424" s="70" t="s">
        <v>35</v>
      </c>
      <c r="L424" s="70" t="s">
        <v>65</v>
      </c>
      <c r="M424" s="71">
        <v>6798</v>
      </c>
      <c r="N424" s="70" t="s">
        <v>565</v>
      </c>
      <c r="O424" s="70">
        <v>12.233575726155991</v>
      </c>
      <c r="P424" s="70" t="s">
        <v>419</v>
      </c>
      <c r="Q424" s="69">
        <v>413</v>
      </c>
      <c r="R424" s="70" t="s">
        <v>88</v>
      </c>
      <c r="S424" s="70" t="s">
        <v>78</v>
      </c>
      <c r="T424" s="70" t="s">
        <v>79</v>
      </c>
      <c r="U424" s="70" t="s">
        <v>35</v>
      </c>
      <c r="V424" s="70">
        <v>352.70941927306581</v>
      </c>
      <c r="W424" s="70">
        <v>6372.2900279469741</v>
      </c>
    </row>
    <row r="425" spans="1:23">
      <c r="A425" s="69">
        <v>424</v>
      </c>
      <c r="B425" s="69">
        <v>4</v>
      </c>
      <c r="C425" s="70" t="s">
        <v>74</v>
      </c>
      <c r="D425" s="70" t="s">
        <v>61</v>
      </c>
      <c r="E425" s="70" t="s">
        <v>45</v>
      </c>
      <c r="F425" s="70" t="s">
        <v>75</v>
      </c>
      <c r="G425" s="70"/>
      <c r="H425" s="70" t="s">
        <v>28</v>
      </c>
      <c r="I425" s="70" t="s">
        <v>76</v>
      </c>
      <c r="J425" s="70" t="s">
        <v>64</v>
      </c>
      <c r="K425" s="70" t="s">
        <v>35</v>
      </c>
      <c r="L425" s="70" t="s">
        <v>65</v>
      </c>
      <c r="M425" s="71">
        <v>9491</v>
      </c>
      <c r="N425" s="70" t="s">
        <v>566</v>
      </c>
      <c r="O425" s="70">
        <v>8.9770402458786105</v>
      </c>
      <c r="P425" s="70" t="s">
        <v>424</v>
      </c>
      <c r="Q425" s="69">
        <v>225</v>
      </c>
      <c r="R425" s="70" t="s">
        <v>80</v>
      </c>
      <c r="S425" s="70" t="s">
        <v>67</v>
      </c>
      <c r="T425" s="70" t="s">
        <v>68</v>
      </c>
      <c r="U425" s="70" t="s">
        <v>35</v>
      </c>
      <c r="V425" s="70">
        <v>554.45189194152636</v>
      </c>
      <c r="W425" s="70">
        <v>17215.251409030014</v>
      </c>
    </row>
    <row r="426" spans="1:23">
      <c r="A426" s="69">
        <v>425</v>
      </c>
      <c r="B426" s="69">
        <v>5</v>
      </c>
      <c r="C426" s="70" t="s">
        <v>567</v>
      </c>
      <c r="D426" s="70" t="s">
        <v>99</v>
      </c>
      <c r="E426" s="70" t="s">
        <v>62</v>
      </c>
      <c r="F426" s="70" t="s">
        <v>100</v>
      </c>
      <c r="G426" s="70"/>
      <c r="H426" s="70" t="s">
        <v>28</v>
      </c>
      <c r="I426" s="70" t="s">
        <v>568</v>
      </c>
      <c r="J426" s="70" t="s">
        <v>30</v>
      </c>
      <c r="K426" s="70" t="s">
        <v>35</v>
      </c>
      <c r="L426" s="70" t="s">
        <v>65</v>
      </c>
      <c r="M426" s="71">
        <v>3373</v>
      </c>
      <c r="N426" s="70" t="s">
        <v>569</v>
      </c>
      <c r="O426" s="70">
        <v>11.092654297420539</v>
      </c>
      <c r="P426" s="70" t="s">
        <v>419</v>
      </c>
      <c r="Q426" s="69">
        <v>259</v>
      </c>
      <c r="R426" s="70" t="s">
        <v>570</v>
      </c>
      <c r="S426" s="70" t="s">
        <v>41</v>
      </c>
      <c r="T426" s="70" t="s">
        <v>42</v>
      </c>
      <c r="U426" s="70" t="s">
        <v>35</v>
      </c>
      <c r="V426" s="70">
        <v>215.74710997941997</v>
      </c>
      <c r="W426" s="70">
        <v>2540.7433862581943</v>
      </c>
    </row>
    <row r="427" spans="1:23">
      <c r="A427" s="69">
        <v>426</v>
      </c>
      <c r="B427" s="69">
        <v>5</v>
      </c>
      <c r="C427" s="70" t="s">
        <v>567</v>
      </c>
      <c r="D427" s="70" t="s">
        <v>99</v>
      </c>
      <c r="E427" s="70" t="s">
        <v>62</v>
      </c>
      <c r="F427" s="70" t="s">
        <v>100</v>
      </c>
      <c r="G427" s="70"/>
      <c r="H427" s="70" t="s">
        <v>28</v>
      </c>
      <c r="I427" s="70" t="s">
        <v>568</v>
      </c>
      <c r="J427" s="70" t="s">
        <v>30</v>
      </c>
      <c r="K427" s="70" t="s">
        <v>35</v>
      </c>
      <c r="L427" s="70" t="s">
        <v>65</v>
      </c>
      <c r="M427" s="71">
        <v>4374</v>
      </c>
      <c r="N427" s="70" t="s">
        <v>571</v>
      </c>
      <c r="O427" s="70">
        <v>8.5802948240654047</v>
      </c>
      <c r="P427" s="70" t="s">
        <v>424</v>
      </c>
      <c r="Q427" s="69">
        <v>250</v>
      </c>
      <c r="R427" s="70" t="s">
        <v>572</v>
      </c>
      <c r="S427" s="70" t="s">
        <v>50</v>
      </c>
      <c r="T427" s="70" t="s">
        <v>51</v>
      </c>
      <c r="U427" s="70" t="s">
        <v>35</v>
      </c>
      <c r="V427" s="70">
        <v>458.99857314038098</v>
      </c>
      <c r="W427" s="70">
        <v>3579.5433262746142</v>
      </c>
    </row>
    <row r="428" spans="1:23">
      <c r="A428" s="69">
        <v>427</v>
      </c>
      <c r="B428" s="69">
        <v>5</v>
      </c>
      <c r="C428" s="70" t="s">
        <v>567</v>
      </c>
      <c r="D428" s="70" t="s">
        <v>99</v>
      </c>
      <c r="E428" s="70" t="s">
        <v>62</v>
      </c>
      <c r="F428" s="70" t="s">
        <v>100</v>
      </c>
      <c r="G428" s="70"/>
      <c r="H428" s="70" t="s">
        <v>28</v>
      </c>
      <c r="I428" s="70" t="s">
        <v>568</v>
      </c>
      <c r="J428" s="70" t="s">
        <v>30</v>
      </c>
      <c r="K428" s="70" t="s">
        <v>35</v>
      </c>
      <c r="L428" s="70" t="s">
        <v>65</v>
      </c>
      <c r="M428" s="71">
        <v>4374</v>
      </c>
      <c r="N428" s="70" t="s">
        <v>571</v>
      </c>
      <c r="O428" s="70">
        <v>8.5802948240654047</v>
      </c>
      <c r="P428" s="70" t="s">
        <v>424</v>
      </c>
      <c r="Q428" s="69">
        <v>259</v>
      </c>
      <c r="R428" s="70" t="s">
        <v>570</v>
      </c>
      <c r="S428" s="70" t="s">
        <v>41</v>
      </c>
      <c r="T428" s="70" t="s">
        <v>42</v>
      </c>
      <c r="U428" s="70" t="s">
        <v>35</v>
      </c>
      <c r="V428" s="70">
        <v>5519.9343234912049</v>
      </c>
      <c r="W428" s="70">
        <v>41513.52449989022</v>
      </c>
    </row>
    <row r="429" spans="1:23">
      <c r="A429" s="69">
        <v>428</v>
      </c>
      <c r="B429" s="69">
        <v>5</v>
      </c>
      <c r="C429" s="70" t="s">
        <v>567</v>
      </c>
      <c r="D429" s="70" t="s">
        <v>99</v>
      </c>
      <c r="E429" s="70" t="s">
        <v>62</v>
      </c>
      <c r="F429" s="70" t="s">
        <v>100</v>
      </c>
      <c r="G429" s="70"/>
      <c r="H429" s="70" t="s">
        <v>28</v>
      </c>
      <c r="I429" s="70" t="s">
        <v>568</v>
      </c>
      <c r="J429" s="70" t="s">
        <v>30</v>
      </c>
      <c r="K429" s="70" t="s">
        <v>35</v>
      </c>
      <c r="L429" s="70" t="s">
        <v>65</v>
      </c>
      <c r="M429" s="71">
        <v>4374</v>
      </c>
      <c r="N429" s="70" t="s">
        <v>571</v>
      </c>
      <c r="O429" s="70">
        <v>8.5802948240654047</v>
      </c>
      <c r="P429" s="70" t="s">
        <v>424</v>
      </c>
      <c r="Q429" s="69">
        <v>384</v>
      </c>
      <c r="R429" s="70" t="s">
        <v>573</v>
      </c>
      <c r="S429" s="70" t="s">
        <v>41</v>
      </c>
      <c r="T429" s="70" t="s">
        <v>42</v>
      </c>
      <c r="U429" s="70" t="s">
        <v>35</v>
      </c>
      <c r="V429" s="70">
        <v>274.07895094321918</v>
      </c>
      <c r="W429" s="70">
        <v>1151.0695939468217</v>
      </c>
    </row>
    <row r="430" spans="1:23">
      <c r="A430" s="69">
        <v>429</v>
      </c>
      <c r="B430" s="69">
        <v>5</v>
      </c>
      <c r="C430" s="70" t="s">
        <v>567</v>
      </c>
      <c r="D430" s="70" t="s">
        <v>99</v>
      </c>
      <c r="E430" s="70" t="s">
        <v>62</v>
      </c>
      <c r="F430" s="70" t="s">
        <v>100</v>
      </c>
      <c r="G430" s="70"/>
      <c r="H430" s="70" t="s">
        <v>28</v>
      </c>
      <c r="I430" s="70" t="s">
        <v>568</v>
      </c>
      <c r="J430" s="70" t="s">
        <v>30</v>
      </c>
      <c r="K430" s="70" t="s">
        <v>35</v>
      </c>
      <c r="L430" s="70" t="s">
        <v>65</v>
      </c>
      <c r="M430" s="71">
        <v>4374</v>
      </c>
      <c r="N430" s="70" t="s">
        <v>571</v>
      </c>
      <c r="O430" s="70">
        <v>8.5802948240654047</v>
      </c>
      <c r="P430" s="70" t="s">
        <v>424</v>
      </c>
      <c r="Q430" s="69">
        <v>412</v>
      </c>
      <c r="R430" s="70" t="s">
        <v>574</v>
      </c>
      <c r="S430" s="70" t="s">
        <v>82</v>
      </c>
      <c r="T430" s="70" t="s">
        <v>83</v>
      </c>
      <c r="U430" s="70" t="s">
        <v>35</v>
      </c>
      <c r="V430" s="70">
        <v>294.94725104374862</v>
      </c>
      <c r="W430" s="70">
        <v>412.86671076840628</v>
      </c>
    </row>
    <row r="431" spans="1:23">
      <c r="A431" s="69">
        <v>430</v>
      </c>
      <c r="B431" s="69">
        <v>5</v>
      </c>
      <c r="C431" s="70" t="s">
        <v>567</v>
      </c>
      <c r="D431" s="70" t="s">
        <v>99</v>
      </c>
      <c r="E431" s="70" t="s">
        <v>62</v>
      </c>
      <c r="F431" s="70" t="s">
        <v>100</v>
      </c>
      <c r="G431" s="70"/>
      <c r="H431" s="70" t="s">
        <v>28</v>
      </c>
      <c r="I431" s="70" t="s">
        <v>568</v>
      </c>
      <c r="J431" s="70" t="s">
        <v>30</v>
      </c>
      <c r="K431" s="70" t="s">
        <v>35</v>
      </c>
      <c r="L431" s="70" t="s">
        <v>65</v>
      </c>
      <c r="M431" s="71">
        <v>4374</v>
      </c>
      <c r="N431" s="70" t="s">
        <v>571</v>
      </c>
      <c r="O431" s="70">
        <v>8.5802948240654047</v>
      </c>
      <c r="P431" s="70" t="s">
        <v>424</v>
      </c>
      <c r="Q431" s="69">
        <v>499</v>
      </c>
      <c r="R431" s="70" t="s">
        <v>129</v>
      </c>
      <c r="S431" s="70" t="s">
        <v>41</v>
      </c>
      <c r="T431" s="70" t="s">
        <v>42</v>
      </c>
      <c r="U431" s="70" t="s">
        <v>35</v>
      </c>
      <c r="V431" s="70">
        <v>454.77234912643149</v>
      </c>
      <c r="W431" s="70">
        <v>157.13095370898159</v>
      </c>
    </row>
    <row r="432" spans="1:23">
      <c r="A432" s="69">
        <v>431</v>
      </c>
      <c r="B432" s="69">
        <v>5</v>
      </c>
      <c r="C432" s="70" t="s">
        <v>567</v>
      </c>
      <c r="D432" s="70" t="s">
        <v>99</v>
      </c>
      <c r="E432" s="70" t="s">
        <v>62</v>
      </c>
      <c r="F432" s="70" t="s">
        <v>100</v>
      </c>
      <c r="G432" s="70"/>
      <c r="H432" s="70" t="s">
        <v>28</v>
      </c>
      <c r="I432" s="70" t="s">
        <v>568</v>
      </c>
      <c r="J432" s="70" t="s">
        <v>30</v>
      </c>
      <c r="K432" s="70" t="s">
        <v>35</v>
      </c>
      <c r="L432" s="70" t="s">
        <v>65</v>
      </c>
      <c r="M432" s="71">
        <v>4631</v>
      </c>
      <c r="N432" s="70" t="s">
        <v>575</v>
      </c>
      <c r="O432" s="70">
        <v>11.34494874987001</v>
      </c>
      <c r="P432" s="70" t="s">
        <v>419</v>
      </c>
      <c r="Q432" s="69">
        <v>259</v>
      </c>
      <c r="R432" s="70" t="s">
        <v>570</v>
      </c>
      <c r="S432" s="70" t="s">
        <v>41</v>
      </c>
      <c r="T432" s="70" t="s">
        <v>42</v>
      </c>
      <c r="U432" s="70" t="s">
        <v>35</v>
      </c>
      <c r="V432" s="70">
        <v>257.28630656226295</v>
      </c>
      <c r="W432" s="70">
        <v>4132.9514794672423</v>
      </c>
    </row>
    <row r="433" spans="1:23">
      <c r="A433" s="69">
        <v>432</v>
      </c>
      <c r="B433" s="69">
        <v>5</v>
      </c>
      <c r="C433" s="70" t="s">
        <v>567</v>
      </c>
      <c r="D433" s="70" t="s">
        <v>99</v>
      </c>
      <c r="E433" s="70" t="s">
        <v>62</v>
      </c>
      <c r="F433" s="70" t="s">
        <v>100</v>
      </c>
      <c r="G433" s="70"/>
      <c r="H433" s="70" t="s">
        <v>28</v>
      </c>
      <c r="I433" s="70" t="s">
        <v>568</v>
      </c>
      <c r="J433" s="70" t="s">
        <v>30</v>
      </c>
      <c r="K433" s="70" t="s">
        <v>35</v>
      </c>
      <c r="L433" s="70" t="s">
        <v>65</v>
      </c>
      <c r="M433" s="71">
        <v>4680</v>
      </c>
      <c r="N433" s="70" t="s">
        <v>576</v>
      </c>
      <c r="O433" s="70">
        <v>8.5170267500738621</v>
      </c>
      <c r="P433" s="70" t="s">
        <v>424</v>
      </c>
      <c r="Q433" s="69">
        <v>259</v>
      </c>
      <c r="R433" s="70" t="s">
        <v>570</v>
      </c>
      <c r="S433" s="70" t="s">
        <v>41</v>
      </c>
      <c r="T433" s="70" t="s">
        <v>42</v>
      </c>
      <c r="U433" s="70" t="s">
        <v>35</v>
      </c>
      <c r="V433" s="70">
        <v>1081.7755128281465</v>
      </c>
      <c r="W433" s="70">
        <v>50688.33769300198</v>
      </c>
    </row>
    <row r="434" spans="1:23">
      <c r="A434" s="69">
        <v>433</v>
      </c>
      <c r="B434" s="69">
        <v>5</v>
      </c>
      <c r="C434" s="70" t="s">
        <v>567</v>
      </c>
      <c r="D434" s="70" t="s">
        <v>99</v>
      </c>
      <c r="E434" s="70" t="s">
        <v>62</v>
      </c>
      <c r="F434" s="70" t="s">
        <v>100</v>
      </c>
      <c r="G434" s="70"/>
      <c r="H434" s="70" t="s">
        <v>28</v>
      </c>
      <c r="I434" s="70" t="s">
        <v>568</v>
      </c>
      <c r="J434" s="70" t="s">
        <v>30</v>
      </c>
      <c r="K434" s="70" t="s">
        <v>35</v>
      </c>
      <c r="L434" s="70" t="s">
        <v>65</v>
      </c>
      <c r="M434" s="71">
        <v>4680</v>
      </c>
      <c r="N434" s="70" t="s">
        <v>576</v>
      </c>
      <c r="O434" s="70">
        <v>8.5170267500738621</v>
      </c>
      <c r="P434" s="70" t="s">
        <v>424</v>
      </c>
      <c r="Q434" s="69">
        <v>412</v>
      </c>
      <c r="R434" s="70" t="s">
        <v>574</v>
      </c>
      <c r="S434" s="70" t="s">
        <v>82</v>
      </c>
      <c r="T434" s="70" t="s">
        <v>83</v>
      </c>
      <c r="U434" s="70" t="s">
        <v>35</v>
      </c>
      <c r="V434" s="70">
        <v>1.6836171064077916</v>
      </c>
      <c r="W434" s="70">
        <v>8.2069649686625612E-2</v>
      </c>
    </row>
    <row r="435" spans="1:23">
      <c r="A435" s="69">
        <v>434</v>
      </c>
      <c r="B435" s="69">
        <v>5</v>
      </c>
      <c r="C435" s="70" t="s">
        <v>567</v>
      </c>
      <c r="D435" s="70" t="s">
        <v>99</v>
      </c>
      <c r="E435" s="70" t="s">
        <v>62</v>
      </c>
      <c r="F435" s="70" t="s">
        <v>100</v>
      </c>
      <c r="G435" s="70"/>
      <c r="H435" s="70" t="s">
        <v>28</v>
      </c>
      <c r="I435" s="70" t="s">
        <v>568</v>
      </c>
      <c r="J435" s="70" t="s">
        <v>30</v>
      </c>
      <c r="K435" s="70" t="s">
        <v>35</v>
      </c>
      <c r="L435" s="70" t="s">
        <v>65</v>
      </c>
      <c r="M435" s="71">
        <v>4752</v>
      </c>
      <c r="N435" s="70" t="s">
        <v>577</v>
      </c>
      <c r="O435" s="70">
        <v>7.1890758424742618</v>
      </c>
      <c r="P435" s="70" t="s">
        <v>424</v>
      </c>
      <c r="Q435" s="69">
        <v>259</v>
      </c>
      <c r="R435" s="70" t="s">
        <v>570</v>
      </c>
      <c r="S435" s="70" t="s">
        <v>41</v>
      </c>
      <c r="T435" s="70" t="s">
        <v>42</v>
      </c>
      <c r="U435" s="70" t="s">
        <v>35</v>
      </c>
      <c r="V435" s="70">
        <v>267.21053494836036</v>
      </c>
      <c r="W435" s="70">
        <v>2718.2389748161772</v>
      </c>
    </row>
    <row r="436" spans="1:23">
      <c r="A436" s="69">
        <v>435</v>
      </c>
      <c r="B436" s="69">
        <v>5</v>
      </c>
      <c r="C436" s="70" t="s">
        <v>567</v>
      </c>
      <c r="D436" s="70" t="s">
        <v>99</v>
      </c>
      <c r="E436" s="70" t="s">
        <v>62</v>
      </c>
      <c r="F436" s="70" t="s">
        <v>100</v>
      </c>
      <c r="G436" s="70"/>
      <c r="H436" s="70" t="s">
        <v>28</v>
      </c>
      <c r="I436" s="70" t="s">
        <v>568</v>
      </c>
      <c r="J436" s="70" t="s">
        <v>30</v>
      </c>
      <c r="K436" s="70" t="s">
        <v>35</v>
      </c>
      <c r="L436" s="70" t="s">
        <v>65</v>
      </c>
      <c r="M436" s="71">
        <v>4784</v>
      </c>
      <c r="N436" s="70" t="s">
        <v>578</v>
      </c>
      <c r="O436" s="70">
        <v>8.6953118502269682</v>
      </c>
      <c r="P436" s="70" t="s">
        <v>424</v>
      </c>
      <c r="Q436" s="69">
        <v>259</v>
      </c>
      <c r="R436" s="70" t="s">
        <v>570</v>
      </c>
      <c r="S436" s="70" t="s">
        <v>41</v>
      </c>
      <c r="T436" s="70" t="s">
        <v>42</v>
      </c>
      <c r="U436" s="70" t="s">
        <v>35</v>
      </c>
      <c r="V436" s="70">
        <v>250.35610554496674</v>
      </c>
      <c r="W436" s="70">
        <v>3833.7319631600917</v>
      </c>
    </row>
    <row r="437" spans="1:23">
      <c r="A437" s="69">
        <v>436</v>
      </c>
      <c r="B437" s="69">
        <v>5</v>
      </c>
      <c r="C437" s="70" t="s">
        <v>567</v>
      </c>
      <c r="D437" s="70" t="s">
        <v>99</v>
      </c>
      <c r="E437" s="70" t="s">
        <v>62</v>
      </c>
      <c r="F437" s="70" t="s">
        <v>100</v>
      </c>
      <c r="G437" s="70"/>
      <c r="H437" s="70" t="s">
        <v>28</v>
      </c>
      <c r="I437" s="70" t="s">
        <v>568</v>
      </c>
      <c r="J437" s="70" t="s">
        <v>30</v>
      </c>
      <c r="K437" s="70" t="s">
        <v>35</v>
      </c>
      <c r="L437" s="70" t="s">
        <v>65</v>
      </c>
      <c r="M437" s="71">
        <v>4837</v>
      </c>
      <c r="N437" s="70" t="s">
        <v>579</v>
      </c>
      <c r="O437" s="70">
        <v>6.2807952643177583</v>
      </c>
      <c r="P437" s="70" t="s">
        <v>424</v>
      </c>
      <c r="Q437" s="69">
        <v>259</v>
      </c>
      <c r="R437" s="70" t="s">
        <v>570</v>
      </c>
      <c r="S437" s="70" t="s">
        <v>41</v>
      </c>
      <c r="T437" s="70" t="s">
        <v>42</v>
      </c>
      <c r="U437" s="70" t="s">
        <v>35</v>
      </c>
      <c r="V437" s="70">
        <v>205.30799262575016</v>
      </c>
      <c r="W437" s="70">
        <v>1681.6449160931988</v>
      </c>
    </row>
    <row r="438" spans="1:23">
      <c r="A438" s="69">
        <v>437</v>
      </c>
      <c r="B438" s="69">
        <v>5</v>
      </c>
      <c r="C438" s="70" t="s">
        <v>567</v>
      </c>
      <c r="D438" s="70" t="s">
        <v>99</v>
      </c>
      <c r="E438" s="70" t="s">
        <v>62</v>
      </c>
      <c r="F438" s="70" t="s">
        <v>100</v>
      </c>
      <c r="G438" s="70"/>
      <c r="H438" s="70" t="s">
        <v>28</v>
      </c>
      <c r="I438" s="70" t="s">
        <v>568</v>
      </c>
      <c r="J438" s="70" t="s">
        <v>30</v>
      </c>
      <c r="K438" s="70" t="s">
        <v>35</v>
      </c>
      <c r="L438" s="70" t="s">
        <v>65</v>
      </c>
      <c r="M438" s="71">
        <v>4959</v>
      </c>
      <c r="N438" s="70" t="s">
        <v>580</v>
      </c>
      <c r="O438" s="70">
        <v>11.945883680383441</v>
      </c>
      <c r="P438" s="70" t="s">
        <v>419</v>
      </c>
      <c r="Q438" s="69">
        <v>259</v>
      </c>
      <c r="R438" s="70" t="s">
        <v>570</v>
      </c>
      <c r="S438" s="70" t="s">
        <v>41</v>
      </c>
      <c r="T438" s="70" t="s">
        <v>42</v>
      </c>
      <c r="U438" s="70" t="s">
        <v>35</v>
      </c>
      <c r="V438" s="70">
        <v>248.18434560772459</v>
      </c>
      <c r="W438" s="70">
        <v>3820.0801865734529</v>
      </c>
    </row>
    <row r="439" spans="1:23">
      <c r="A439" s="69">
        <v>438</v>
      </c>
      <c r="B439" s="69">
        <v>5</v>
      </c>
      <c r="C439" s="70" t="s">
        <v>567</v>
      </c>
      <c r="D439" s="70" t="s">
        <v>99</v>
      </c>
      <c r="E439" s="70" t="s">
        <v>62</v>
      </c>
      <c r="F439" s="70" t="s">
        <v>100</v>
      </c>
      <c r="G439" s="70"/>
      <c r="H439" s="70" t="s">
        <v>28</v>
      </c>
      <c r="I439" s="70" t="s">
        <v>568</v>
      </c>
      <c r="J439" s="70" t="s">
        <v>30</v>
      </c>
      <c r="K439" s="70" t="s">
        <v>35</v>
      </c>
      <c r="L439" s="70" t="s">
        <v>65</v>
      </c>
      <c r="M439" s="71">
        <v>4988</v>
      </c>
      <c r="N439" s="70" t="s">
        <v>581</v>
      </c>
      <c r="O439" s="70">
        <v>9.5775145421656713</v>
      </c>
      <c r="P439" s="70" t="s">
        <v>424</v>
      </c>
      <c r="Q439" s="69">
        <v>259</v>
      </c>
      <c r="R439" s="70" t="s">
        <v>570</v>
      </c>
      <c r="S439" s="70" t="s">
        <v>41</v>
      </c>
      <c r="T439" s="70" t="s">
        <v>42</v>
      </c>
      <c r="U439" s="70" t="s">
        <v>35</v>
      </c>
      <c r="V439" s="70">
        <v>264.71472223875577</v>
      </c>
      <c r="W439" s="70">
        <v>3368.6719194976758</v>
      </c>
    </row>
    <row r="440" spans="1:23">
      <c r="A440" s="69">
        <v>439</v>
      </c>
      <c r="B440" s="69">
        <v>5</v>
      </c>
      <c r="C440" s="70" t="s">
        <v>567</v>
      </c>
      <c r="D440" s="70" t="s">
        <v>99</v>
      </c>
      <c r="E440" s="70" t="s">
        <v>62</v>
      </c>
      <c r="F440" s="70" t="s">
        <v>100</v>
      </c>
      <c r="G440" s="70"/>
      <c r="H440" s="70" t="s">
        <v>28</v>
      </c>
      <c r="I440" s="70" t="s">
        <v>568</v>
      </c>
      <c r="J440" s="70" t="s">
        <v>30</v>
      </c>
      <c r="K440" s="70" t="s">
        <v>35</v>
      </c>
      <c r="L440" s="70" t="s">
        <v>65</v>
      </c>
      <c r="M440" s="71">
        <v>5018</v>
      </c>
      <c r="N440" s="70" t="s">
        <v>582</v>
      </c>
      <c r="O440" s="70">
        <v>15.582038625086151</v>
      </c>
      <c r="P440" s="70" t="s">
        <v>419</v>
      </c>
      <c r="Q440" s="69">
        <v>259</v>
      </c>
      <c r="R440" s="70" t="s">
        <v>570</v>
      </c>
      <c r="S440" s="70" t="s">
        <v>41</v>
      </c>
      <c r="T440" s="70" t="s">
        <v>42</v>
      </c>
      <c r="U440" s="70" t="s">
        <v>35</v>
      </c>
      <c r="V440" s="70">
        <v>451.75608333404335</v>
      </c>
      <c r="W440" s="70">
        <v>12180.35146036138</v>
      </c>
    </row>
    <row r="441" spans="1:23">
      <c r="A441" s="69">
        <v>440</v>
      </c>
      <c r="B441" s="69">
        <v>5</v>
      </c>
      <c r="C441" s="70" t="s">
        <v>567</v>
      </c>
      <c r="D441" s="70" t="s">
        <v>99</v>
      </c>
      <c r="E441" s="70" t="s">
        <v>62</v>
      </c>
      <c r="F441" s="70" t="s">
        <v>100</v>
      </c>
      <c r="G441" s="70"/>
      <c r="H441" s="70" t="s">
        <v>28</v>
      </c>
      <c r="I441" s="70" t="s">
        <v>568</v>
      </c>
      <c r="J441" s="70" t="s">
        <v>30</v>
      </c>
      <c r="K441" s="70" t="s">
        <v>35</v>
      </c>
      <c r="L441" s="70" t="s">
        <v>65</v>
      </c>
      <c r="M441" s="71">
        <v>5027</v>
      </c>
      <c r="N441" s="70" t="s">
        <v>583</v>
      </c>
      <c r="O441" s="70">
        <v>9.7269236782690562</v>
      </c>
      <c r="P441" s="70" t="s">
        <v>424</v>
      </c>
      <c r="Q441" s="69">
        <v>259</v>
      </c>
      <c r="R441" s="70" t="s">
        <v>570</v>
      </c>
      <c r="S441" s="70" t="s">
        <v>41</v>
      </c>
      <c r="T441" s="70" t="s">
        <v>42</v>
      </c>
      <c r="U441" s="70" t="s">
        <v>35</v>
      </c>
      <c r="V441" s="70">
        <v>171.97307273153984</v>
      </c>
      <c r="W441" s="70">
        <v>1297.0396354652094</v>
      </c>
    </row>
    <row r="442" spans="1:23">
      <c r="A442" s="69">
        <v>441</v>
      </c>
      <c r="B442" s="69">
        <v>5</v>
      </c>
      <c r="C442" s="70" t="s">
        <v>567</v>
      </c>
      <c r="D442" s="70" t="s">
        <v>99</v>
      </c>
      <c r="E442" s="70" t="s">
        <v>62</v>
      </c>
      <c r="F442" s="70" t="s">
        <v>100</v>
      </c>
      <c r="G442" s="70"/>
      <c r="H442" s="70" t="s">
        <v>28</v>
      </c>
      <c r="I442" s="70" t="s">
        <v>568</v>
      </c>
      <c r="J442" s="70" t="s">
        <v>30</v>
      </c>
      <c r="K442" s="70" t="s">
        <v>35</v>
      </c>
      <c r="L442" s="70" t="s">
        <v>65</v>
      </c>
      <c r="M442" s="71">
        <v>5050</v>
      </c>
      <c r="N442" s="70" t="s">
        <v>584</v>
      </c>
      <c r="O442" s="70">
        <v>11.549372006821001</v>
      </c>
      <c r="P442" s="70" t="s">
        <v>419</v>
      </c>
      <c r="Q442" s="69">
        <v>259</v>
      </c>
      <c r="R442" s="70" t="s">
        <v>570</v>
      </c>
      <c r="S442" s="70" t="s">
        <v>41</v>
      </c>
      <c r="T442" s="70" t="s">
        <v>42</v>
      </c>
      <c r="U442" s="70" t="s">
        <v>35</v>
      </c>
      <c r="V442" s="70">
        <v>197.53690587643339</v>
      </c>
      <c r="W442" s="70">
        <v>2380.266884227859</v>
      </c>
    </row>
    <row r="443" spans="1:23">
      <c r="A443" s="69">
        <v>442</v>
      </c>
      <c r="B443" s="69">
        <v>5</v>
      </c>
      <c r="C443" s="70" t="s">
        <v>567</v>
      </c>
      <c r="D443" s="70" t="s">
        <v>99</v>
      </c>
      <c r="E443" s="70" t="s">
        <v>62</v>
      </c>
      <c r="F443" s="70" t="s">
        <v>100</v>
      </c>
      <c r="G443" s="70"/>
      <c r="H443" s="70" t="s">
        <v>28</v>
      </c>
      <c r="I443" s="70" t="s">
        <v>568</v>
      </c>
      <c r="J443" s="70" t="s">
        <v>30</v>
      </c>
      <c r="K443" s="70" t="s">
        <v>35</v>
      </c>
      <c r="L443" s="70" t="s">
        <v>65</v>
      </c>
      <c r="M443" s="71">
        <v>5084</v>
      </c>
      <c r="N443" s="70" t="s">
        <v>585</v>
      </c>
      <c r="O443" s="70">
        <v>12.240348524040471</v>
      </c>
      <c r="P443" s="70" t="s">
        <v>419</v>
      </c>
      <c r="Q443" s="69">
        <v>259</v>
      </c>
      <c r="R443" s="70" t="s">
        <v>570</v>
      </c>
      <c r="S443" s="70" t="s">
        <v>41</v>
      </c>
      <c r="T443" s="70" t="s">
        <v>42</v>
      </c>
      <c r="U443" s="70" t="s">
        <v>35</v>
      </c>
      <c r="V443" s="70">
        <v>255.73167233514363</v>
      </c>
      <c r="W443" s="70">
        <v>4087.2425024455547</v>
      </c>
    </row>
    <row r="444" spans="1:23">
      <c r="A444" s="69">
        <v>443</v>
      </c>
      <c r="B444" s="69">
        <v>5</v>
      </c>
      <c r="C444" s="70" t="s">
        <v>567</v>
      </c>
      <c r="D444" s="70" t="s">
        <v>99</v>
      </c>
      <c r="E444" s="70" t="s">
        <v>62</v>
      </c>
      <c r="F444" s="70" t="s">
        <v>100</v>
      </c>
      <c r="G444" s="70"/>
      <c r="H444" s="70" t="s">
        <v>28</v>
      </c>
      <c r="I444" s="70" t="s">
        <v>568</v>
      </c>
      <c r="J444" s="70" t="s">
        <v>30</v>
      </c>
      <c r="K444" s="70" t="s">
        <v>35</v>
      </c>
      <c r="L444" s="70" t="s">
        <v>65</v>
      </c>
      <c r="M444" s="71">
        <v>5095</v>
      </c>
      <c r="N444" s="70" t="s">
        <v>586</v>
      </c>
      <c r="O444" s="70">
        <v>10.68624945132904</v>
      </c>
      <c r="P444" s="70" t="s">
        <v>419</v>
      </c>
      <c r="Q444" s="69">
        <v>259</v>
      </c>
      <c r="R444" s="70" t="s">
        <v>570</v>
      </c>
      <c r="S444" s="70" t="s">
        <v>41</v>
      </c>
      <c r="T444" s="70" t="s">
        <v>42</v>
      </c>
      <c r="U444" s="70" t="s">
        <v>35</v>
      </c>
      <c r="V444" s="70">
        <v>37.56597989283631</v>
      </c>
      <c r="W444" s="70">
        <v>27.143883037864448</v>
      </c>
    </row>
    <row r="445" spans="1:23">
      <c r="A445" s="69">
        <v>444</v>
      </c>
      <c r="B445" s="69">
        <v>5</v>
      </c>
      <c r="C445" s="70" t="s">
        <v>567</v>
      </c>
      <c r="D445" s="70" t="s">
        <v>99</v>
      </c>
      <c r="E445" s="70" t="s">
        <v>62</v>
      </c>
      <c r="F445" s="70" t="s">
        <v>100</v>
      </c>
      <c r="G445" s="70"/>
      <c r="H445" s="70" t="s">
        <v>28</v>
      </c>
      <c r="I445" s="70" t="s">
        <v>568</v>
      </c>
      <c r="J445" s="70" t="s">
        <v>30</v>
      </c>
      <c r="K445" s="70" t="s">
        <v>35</v>
      </c>
      <c r="L445" s="70" t="s">
        <v>65</v>
      </c>
      <c r="M445" s="71">
        <v>5154</v>
      </c>
      <c r="N445" s="70" t="s">
        <v>587</v>
      </c>
      <c r="O445" s="70">
        <v>5.0470023016189698</v>
      </c>
      <c r="P445" s="70" t="s">
        <v>412</v>
      </c>
      <c r="Q445" s="69">
        <v>259</v>
      </c>
      <c r="R445" s="70" t="s">
        <v>570</v>
      </c>
      <c r="S445" s="70" t="s">
        <v>41</v>
      </c>
      <c r="T445" s="70" t="s">
        <v>42</v>
      </c>
      <c r="U445" s="70" t="s">
        <v>35</v>
      </c>
      <c r="V445" s="70">
        <v>26.514940529567564</v>
      </c>
      <c r="W445" s="70">
        <v>0.33991124865783351</v>
      </c>
    </row>
    <row r="446" spans="1:23">
      <c r="A446" s="69">
        <v>445</v>
      </c>
      <c r="B446" s="69">
        <v>5</v>
      </c>
      <c r="C446" s="70" t="s">
        <v>567</v>
      </c>
      <c r="D446" s="70" t="s">
        <v>99</v>
      </c>
      <c r="E446" s="70" t="s">
        <v>62</v>
      </c>
      <c r="F446" s="70" t="s">
        <v>100</v>
      </c>
      <c r="G446" s="70"/>
      <c r="H446" s="70" t="s">
        <v>28</v>
      </c>
      <c r="I446" s="70" t="s">
        <v>568</v>
      </c>
      <c r="J446" s="70" t="s">
        <v>30</v>
      </c>
      <c r="K446" s="70" t="s">
        <v>35</v>
      </c>
      <c r="L446" s="70" t="s">
        <v>65</v>
      </c>
      <c r="M446" s="71">
        <v>5154</v>
      </c>
      <c r="N446" s="70" t="s">
        <v>587</v>
      </c>
      <c r="O446" s="70">
        <v>5.0470023016189698</v>
      </c>
      <c r="P446" s="70" t="s">
        <v>412</v>
      </c>
      <c r="Q446" s="69">
        <v>412</v>
      </c>
      <c r="R446" s="70" t="s">
        <v>574</v>
      </c>
      <c r="S446" s="70" t="s">
        <v>82</v>
      </c>
      <c r="T446" s="70" t="s">
        <v>83</v>
      </c>
      <c r="U446" s="70" t="s">
        <v>35</v>
      </c>
      <c r="V446" s="70">
        <v>15.794904299737039</v>
      </c>
      <c r="W446" s="70">
        <v>0.92841958478468189</v>
      </c>
    </row>
    <row r="447" spans="1:23">
      <c r="A447" s="69">
        <v>446</v>
      </c>
      <c r="B447" s="69">
        <v>5</v>
      </c>
      <c r="C447" s="70" t="s">
        <v>567</v>
      </c>
      <c r="D447" s="70" t="s">
        <v>99</v>
      </c>
      <c r="E447" s="70" t="s">
        <v>62</v>
      </c>
      <c r="F447" s="70" t="s">
        <v>100</v>
      </c>
      <c r="G447" s="70"/>
      <c r="H447" s="70" t="s">
        <v>28</v>
      </c>
      <c r="I447" s="70" t="s">
        <v>568</v>
      </c>
      <c r="J447" s="70" t="s">
        <v>30</v>
      </c>
      <c r="K447" s="70" t="s">
        <v>35</v>
      </c>
      <c r="L447" s="70" t="s">
        <v>65</v>
      </c>
      <c r="M447" s="71">
        <v>5207</v>
      </c>
      <c r="N447" s="70" t="s">
        <v>588</v>
      </c>
      <c r="O447" s="70">
        <v>9.0027631345212225</v>
      </c>
      <c r="P447" s="70" t="s">
        <v>424</v>
      </c>
      <c r="Q447" s="69">
        <v>259</v>
      </c>
      <c r="R447" s="70" t="s">
        <v>570</v>
      </c>
      <c r="S447" s="70" t="s">
        <v>41</v>
      </c>
      <c r="T447" s="70" t="s">
        <v>42</v>
      </c>
      <c r="U447" s="70" t="s">
        <v>35</v>
      </c>
      <c r="V447" s="70">
        <v>248.07330383495298</v>
      </c>
      <c r="W447" s="70">
        <v>3824.3216231619954</v>
      </c>
    </row>
    <row r="448" spans="1:23">
      <c r="A448" s="69">
        <v>447</v>
      </c>
      <c r="B448" s="69">
        <v>5</v>
      </c>
      <c r="C448" s="70" t="s">
        <v>567</v>
      </c>
      <c r="D448" s="70" t="s">
        <v>99</v>
      </c>
      <c r="E448" s="70" t="s">
        <v>62</v>
      </c>
      <c r="F448" s="70" t="s">
        <v>100</v>
      </c>
      <c r="G448" s="70"/>
      <c r="H448" s="70" t="s">
        <v>28</v>
      </c>
      <c r="I448" s="70" t="s">
        <v>568</v>
      </c>
      <c r="J448" s="70" t="s">
        <v>30</v>
      </c>
      <c r="K448" s="70" t="s">
        <v>35</v>
      </c>
      <c r="L448" s="70" t="s">
        <v>65</v>
      </c>
      <c r="M448" s="71">
        <v>5598</v>
      </c>
      <c r="N448" s="70" t="s">
        <v>589</v>
      </c>
      <c r="O448" s="70">
        <v>11.30028810018519</v>
      </c>
      <c r="P448" s="70" t="s">
        <v>419</v>
      </c>
      <c r="Q448" s="69">
        <v>259</v>
      </c>
      <c r="R448" s="70" t="s">
        <v>570</v>
      </c>
      <c r="S448" s="70" t="s">
        <v>41</v>
      </c>
      <c r="T448" s="70" t="s">
        <v>42</v>
      </c>
      <c r="U448" s="70" t="s">
        <v>35</v>
      </c>
      <c r="V448" s="70">
        <v>219.55594998367818</v>
      </c>
      <c r="W448" s="70">
        <v>2936.5493180505077</v>
      </c>
    </row>
    <row r="449" spans="1:23">
      <c r="A449" s="69">
        <v>448</v>
      </c>
      <c r="B449" s="69">
        <v>6</v>
      </c>
      <c r="C449" s="70" t="s">
        <v>96</v>
      </c>
      <c r="D449" s="70" t="s">
        <v>44</v>
      </c>
      <c r="E449" s="70" t="s">
        <v>45</v>
      </c>
      <c r="F449" s="70" t="s">
        <v>46</v>
      </c>
      <c r="G449" s="70" t="s">
        <v>47</v>
      </c>
      <c r="H449" s="70" t="s">
        <v>28</v>
      </c>
      <c r="I449" s="70" t="s">
        <v>29</v>
      </c>
      <c r="J449" s="70" t="s">
        <v>30</v>
      </c>
      <c r="K449" s="70" t="s">
        <v>31</v>
      </c>
      <c r="L449" s="70" t="s">
        <v>65</v>
      </c>
      <c r="M449" s="71">
        <v>305</v>
      </c>
      <c r="N449" s="70" t="s">
        <v>590</v>
      </c>
      <c r="O449" s="70">
        <v>-26.60547128340443</v>
      </c>
      <c r="P449" s="70" t="s">
        <v>421</v>
      </c>
      <c r="Q449" s="69">
        <v>455</v>
      </c>
      <c r="R449" s="70" t="s">
        <v>97</v>
      </c>
      <c r="S449" s="70" t="s">
        <v>50</v>
      </c>
      <c r="T449" s="70" t="s">
        <v>51</v>
      </c>
      <c r="U449" s="70" t="s">
        <v>35</v>
      </c>
      <c r="V449" s="70">
        <v>71.53427777671115</v>
      </c>
      <c r="W449" s="70">
        <v>217.46265470604465</v>
      </c>
    </row>
    <row r="450" spans="1:23">
      <c r="A450" s="69">
        <v>449</v>
      </c>
      <c r="B450" s="69">
        <v>6</v>
      </c>
      <c r="C450" s="70" t="s">
        <v>96</v>
      </c>
      <c r="D450" s="70" t="s">
        <v>44</v>
      </c>
      <c r="E450" s="70" t="s">
        <v>45</v>
      </c>
      <c r="F450" s="70" t="s">
        <v>46</v>
      </c>
      <c r="G450" s="70" t="s">
        <v>47</v>
      </c>
      <c r="H450" s="70" t="s">
        <v>28</v>
      </c>
      <c r="I450" s="70" t="s">
        <v>29</v>
      </c>
      <c r="J450" s="70" t="s">
        <v>30</v>
      </c>
      <c r="K450" s="70" t="s">
        <v>31</v>
      </c>
      <c r="L450" s="70" t="s">
        <v>65</v>
      </c>
      <c r="M450" s="71">
        <v>306</v>
      </c>
      <c r="N450" s="70" t="s">
        <v>591</v>
      </c>
      <c r="O450" s="70">
        <v>-9.4197269517137556</v>
      </c>
      <c r="P450" s="70" t="s">
        <v>428</v>
      </c>
      <c r="Q450" s="69">
        <v>455</v>
      </c>
      <c r="R450" s="70" t="s">
        <v>97</v>
      </c>
      <c r="S450" s="70" t="s">
        <v>50</v>
      </c>
      <c r="T450" s="70" t="s">
        <v>51</v>
      </c>
      <c r="U450" s="70" t="s">
        <v>35</v>
      </c>
      <c r="V450" s="70">
        <v>79.234515703297831</v>
      </c>
      <c r="W450" s="70">
        <v>106.20929758700871</v>
      </c>
    </row>
    <row r="451" spans="1:23">
      <c r="A451" s="69">
        <v>450</v>
      </c>
      <c r="B451" s="69">
        <v>6</v>
      </c>
      <c r="C451" s="70" t="s">
        <v>96</v>
      </c>
      <c r="D451" s="70" t="s">
        <v>44</v>
      </c>
      <c r="E451" s="70" t="s">
        <v>45</v>
      </c>
      <c r="F451" s="70" t="s">
        <v>46</v>
      </c>
      <c r="G451" s="70" t="s">
        <v>47</v>
      </c>
      <c r="H451" s="70" t="s">
        <v>28</v>
      </c>
      <c r="I451" s="70" t="s">
        <v>29</v>
      </c>
      <c r="J451" s="70" t="s">
        <v>30</v>
      </c>
      <c r="K451" s="70" t="s">
        <v>31</v>
      </c>
      <c r="L451" s="70" t="s">
        <v>65</v>
      </c>
      <c r="M451" s="71">
        <v>306</v>
      </c>
      <c r="N451" s="70" t="s">
        <v>591</v>
      </c>
      <c r="O451" s="70">
        <v>-9.4197269517137556</v>
      </c>
      <c r="P451" s="70" t="s">
        <v>428</v>
      </c>
      <c r="Q451" s="69">
        <v>489</v>
      </c>
      <c r="R451" s="70" t="s">
        <v>592</v>
      </c>
      <c r="S451" s="70" t="s">
        <v>55</v>
      </c>
      <c r="T451" s="70" t="s">
        <v>56</v>
      </c>
      <c r="U451" s="70" t="s">
        <v>35</v>
      </c>
      <c r="V451" s="70">
        <v>367.1172974549857</v>
      </c>
      <c r="W451" s="70">
        <v>4356.3368986545674</v>
      </c>
    </row>
    <row r="452" spans="1:23">
      <c r="A452" s="69">
        <v>451</v>
      </c>
      <c r="B452" s="69">
        <v>6</v>
      </c>
      <c r="C452" s="70" t="s">
        <v>96</v>
      </c>
      <c r="D452" s="70" t="s">
        <v>44</v>
      </c>
      <c r="E452" s="70" t="s">
        <v>45</v>
      </c>
      <c r="F452" s="70" t="s">
        <v>46</v>
      </c>
      <c r="G452" s="70" t="s">
        <v>47</v>
      </c>
      <c r="H452" s="70" t="s">
        <v>28</v>
      </c>
      <c r="I452" s="70" t="s">
        <v>29</v>
      </c>
      <c r="J452" s="70" t="s">
        <v>30</v>
      </c>
      <c r="K452" s="70" t="s">
        <v>31</v>
      </c>
      <c r="L452" s="70" t="s">
        <v>65</v>
      </c>
      <c r="M452" s="71">
        <v>308</v>
      </c>
      <c r="N452" s="70" t="s">
        <v>593</v>
      </c>
      <c r="O452" s="70">
        <v>-29.896413358918181</v>
      </c>
      <c r="P452" s="70" t="s">
        <v>421</v>
      </c>
      <c r="Q452" s="69">
        <v>455</v>
      </c>
      <c r="R452" s="70" t="s">
        <v>97</v>
      </c>
      <c r="S452" s="70" t="s">
        <v>50</v>
      </c>
      <c r="T452" s="70" t="s">
        <v>51</v>
      </c>
      <c r="U452" s="70" t="s">
        <v>35</v>
      </c>
      <c r="V452" s="70">
        <v>202.85016521570242</v>
      </c>
      <c r="W452" s="70">
        <v>1866.9562262406694</v>
      </c>
    </row>
    <row r="453" spans="1:23">
      <c r="A453" s="69">
        <v>452</v>
      </c>
      <c r="B453" s="69">
        <v>6</v>
      </c>
      <c r="C453" s="70" t="s">
        <v>96</v>
      </c>
      <c r="D453" s="70" t="s">
        <v>44</v>
      </c>
      <c r="E453" s="70" t="s">
        <v>45</v>
      </c>
      <c r="F453" s="70" t="s">
        <v>46</v>
      </c>
      <c r="G453" s="70" t="s">
        <v>47</v>
      </c>
      <c r="H453" s="70" t="s">
        <v>28</v>
      </c>
      <c r="I453" s="70" t="s">
        <v>29</v>
      </c>
      <c r="J453" s="70" t="s">
        <v>30</v>
      </c>
      <c r="K453" s="70" t="s">
        <v>31</v>
      </c>
      <c r="L453" s="70" t="s">
        <v>65</v>
      </c>
      <c r="M453" s="71">
        <v>662</v>
      </c>
      <c r="N453" s="70" t="s">
        <v>594</v>
      </c>
      <c r="O453" s="70">
        <v>-25.532927747278311</v>
      </c>
      <c r="P453" s="70" t="s">
        <v>421</v>
      </c>
      <c r="Q453" s="69">
        <v>455</v>
      </c>
      <c r="R453" s="70" t="s">
        <v>97</v>
      </c>
      <c r="S453" s="70" t="s">
        <v>50</v>
      </c>
      <c r="T453" s="70" t="s">
        <v>51</v>
      </c>
      <c r="U453" s="70" t="s">
        <v>35</v>
      </c>
      <c r="V453" s="70">
        <v>215.87584204647732</v>
      </c>
      <c r="W453" s="70">
        <v>2548.8807658067685</v>
      </c>
    </row>
    <row r="454" spans="1:23">
      <c r="A454" s="69">
        <v>453</v>
      </c>
      <c r="B454" s="69">
        <v>6</v>
      </c>
      <c r="C454" s="70" t="s">
        <v>96</v>
      </c>
      <c r="D454" s="70" t="s">
        <v>44</v>
      </c>
      <c r="E454" s="70" t="s">
        <v>45</v>
      </c>
      <c r="F454" s="70" t="s">
        <v>46</v>
      </c>
      <c r="G454" s="70" t="s">
        <v>47</v>
      </c>
      <c r="H454" s="70" t="s">
        <v>28</v>
      </c>
      <c r="I454" s="70" t="s">
        <v>29</v>
      </c>
      <c r="J454" s="70" t="s">
        <v>30</v>
      </c>
      <c r="K454" s="70" t="s">
        <v>31</v>
      </c>
      <c r="L454" s="70" t="s">
        <v>65</v>
      </c>
      <c r="M454" s="71">
        <v>702</v>
      </c>
      <c r="N454" s="70" t="s">
        <v>595</v>
      </c>
      <c r="O454" s="70">
        <v>-29.308595281753021</v>
      </c>
      <c r="P454" s="70" t="s">
        <v>421</v>
      </c>
      <c r="Q454" s="69">
        <v>455</v>
      </c>
      <c r="R454" s="70" t="s">
        <v>97</v>
      </c>
      <c r="S454" s="70" t="s">
        <v>50</v>
      </c>
      <c r="T454" s="70" t="s">
        <v>51</v>
      </c>
      <c r="U454" s="70" t="s">
        <v>35</v>
      </c>
      <c r="V454" s="70">
        <v>124.34827163431279</v>
      </c>
      <c r="W454" s="70">
        <v>328.28202454413037</v>
      </c>
    </row>
    <row r="455" spans="1:23">
      <c r="A455" s="69">
        <v>454</v>
      </c>
      <c r="B455" s="69">
        <v>6</v>
      </c>
      <c r="C455" s="70" t="s">
        <v>96</v>
      </c>
      <c r="D455" s="70" t="s">
        <v>44</v>
      </c>
      <c r="E455" s="70" t="s">
        <v>45</v>
      </c>
      <c r="F455" s="70" t="s">
        <v>46</v>
      </c>
      <c r="G455" s="70" t="s">
        <v>47</v>
      </c>
      <c r="H455" s="70" t="s">
        <v>28</v>
      </c>
      <c r="I455" s="70" t="s">
        <v>29</v>
      </c>
      <c r="J455" s="70" t="s">
        <v>30</v>
      </c>
      <c r="K455" s="70" t="s">
        <v>31</v>
      </c>
      <c r="L455" s="70" t="s">
        <v>65</v>
      </c>
      <c r="M455" s="71">
        <v>2911</v>
      </c>
      <c r="N455" s="70" t="s">
        <v>596</v>
      </c>
      <c r="O455" s="70">
        <v>-26.8271599748869</v>
      </c>
      <c r="P455" s="70" t="s">
        <v>421</v>
      </c>
      <c r="Q455" s="69">
        <v>455</v>
      </c>
      <c r="R455" s="70" t="s">
        <v>97</v>
      </c>
      <c r="S455" s="70" t="s">
        <v>50</v>
      </c>
      <c r="T455" s="70" t="s">
        <v>51</v>
      </c>
      <c r="U455" s="70" t="s">
        <v>35</v>
      </c>
      <c r="V455" s="70">
        <v>922.14966501811</v>
      </c>
      <c r="W455" s="70">
        <v>28039.968202806445</v>
      </c>
    </row>
    <row r="456" spans="1:23">
      <c r="A456" s="69">
        <v>455</v>
      </c>
      <c r="B456" s="69">
        <v>6</v>
      </c>
      <c r="C456" s="70" t="s">
        <v>96</v>
      </c>
      <c r="D456" s="70" t="s">
        <v>44</v>
      </c>
      <c r="E456" s="70" t="s">
        <v>45</v>
      </c>
      <c r="F456" s="70" t="s">
        <v>46</v>
      </c>
      <c r="G456" s="70" t="s">
        <v>47</v>
      </c>
      <c r="H456" s="70" t="s">
        <v>28</v>
      </c>
      <c r="I456" s="70" t="s">
        <v>29</v>
      </c>
      <c r="J456" s="70" t="s">
        <v>30</v>
      </c>
      <c r="K456" s="70" t="s">
        <v>31</v>
      </c>
      <c r="L456" s="70" t="s">
        <v>65</v>
      </c>
      <c r="M456" s="71">
        <v>4540</v>
      </c>
      <c r="N456" s="70" t="s">
        <v>597</v>
      </c>
      <c r="O456" s="70">
        <v>-21.556533036260301</v>
      </c>
      <c r="P456" s="70" t="s">
        <v>421</v>
      </c>
      <c r="Q456" s="69">
        <v>455</v>
      </c>
      <c r="R456" s="70" t="s">
        <v>97</v>
      </c>
      <c r="S456" s="70" t="s">
        <v>50</v>
      </c>
      <c r="T456" s="70" t="s">
        <v>51</v>
      </c>
      <c r="U456" s="70" t="s">
        <v>35</v>
      </c>
      <c r="V456" s="70">
        <v>171.83705966811371</v>
      </c>
      <c r="W456" s="70">
        <v>1064.3194781005961</v>
      </c>
    </row>
    <row r="457" spans="1:23">
      <c r="A457" s="69">
        <v>456</v>
      </c>
      <c r="B457" s="69">
        <v>6</v>
      </c>
      <c r="C457" s="70" t="s">
        <v>96</v>
      </c>
      <c r="D457" s="70" t="s">
        <v>44</v>
      </c>
      <c r="E457" s="70" t="s">
        <v>45</v>
      </c>
      <c r="F457" s="70" t="s">
        <v>46</v>
      </c>
      <c r="G457" s="70" t="s">
        <v>47</v>
      </c>
      <c r="H457" s="70" t="s">
        <v>28</v>
      </c>
      <c r="I457" s="70" t="s">
        <v>29</v>
      </c>
      <c r="J457" s="70" t="s">
        <v>30</v>
      </c>
      <c r="K457" s="70" t="s">
        <v>31</v>
      </c>
      <c r="L457" s="70" t="s">
        <v>65</v>
      </c>
      <c r="M457" s="71">
        <v>5427</v>
      </c>
      <c r="N457" s="70" t="s">
        <v>598</v>
      </c>
      <c r="O457" s="70">
        <v>-27.474196973132809</v>
      </c>
      <c r="P457" s="70" t="s">
        <v>421</v>
      </c>
      <c r="Q457" s="69">
        <v>455</v>
      </c>
      <c r="R457" s="70" t="s">
        <v>97</v>
      </c>
      <c r="S457" s="70" t="s">
        <v>50</v>
      </c>
      <c r="T457" s="70" t="s">
        <v>51</v>
      </c>
      <c r="U457" s="70" t="s">
        <v>35</v>
      </c>
      <c r="V457" s="70">
        <v>203.14694694019951</v>
      </c>
      <c r="W457" s="70">
        <v>1339.0569700620752</v>
      </c>
    </row>
    <row r="458" spans="1:23">
      <c r="A458" s="69">
        <v>457</v>
      </c>
      <c r="B458" s="69">
        <v>6</v>
      </c>
      <c r="C458" s="70" t="s">
        <v>96</v>
      </c>
      <c r="D458" s="70" t="s">
        <v>44</v>
      </c>
      <c r="E458" s="70" t="s">
        <v>45</v>
      </c>
      <c r="F458" s="70" t="s">
        <v>46</v>
      </c>
      <c r="G458" s="70" t="s">
        <v>47</v>
      </c>
      <c r="H458" s="70" t="s">
        <v>28</v>
      </c>
      <c r="I458" s="70" t="s">
        <v>29</v>
      </c>
      <c r="J458" s="70" t="s">
        <v>30</v>
      </c>
      <c r="K458" s="70" t="s">
        <v>31</v>
      </c>
      <c r="L458" s="70" t="s">
        <v>65</v>
      </c>
      <c r="M458" s="71">
        <v>6156</v>
      </c>
      <c r="N458" s="70" t="s">
        <v>599</v>
      </c>
      <c r="O458" s="70">
        <v>-27.85590835438666</v>
      </c>
      <c r="P458" s="70" t="s">
        <v>421</v>
      </c>
      <c r="Q458" s="69">
        <v>455</v>
      </c>
      <c r="R458" s="70" t="s">
        <v>97</v>
      </c>
      <c r="S458" s="70" t="s">
        <v>50</v>
      </c>
      <c r="T458" s="70" t="s">
        <v>51</v>
      </c>
      <c r="U458" s="70" t="s">
        <v>35</v>
      </c>
      <c r="V458" s="70">
        <v>119.62209390821103</v>
      </c>
      <c r="W458" s="70">
        <v>29.296646261613851</v>
      </c>
    </row>
    <row r="459" spans="1:23">
      <c r="A459" s="69">
        <v>458</v>
      </c>
      <c r="B459" s="69">
        <v>6</v>
      </c>
      <c r="C459" s="70" t="s">
        <v>96</v>
      </c>
      <c r="D459" s="70" t="s">
        <v>44</v>
      </c>
      <c r="E459" s="70" t="s">
        <v>45</v>
      </c>
      <c r="F459" s="70" t="s">
        <v>46</v>
      </c>
      <c r="G459" s="70" t="s">
        <v>47</v>
      </c>
      <c r="H459" s="70" t="s">
        <v>28</v>
      </c>
      <c r="I459" s="70" t="s">
        <v>29</v>
      </c>
      <c r="J459" s="70" t="s">
        <v>30</v>
      </c>
      <c r="K459" s="70" t="s">
        <v>31</v>
      </c>
      <c r="L459" s="70" t="s">
        <v>65</v>
      </c>
      <c r="M459" s="71">
        <v>8798</v>
      </c>
      <c r="N459" s="70" t="s">
        <v>600</v>
      </c>
      <c r="O459" s="70">
        <v>-21.35698457723603</v>
      </c>
      <c r="P459" s="70" t="s">
        <v>421</v>
      </c>
      <c r="Q459" s="69">
        <v>455</v>
      </c>
      <c r="R459" s="70" t="s">
        <v>97</v>
      </c>
      <c r="S459" s="70" t="s">
        <v>50</v>
      </c>
      <c r="T459" s="70" t="s">
        <v>51</v>
      </c>
      <c r="U459" s="70" t="s">
        <v>35</v>
      </c>
      <c r="V459" s="70">
        <v>913.6908492115158</v>
      </c>
      <c r="W459" s="70">
        <v>13098.479950013971</v>
      </c>
    </row>
    <row r="460" spans="1:23">
      <c r="A460" s="69">
        <v>459</v>
      </c>
      <c r="B460" s="69">
        <v>6</v>
      </c>
      <c r="C460" s="70" t="s">
        <v>96</v>
      </c>
      <c r="D460" s="70" t="s">
        <v>44</v>
      </c>
      <c r="E460" s="70" t="s">
        <v>45</v>
      </c>
      <c r="F460" s="70" t="s">
        <v>46</v>
      </c>
      <c r="G460" s="70" t="s">
        <v>47</v>
      </c>
      <c r="H460" s="70" t="s">
        <v>28</v>
      </c>
      <c r="I460" s="70" t="s">
        <v>29</v>
      </c>
      <c r="J460" s="70" t="s">
        <v>30</v>
      </c>
      <c r="K460" s="70" t="s">
        <v>31</v>
      </c>
      <c r="L460" s="70" t="s">
        <v>65</v>
      </c>
      <c r="M460" s="71">
        <v>8931</v>
      </c>
      <c r="N460" s="70" t="s">
        <v>601</v>
      </c>
      <c r="O460" s="70">
        <v>-10.87426580166705</v>
      </c>
      <c r="P460" s="70" t="s">
        <v>421</v>
      </c>
      <c r="Q460" s="69">
        <v>455</v>
      </c>
      <c r="R460" s="70" t="s">
        <v>97</v>
      </c>
      <c r="S460" s="70" t="s">
        <v>50</v>
      </c>
      <c r="T460" s="70" t="s">
        <v>51</v>
      </c>
      <c r="U460" s="70" t="s">
        <v>35</v>
      </c>
      <c r="V460" s="70">
        <v>121.9900226324124</v>
      </c>
      <c r="W460" s="70">
        <v>659.12011682555874</v>
      </c>
    </row>
    <row r="461" spans="1:23">
      <c r="A461" s="69">
        <v>460</v>
      </c>
      <c r="B461" s="69">
        <v>6</v>
      </c>
      <c r="C461" s="70" t="s">
        <v>96</v>
      </c>
      <c r="D461" s="70" t="s">
        <v>44</v>
      </c>
      <c r="E461" s="70" t="s">
        <v>45</v>
      </c>
      <c r="F461" s="70" t="s">
        <v>46</v>
      </c>
      <c r="G461" s="70" t="s">
        <v>47</v>
      </c>
      <c r="H461" s="70" t="s">
        <v>28</v>
      </c>
      <c r="I461" s="70" t="s">
        <v>29</v>
      </c>
      <c r="J461" s="70" t="s">
        <v>30</v>
      </c>
      <c r="K461" s="70" t="s">
        <v>31</v>
      </c>
      <c r="L461" s="70" t="s">
        <v>65</v>
      </c>
      <c r="M461" s="71">
        <v>8932</v>
      </c>
      <c r="N461" s="70" t="s">
        <v>602</v>
      </c>
      <c r="O461" s="70">
        <v>-12.71971262218735</v>
      </c>
      <c r="P461" s="70" t="s">
        <v>421</v>
      </c>
      <c r="Q461" s="69">
        <v>455</v>
      </c>
      <c r="R461" s="70" t="s">
        <v>97</v>
      </c>
      <c r="S461" s="70" t="s">
        <v>50</v>
      </c>
      <c r="T461" s="70" t="s">
        <v>51</v>
      </c>
      <c r="U461" s="70" t="s">
        <v>35</v>
      </c>
      <c r="V461" s="70">
        <v>187.65842070799718</v>
      </c>
      <c r="W461" s="70">
        <v>1841.7223895353491</v>
      </c>
    </row>
    <row r="462" spans="1:23">
      <c r="A462" s="69">
        <v>461</v>
      </c>
      <c r="B462" s="69">
        <v>6</v>
      </c>
      <c r="C462" s="70" t="s">
        <v>96</v>
      </c>
      <c r="D462" s="70" t="s">
        <v>44</v>
      </c>
      <c r="E462" s="70" t="s">
        <v>45</v>
      </c>
      <c r="F462" s="70" t="s">
        <v>46</v>
      </c>
      <c r="G462" s="70" t="s">
        <v>47</v>
      </c>
      <c r="H462" s="70" t="s">
        <v>28</v>
      </c>
      <c r="I462" s="70" t="s">
        <v>29</v>
      </c>
      <c r="J462" s="70" t="s">
        <v>30</v>
      </c>
      <c r="K462" s="70" t="s">
        <v>31</v>
      </c>
      <c r="L462" s="70" t="s">
        <v>65</v>
      </c>
      <c r="M462" s="71">
        <v>9111</v>
      </c>
      <c r="N462" s="70" t="s">
        <v>603</v>
      </c>
      <c r="O462" s="70">
        <v>-12.358385111060951</v>
      </c>
      <c r="P462" s="70" t="s">
        <v>421</v>
      </c>
      <c r="Q462" s="69">
        <v>455</v>
      </c>
      <c r="R462" s="70" t="s">
        <v>97</v>
      </c>
      <c r="S462" s="70" t="s">
        <v>50</v>
      </c>
      <c r="T462" s="70" t="s">
        <v>51</v>
      </c>
      <c r="U462" s="70" t="s">
        <v>35</v>
      </c>
      <c r="V462" s="70">
        <v>586.39444062862674</v>
      </c>
      <c r="W462" s="70">
        <v>12741.609802160845</v>
      </c>
    </row>
    <row r="463" spans="1:23">
      <c r="A463" s="69">
        <v>462</v>
      </c>
      <c r="B463" s="69">
        <v>6</v>
      </c>
      <c r="C463" s="70" t="s">
        <v>96</v>
      </c>
      <c r="D463" s="70" t="s">
        <v>44</v>
      </c>
      <c r="E463" s="70" t="s">
        <v>45</v>
      </c>
      <c r="F463" s="70" t="s">
        <v>46</v>
      </c>
      <c r="G463" s="70" t="s">
        <v>47</v>
      </c>
      <c r="H463" s="70" t="s">
        <v>28</v>
      </c>
      <c r="I463" s="70" t="s">
        <v>29</v>
      </c>
      <c r="J463" s="70" t="s">
        <v>30</v>
      </c>
      <c r="K463" s="70" t="s">
        <v>31</v>
      </c>
      <c r="L463" s="70" t="s">
        <v>65</v>
      </c>
      <c r="M463" s="71">
        <v>9111</v>
      </c>
      <c r="N463" s="70" t="s">
        <v>603</v>
      </c>
      <c r="O463" s="70">
        <v>-12.358385111060951</v>
      </c>
      <c r="P463" s="70" t="s">
        <v>421</v>
      </c>
      <c r="Q463" s="69">
        <v>489</v>
      </c>
      <c r="R463" s="70" t="s">
        <v>592</v>
      </c>
      <c r="S463" s="70" t="s">
        <v>55</v>
      </c>
      <c r="T463" s="70" t="s">
        <v>56</v>
      </c>
      <c r="U463" s="70" t="s">
        <v>35</v>
      </c>
      <c r="V463" s="70">
        <v>74.515765975744287</v>
      </c>
      <c r="W463" s="70">
        <v>169.07267517056565</v>
      </c>
    </row>
    <row r="464" spans="1:23">
      <c r="A464" s="69">
        <v>463</v>
      </c>
      <c r="B464" s="69">
        <v>6</v>
      </c>
      <c r="C464" s="70" t="s">
        <v>96</v>
      </c>
      <c r="D464" s="70" t="s">
        <v>44</v>
      </c>
      <c r="E464" s="70" t="s">
        <v>45</v>
      </c>
      <c r="F464" s="70" t="s">
        <v>46</v>
      </c>
      <c r="G464" s="70" t="s">
        <v>47</v>
      </c>
      <c r="H464" s="70" t="s">
        <v>28</v>
      </c>
      <c r="I464" s="70" t="s">
        <v>29</v>
      </c>
      <c r="J464" s="70" t="s">
        <v>30</v>
      </c>
      <c r="K464" s="70" t="s">
        <v>31</v>
      </c>
      <c r="L464" s="70" t="s">
        <v>65</v>
      </c>
      <c r="M464" s="71">
        <v>9114</v>
      </c>
      <c r="N464" s="70" t="s">
        <v>604</v>
      </c>
      <c r="O464" s="70">
        <v>-12.496905011996461</v>
      </c>
      <c r="P464" s="70" t="s">
        <v>421</v>
      </c>
      <c r="Q464" s="69">
        <v>455</v>
      </c>
      <c r="R464" s="70" t="s">
        <v>97</v>
      </c>
      <c r="S464" s="70" t="s">
        <v>50</v>
      </c>
      <c r="T464" s="70" t="s">
        <v>51</v>
      </c>
      <c r="U464" s="70" t="s">
        <v>35</v>
      </c>
      <c r="V464" s="70">
        <v>193.70458085589146</v>
      </c>
      <c r="W464" s="70">
        <v>2000.6760887823523</v>
      </c>
    </row>
    <row r="465" spans="1:23">
      <c r="A465" s="69">
        <v>464</v>
      </c>
      <c r="B465" s="69">
        <v>6</v>
      </c>
      <c r="C465" s="70" t="s">
        <v>96</v>
      </c>
      <c r="D465" s="70" t="s">
        <v>44</v>
      </c>
      <c r="E465" s="70" t="s">
        <v>45</v>
      </c>
      <c r="F465" s="70" t="s">
        <v>46</v>
      </c>
      <c r="G465" s="70" t="s">
        <v>47</v>
      </c>
      <c r="H465" s="70" t="s">
        <v>28</v>
      </c>
      <c r="I465" s="70" t="s">
        <v>29</v>
      </c>
      <c r="J465" s="70" t="s">
        <v>30</v>
      </c>
      <c r="K465" s="70" t="s">
        <v>31</v>
      </c>
      <c r="L465" s="70" t="s">
        <v>65</v>
      </c>
      <c r="M465" s="71">
        <v>9115</v>
      </c>
      <c r="N465" s="70" t="s">
        <v>605</v>
      </c>
      <c r="O465" s="70">
        <v>-12.92525681585364</v>
      </c>
      <c r="P465" s="70" t="s">
        <v>421</v>
      </c>
      <c r="Q465" s="69">
        <v>455</v>
      </c>
      <c r="R465" s="70" t="s">
        <v>97</v>
      </c>
      <c r="S465" s="70" t="s">
        <v>50</v>
      </c>
      <c r="T465" s="70" t="s">
        <v>51</v>
      </c>
      <c r="U465" s="70" t="s">
        <v>35</v>
      </c>
      <c r="V465" s="70">
        <v>0.39926691616394888</v>
      </c>
      <c r="W465" s="70">
        <v>2.0245749077063054E-3</v>
      </c>
    </row>
    <row r="466" spans="1:23">
      <c r="A466" s="69">
        <v>465</v>
      </c>
      <c r="B466" s="69">
        <v>6</v>
      </c>
      <c r="C466" s="70" t="s">
        <v>96</v>
      </c>
      <c r="D466" s="70" t="s">
        <v>44</v>
      </c>
      <c r="E466" s="70" t="s">
        <v>45</v>
      </c>
      <c r="F466" s="70" t="s">
        <v>46</v>
      </c>
      <c r="G466" s="70" t="s">
        <v>47</v>
      </c>
      <c r="H466" s="70" t="s">
        <v>28</v>
      </c>
      <c r="I466" s="70" t="s">
        <v>29</v>
      </c>
      <c r="J466" s="70" t="s">
        <v>30</v>
      </c>
      <c r="K466" s="70" t="s">
        <v>31</v>
      </c>
      <c r="L466" s="70" t="s">
        <v>65</v>
      </c>
      <c r="M466" s="71">
        <v>9120</v>
      </c>
      <c r="N466" s="70" t="s">
        <v>606</v>
      </c>
      <c r="O466" s="70">
        <v>-17.61038163271002</v>
      </c>
      <c r="P466" s="70" t="s">
        <v>421</v>
      </c>
      <c r="Q466" s="69">
        <v>455</v>
      </c>
      <c r="R466" s="70" t="s">
        <v>97</v>
      </c>
      <c r="S466" s="70" t="s">
        <v>50</v>
      </c>
      <c r="T466" s="70" t="s">
        <v>51</v>
      </c>
      <c r="U466" s="70" t="s">
        <v>35</v>
      </c>
      <c r="V466" s="70">
        <v>511.76321796858161</v>
      </c>
      <c r="W466" s="70">
        <v>5497.675092494299</v>
      </c>
    </row>
    <row r="467" spans="1:23">
      <c r="A467" s="69">
        <v>466</v>
      </c>
      <c r="B467" s="69">
        <v>6</v>
      </c>
      <c r="C467" s="70" t="s">
        <v>96</v>
      </c>
      <c r="D467" s="70" t="s">
        <v>44</v>
      </c>
      <c r="E467" s="70" t="s">
        <v>45</v>
      </c>
      <c r="F467" s="70" t="s">
        <v>46</v>
      </c>
      <c r="G467" s="70" t="s">
        <v>47</v>
      </c>
      <c r="H467" s="70" t="s">
        <v>28</v>
      </c>
      <c r="I467" s="70" t="s">
        <v>29</v>
      </c>
      <c r="J467" s="70" t="s">
        <v>30</v>
      </c>
      <c r="K467" s="70" t="s">
        <v>31</v>
      </c>
      <c r="L467" s="70" t="s">
        <v>65</v>
      </c>
      <c r="M467" s="71">
        <v>9140</v>
      </c>
      <c r="N467" s="70" t="s">
        <v>607</v>
      </c>
      <c r="O467" s="70">
        <v>-10.78940828161991</v>
      </c>
      <c r="P467" s="70" t="s">
        <v>421</v>
      </c>
      <c r="Q467" s="69">
        <v>455</v>
      </c>
      <c r="R467" s="70" t="s">
        <v>97</v>
      </c>
      <c r="S467" s="70" t="s">
        <v>50</v>
      </c>
      <c r="T467" s="70" t="s">
        <v>51</v>
      </c>
      <c r="U467" s="70" t="s">
        <v>35</v>
      </c>
      <c r="V467" s="70">
        <v>281.9567579343535</v>
      </c>
      <c r="W467" s="70">
        <v>4961.8004802681435</v>
      </c>
    </row>
    <row r="468" spans="1:23">
      <c r="A468" s="69">
        <v>467</v>
      </c>
      <c r="B468" s="69">
        <v>6</v>
      </c>
      <c r="C468" s="70" t="s">
        <v>96</v>
      </c>
      <c r="D468" s="70" t="s">
        <v>44</v>
      </c>
      <c r="E468" s="70" t="s">
        <v>45</v>
      </c>
      <c r="F468" s="70" t="s">
        <v>46</v>
      </c>
      <c r="G468" s="70" t="s">
        <v>47</v>
      </c>
      <c r="H468" s="70" t="s">
        <v>28</v>
      </c>
      <c r="I468" s="70" t="s">
        <v>29</v>
      </c>
      <c r="J468" s="70" t="s">
        <v>30</v>
      </c>
      <c r="K468" s="70" t="s">
        <v>31</v>
      </c>
      <c r="L468" s="70" t="s">
        <v>65</v>
      </c>
      <c r="M468" s="71">
        <v>9151</v>
      </c>
      <c r="N468" s="70" t="s">
        <v>608</v>
      </c>
      <c r="O468" s="70">
        <v>-16.612114436913949</v>
      </c>
      <c r="P468" s="70" t="s">
        <v>421</v>
      </c>
      <c r="Q468" s="69">
        <v>455</v>
      </c>
      <c r="R468" s="70" t="s">
        <v>97</v>
      </c>
      <c r="S468" s="70" t="s">
        <v>50</v>
      </c>
      <c r="T468" s="70" t="s">
        <v>51</v>
      </c>
      <c r="U468" s="70" t="s">
        <v>35</v>
      </c>
      <c r="V468" s="70">
        <v>282.49839959137967</v>
      </c>
      <c r="W468" s="70">
        <v>3838.136814238374</v>
      </c>
    </row>
    <row r="469" spans="1:23">
      <c r="A469" s="69">
        <v>468</v>
      </c>
      <c r="B469" s="69">
        <v>6</v>
      </c>
      <c r="C469" s="70" t="s">
        <v>96</v>
      </c>
      <c r="D469" s="70" t="s">
        <v>44</v>
      </c>
      <c r="E469" s="70" t="s">
        <v>45</v>
      </c>
      <c r="F469" s="70" t="s">
        <v>46</v>
      </c>
      <c r="G469" s="70" t="s">
        <v>47</v>
      </c>
      <c r="H469" s="70" t="s">
        <v>28</v>
      </c>
      <c r="I469" s="70" t="s">
        <v>29</v>
      </c>
      <c r="J469" s="70" t="s">
        <v>30</v>
      </c>
      <c r="K469" s="70" t="s">
        <v>31</v>
      </c>
      <c r="L469" s="70" t="s">
        <v>65</v>
      </c>
      <c r="M469" s="71">
        <v>9165</v>
      </c>
      <c r="N469" s="70" t="s">
        <v>609</v>
      </c>
      <c r="O469" s="70">
        <v>-5.6001207617811621</v>
      </c>
      <c r="P469" s="70" t="s">
        <v>428</v>
      </c>
      <c r="Q469" s="69">
        <v>489</v>
      </c>
      <c r="R469" s="70" t="s">
        <v>592</v>
      </c>
      <c r="S469" s="70" t="s">
        <v>55</v>
      </c>
      <c r="T469" s="70" t="s">
        <v>56</v>
      </c>
      <c r="U469" s="70" t="s">
        <v>35</v>
      </c>
      <c r="V469" s="70">
        <v>284.0383300771756</v>
      </c>
      <c r="W469" s="70">
        <v>4916.5068047936393</v>
      </c>
    </row>
    <row r="470" spans="1:23">
      <c r="A470" s="69">
        <v>469</v>
      </c>
      <c r="B470" s="69">
        <v>6</v>
      </c>
      <c r="C470" s="70" t="s">
        <v>96</v>
      </c>
      <c r="D470" s="70" t="s">
        <v>44</v>
      </c>
      <c r="E470" s="70" t="s">
        <v>45</v>
      </c>
      <c r="F470" s="70" t="s">
        <v>46</v>
      </c>
      <c r="G470" s="70" t="s">
        <v>47</v>
      </c>
      <c r="H470" s="70" t="s">
        <v>28</v>
      </c>
      <c r="I470" s="70" t="s">
        <v>29</v>
      </c>
      <c r="J470" s="70" t="s">
        <v>30</v>
      </c>
      <c r="K470" s="70" t="s">
        <v>31</v>
      </c>
      <c r="L470" s="70" t="s">
        <v>65</v>
      </c>
      <c r="M470" s="71">
        <v>9169</v>
      </c>
      <c r="N470" s="70" t="s">
        <v>610</v>
      </c>
      <c r="O470" s="70">
        <v>-8.4545031074627879</v>
      </c>
      <c r="P470" s="70" t="s">
        <v>428</v>
      </c>
      <c r="Q470" s="69">
        <v>455</v>
      </c>
      <c r="R470" s="70" t="s">
        <v>97</v>
      </c>
      <c r="S470" s="70" t="s">
        <v>50</v>
      </c>
      <c r="T470" s="70" t="s">
        <v>51</v>
      </c>
      <c r="U470" s="70" t="s">
        <v>35</v>
      </c>
      <c r="V470" s="70">
        <v>703.85086181663462</v>
      </c>
      <c r="W470" s="70">
        <v>30723.623860440195</v>
      </c>
    </row>
    <row r="471" spans="1:23">
      <c r="A471" s="69">
        <v>470</v>
      </c>
      <c r="B471" s="69">
        <v>6</v>
      </c>
      <c r="C471" s="70" t="s">
        <v>96</v>
      </c>
      <c r="D471" s="70" t="s">
        <v>44</v>
      </c>
      <c r="E471" s="70" t="s">
        <v>45</v>
      </c>
      <c r="F471" s="70" t="s">
        <v>46</v>
      </c>
      <c r="G471" s="70" t="s">
        <v>47</v>
      </c>
      <c r="H471" s="70" t="s">
        <v>28</v>
      </c>
      <c r="I471" s="70" t="s">
        <v>29</v>
      </c>
      <c r="J471" s="70" t="s">
        <v>30</v>
      </c>
      <c r="K471" s="70" t="s">
        <v>31</v>
      </c>
      <c r="L471" s="70" t="s">
        <v>65</v>
      </c>
      <c r="M471" s="71">
        <v>9186</v>
      </c>
      <c r="N471" s="70" t="s">
        <v>611</v>
      </c>
      <c r="O471" s="70">
        <v>-19.267921644753766</v>
      </c>
      <c r="P471" s="70" t="s">
        <v>421</v>
      </c>
      <c r="Q471" s="69">
        <v>455</v>
      </c>
      <c r="R471" s="70" t="s">
        <v>97</v>
      </c>
      <c r="S471" s="70" t="s">
        <v>50</v>
      </c>
      <c r="T471" s="70" t="s">
        <v>51</v>
      </c>
      <c r="U471" s="70" t="s">
        <v>35</v>
      </c>
      <c r="V471" s="70">
        <v>290.67622120873233</v>
      </c>
      <c r="W471" s="70">
        <v>2342.1808024221446</v>
      </c>
    </row>
    <row r="472" spans="1:23">
      <c r="A472" s="69">
        <v>471</v>
      </c>
      <c r="B472" s="69">
        <v>6</v>
      </c>
      <c r="C472" s="70" t="s">
        <v>96</v>
      </c>
      <c r="D472" s="70" t="s">
        <v>44</v>
      </c>
      <c r="E472" s="70" t="s">
        <v>45</v>
      </c>
      <c r="F472" s="70" t="s">
        <v>46</v>
      </c>
      <c r="G472" s="70" t="s">
        <v>47</v>
      </c>
      <c r="H472" s="70" t="s">
        <v>28</v>
      </c>
      <c r="I472" s="70" t="s">
        <v>29</v>
      </c>
      <c r="J472" s="70" t="s">
        <v>30</v>
      </c>
      <c r="K472" s="70" t="s">
        <v>31</v>
      </c>
      <c r="L472" s="70" t="s">
        <v>65</v>
      </c>
      <c r="M472" s="71">
        <v>9190</v>
      </c>
      <c r="N472" s="70" t="s">
        <v>612</v>
      </c>
      <c r="O472" s="70">
        <v>-10.44051384605898</v>
      </c>
      <c r="P472" s="70" t="s">
        <v>421</v>
      </c>
      <c r="Q472" s="69">
        <v>489</v>
      </c>
      <c r="R472" s="70" t="s">
        <v>592</v>
      </c>
      <c r="S472" s="70" t="s">
        <v>55</v>
      </c>
      <c r="T472" s="70" t="s">
        <v>56</v>
      </c>
      <c r="U472" s="70" t="s">
        <v>35</v>
      </c>
      <c r="V472" s="70">
        <v>252.39118419229422</v>
      </c>
      <c r="W472" s="70">
        <v>3862.7992890779033</v>
      </c>
    </row>
    <row r="473" spans="1:23">
      <c r="A473" s="69">
        <v>472</v>
      </c>
      <c r="B473" s="69">
        <v>6</v>
      </c>
      <c r="C473" s="70" t="s">
        <v>96</v>
      </c>
      <c r="D473" s="70" t="s">
        <v>44</v>
      </c>
      <c r="E473" s="70" t="s">
        <v>45</v>
      </c>
      <c r="F473" s="70" t="s">
        <v>46</v>
      </c>
      <c r="G473" s="70" t="s">
        <v>47</v>
      </c>
      <c r="H473" s="70" t="s">
        <v>28</v>
      </c>
      <c r="I473" s="70" t="s">
        <v>29</v>
      </c>
      <c r="J473" s="70" t="s">
        <v>30</v>
      </c>
      <c r="K473" s="70" t="s">
        <v>31</v>
      </c>
      <c r="L473" s="70" t="s">
        <v>65</v>
      </c>
      <c r="M473" s="71">
        <v>9202</v>
      </c>
      <c r="N473" s="70" t="s">
        <v>613</v>
      </c>
      <c r="O473" s="70">
        <v>-29.196071332818914</v>
      </c>
      <c r="P473" s="70" t="s">
        <v>421</v>
      </c>
      <c r="Q473" s="69">
        <v>455</v>
      </c>
      <c r="R473" s="70" t="s">
        <v>97</v>
      </c>
      <c r="S473" s="70" t="s">
        <v>50</v>
      </c>
      <c r="T473" s="70" t="s">
        <v>51</v>
      </c>
      <c r="U473" s="70" t="s">
        <v>35</v>
      </c>
      <c r="V473" s="70">
        <v>131.50503496448601</v>
      </c>
      <c r="W473" s="70">
        <v>1006.6076119338398</v>
      </c>
    </row>
    <row r="474" spans="1:23">
      <c r="A474" s="69">
        <v>473</v>
      </c>
      <c r="B474" s="69">
        <v>6</v>
      </c>
      <c r="C474" s="70" t="s">
        <v>96</v>
      </c>
      <c r="D474" s="70" t="s">
        <v>44</v>
      </c>
      <c r="E474" s="70" t="s">
        <v>45</v>
      </c>
      <c r="F474" s="70" t="s">
        <v>46</v>
      </c>
      <c r="G474" s="70" t="s">
        <v>47</v>
      </c>
      <c r="H474" s="70" t="s">
        <v>28</v>
      </c>
      <c r="I474" s="70" t="s">
        <v>29</v>
      </c>
      <c r="J474" s="70" t="s">
        <v>30</v>
      </c>
      <c r="K474" s="70" t="s">
        <v>31</v>
      </c>
      <c r="L474" s="70" t="s">
        <v>65</v>
      </c>
      <c r="M474" s="71">
        <v>9204</v>
      </c>
      <c r="N474" s="70" t="s">
        <v>614</v>
      </c>
      <c r="O474" s="70">
        <v>-30.81165439846767</v>
      </c>
      <c r="P474" s="70" t="s">
        <v>421</v>
      </c>
      <c r="Q474" s="69">
        <v>455</v>
      </c>
      <c r="R474" s="70" t="s">
        <v>97</v>
      </c>
      <c r="S474" s="70" t="s">
        <v>50</v>
      </c>
      <c r="T474" s="70" t="s">
        <v>51</v>
      </c>
      <c r="U474" s="70" t="s">
        <v>35</v>
      </c>
      <c r="V474" s="70">
        <v>134.72186920149829</v>
      </c>
      <c r="W474" s="70">
        <v>724.80289826850503</v>
      </c>
    </row>
    <row r="475" spans="1:23">
      <c r="A475" s="69">
        <v>474</v>
      </c>
      <c r="B475" s="69">
        <v>6</v>
      </c>
      <c r="C475" s="70" t="s">
        <v>96</v>
      </c>
      <c r="D475" s="70" t="s">
        <v>44</v>
      </c>
      <c r="E475" s="70" t="s">
        <v>45</v>
      </c>
      <c r="F475" s="70" t="s">
        <v>46</v>
      </c>
      <c r="G475" s="70" t="s">
        <v>47</v>
      </c>
      <c r="H475" s="70" t="s">
        <v>28</v>
      </c>
      <c r="I475" s="70" t="s">
        <v>29</v>
      </c>
      <c r="J475" s="70" t="s">
        <v>30</v>
      </c>
      <c r="K475" s="70" t="s">
        <v>31</v>
      </c>
      <c r="L475" s="70" t="s">
        <v>65</v>
      </c>
      <c r="M475" s="71">
        <v>9209</v>
      </c>
      <c r="N475" s="70" t="s">
        <v>615</v>
      </c>
      <c r="O475" s="70">
        <v>-25.515226817558808</v>
      </c>
      <c r="P475" s="70" t="s">
        <v>421</v>
      </c>
      <c r="Q475" s="69">
        <v>455</v>
      </c>
      <c r="R475" s="70" t="s">
        <v>97</v>
      </c>
      <c r="S475" s="70" t="s">
        <v>50</v>
      </c>
      <c r="T475" s="70" t="s">
        <v>51</v>
      </c>
      <c r="U475" s="70" t="s">
        <v>35</v>
      </c>
      <c r="V475" s="70">
        <v>144.98395278679985</v>
      </c>
      <c r="W475" s="70">
        <v>305.77010146378535</v>
      </c>
    </row>
    <row r="476" spans="1:23">
      <c r="A476" s="69">
        <v>475</v>
      </c>
      <c r="B476" s="69">
        <v>6</v>
      </c>
      <c r="C476" s="70" t="s">
        <v>96</v>
      </c>
      <c r="D476" s="70" t="s">
        <v>44</v>
      </c>
      <c r="E476" s="70" t="s">
        <v>45</v>
      </c>
      <c r="F476" s="70" t="s">
        <v>46</v>
      </c>
      <c r="G476" s="70" t="s">
        <v>47</v>
      </c>
      <c r="H476" s="70" t="s">
        <v>28</v>
      </c>
      <c r="I476" s="70" t="s">
        <v>29</v>
      </c>
      <c r="J476" s="70" t="s">
        <v>30</v>
      </c>
      <c r="K476" s="70" t="s">
        <v>31</v>
      </c>
      <c r="L476" s="70" t="s">
        <v>65</v>
      </c>
      <c r="M476" s="71">
        <v>9215</v>
      </c>
      <c r="N476" s="70" t="s">
        <v>616</v>
      </c>
      <c r="O476" s="70">
        <v>-27.015639306603774</v>
      </c>
      <c r="P476" s="70" t="s">
        <v>421</v>
      </c>
      <c r="Q476" s="69">
        <v>455</v>
      </c>
      <c r="R476" s="70" t="s">
        <v>97</v>
      </c>
      <c r="S476" s="70" t="s">
        <v>50</v>
      </c>
      <c r="T476" s="70" t="s">
        <v>51</v>
      </c>
      <c r="U476" s="70" t="s">
        <v>35</v>
      </c>
      <c r="V476" s="70">
        <v>135.83386750554291</v>
      </c>
      <c r="W476" s="70">
        <v>1095.837592261815</v>
      </c>
    </row>
    <row r="477" spans="1:23">
      <c r="A477" s="69">
        <v>476</v>
      </c>
      <c r="B477" s="69">
        <v>6</v>
      </c>
      <c r="C477" s="70" t="s">
        <v>96</v>
      </c>
      <c r="D477" s="70" t="s">
        <v>44</v>
      </c>
      <c r="E477" s="70" t="s">
        <v>45</v>
      </c>
      <c r="F477" s="70" t="s">
        <v>46</v>
      </c>
      <c r="G477" s="70" t="s">
        <v>47</v>
      </c>
      <c r="H477" s="70" t="s">
        <v>28</v>
      </c>
      <c r="I477" s="70" t="s">
        <v>29</v>
      </c>
      <c r="J477" s="70" t="s">
        <v>30</v>
      </c>
      <c r="K477" s="70" t="s">
        <v>31</v>
      </c>
      <c r="L477" s="70" t="s">
        <v>65</v>
      </c>
      <c r="M477" s="71">
        <v>9219</v>
      </c>
      <c r="N477" s="70" t="s">
        <v>617</v>
      </c>
      <c r="O477" s="70">
        <v>-17.732719696812229</v>
      </c>
      <c r="P477" s="70" t="s">
        <v>421</v>
      </c>
      <c r="Q477" s="69">
        <v>455</v>
      </c>
      <c r="R477" s="70" t="s">
        <v>97</v>
      </c>
      <c r="S477" s="70" t="s">
        <v>50</v>
      </c>
      <c r="T477" s="70" t="s">
        <v>51</v>
      </c>
      <c r="U477" s="70" t="s">
        <v>35</v>
      </c>
      <c r="V477" s="70">
        <v>273.98145547140496</v>
      </c>
      <c r="W477" s="70">
        <v>4345.2034807196842</v>
      </c>
    </row>
    <row r="478" spans="1:23">
      <c r="A478" s="69">
        <v>477</v>
      </c>
      <c r="B478" s="69">
        <v>6</v>
      </c>
      <c r="C478" s="70" t="s">
        <v>96</v>
      </c>
      <c r="D478" s="70" t="s">
        <v>44</v>
      </c>
      <c r="E478" s="70" t="s">
        <v>45</v>
      </c>
      <c r="F478" s="70" t="s">
        <v>46</v>
      </c>
      <c r="G478" s="70" t="s">
        <v>47</v>
      </c>
      <c r="H478" s="70" t="s">
        <v>28</v>
      </c>
      <c r="I478" s="70" t="s">
        <v>29</v>
      </c>
      <c r="J478" s="70" t="s">
        <v>30</v>
      </c>
      <c r="K478" s="70" t="s">
        <v>31</v>
      </c>
      <c r="L478" s="70" t="s">
        <v>65</v>
      </c>
      <c r="M478" s="71">
        <v>9220</v>
      </c>
      <c r="N478" s="70" t="s">
        <v>618</v>
      </c>
      <c r="O478" s="70">
        <v>-12.076534018324949</v>
      </c>
      <c r="P478" s="70" t="s">
        <v>421</v>
      </c>
      <c r="Q478" s="69">
        <v>455</v>
      </c>
      <c r="R478" s="70" t="s">
        <v>97</v>
      </c>
      <c r="S478" s="70" t="s">
        <v>50</v>
      </c>
      <c r="T478" s="70" t="s">
        <v>51</v>
      </c>
      <c r="U478" s="70" t="s">
        <v>35</v>
      </c>
      <c r="V478" s="70">
        <v>272.21761217342367</v>
      </c>
      <c r="W478" s="70">
        <v>3848.899111638857</v>
      </c>
    </row>
    <row r="479" spans="1:23">
      <c r="A479" s="69">
        <v>478</v>
      </c>
      <c r="B479" s="69">
        <v>6</v>
      </c>
      <c r="C479" s="70" t="s">
        <v>96</v>
      </c>
      <c r="D479" s="70" t="s">
        <v>44</v>
      </c>
      <c r="E479" s="70" t="s">
        <v>45</v>
      </c>
      <c r="F479" s="70" t="s">
        <v>46</v>
      </c>
      <c r="G479" s="70" t="s">
        <v>47</v>
      </c>
      <c r="H479" s="70" t="s">
        <v>28</v>
      </c>
      <c r="I479" s="70" t="s">
        <v>29</v>
      </c>
      <c r="J479" s="70" t="s">
        <v>30</v>
      </c>
      <c r="K479" s="70" t="s">
        <v>31</v>
      </c>
      <c r="L479" s="70" t="s">
        <v>65</v>
      </c>
      <c r="M479" s="71">
        <v>9226</v>
      </c>
      <c r="N479" s="70" t="s">
        <v>619</v>
      </c>
      <c r="O479" s="70">
        <v>-31.65883134341717</v>
      </c>
      <c r="P479" s="70" t="s">
        <v>421</v>
      </c>
      <c r="Q479" s="69">
        <v>455</v>
      </c>
      <c r="R479" s="70" t="s">
        <v>97</v>
      </c>
      <c r="S479" s="70" t="s">
        <v>50</v>
      </c>
      <c r="T479" s="70" t="s">
        <v>51</v>
      </c>
      <c r="U479" s="70" t="s">
        <v>35</v>
      </c>
      <c r="V479" s="70">
        <v>7.5257903575796306</v>
      </c>
      <c r="W479" s="70">
        <v>0.54536694023679155</v>
      </c>
    </row>
    <row r="480" spans="1:23">
      <c r="A480" s="69">
        <v>479</v>
      </c>
      <c r="B480" s="69">
        <v>6</v>
      </c>
      <c r="C480" s="70" t="s">
        <v>96</v>
      </c>
      <c r="D480" s="70" t="s">
        <v>44</v>
      </c>
      <c r="E480" s="70" t="s">
        <v>45</v>
      </c>
      <c r="F480" s="70" t="s">
        <v>46</v>
      </c>
      <c r="G480" s="70" t="s">
        <v>47</v>
      </c>
      <c r="H480" s="70" t="s">
        <v>28</v>
      </c>
      <c r="I480" s="70" t="s">
        <v>29</v>
      </c>
      <c r="J480" s="70" t="s">
        <v>30</v>
      </c>
      <c r="K480" s="70" t="s">
        <v>31</v>
      </c>
      <c r="L480" s="70" t="s">
        <v>65</v>
      </c>
      <c r="M480" s="71">
        <v>9226</v>
      </c>
      <c r="N480" s="70" t="s">
        <v>619</v>
      </c>
      <c r="O480" s="70">
        <v>-31.65883134341717</v>
      </c>
      <c r="P480" s="70" t="s">
        <v>421</v>
      </c>
      <c r="Q480" s="69">
        <v>489</v>
      </c>
      <c r="R480" s="70" t="s">
        <v>592</v>
      </c>
      <c r="S480" s="70" t="s">
        <v>55</v>
      </c>
      <c r="T480" s="70" t="s">
        <v>56</v>
      </c>
      <c r="U480" s="70" t="s">
        <v>35</v>
      </c>
      <c r="V480" s="70">
        <v>1.5162486522307925</v>
      </c>
      <c r="W480" s="70">
        <v>2.5474950032905865E-2</v>
      </c>
    </row>
    <row r="481" spans="1:23">
      <c r="A481" s="69">
        <v>480</v>
      </c>
      <c r="B481" s="69">
        <v>6</v>
      </c>
      <c r="C481" s="70" t="s">
        <v>96</v>
      </c>
      <c r="D481" s="70" t="s">
        <v>44</v>
      </c>
      <c r="E481" s="70" t="s">
        <v>45</v>
      </c>
      <c r="F481" s="70" t="s">
        <v>46</v>
      </c>
      <c r="G481" s="70" t="s">
        <v>47</v>
      </c>
      <c r="H481" s="70" t="s">
        <v>28</v>
      </c>
      <c r="I481" s="70" t="s">
        <v>29</v>
      </c>
      <c r="J481" s="70" t="s">
        <v>30</v>
      </c>
      <c r="K481" s="70" t="s">
        <v>31</v>
      </c>
      <c r="L481" s="70" t="s">
        <v>65</v>
      </c>
      <c r="M481" s="71">
        <v>9227</v>
      </c>
      <c r="N481" s="70" t="s">
        <v>620</v>
      </c>
      <c r="O481" s="70">
        <v>-10.56427279213559</v>
      </c>
      <c r="P481" s="70" t="s">
        <v>421</v>
      </c>
      <c r="Q481" s="69">
        <v>455</v>
      </c>
      <c r="R481" s="70" t="s">
        <v>97</v>
      </c>
      <c r="S481" s="70" t="s">
        <v>50</v>
      </c>
      <c r="T481" s="70" t="s">
        <v>51</v>
      </c>
      <c r="U481" s="70" t="s">
        <v>35</v>
      </c>
      <c r="V481" s="70">
        <v>583.64586297834171</v>
      </c>
      <c r="W481" s="70">
        <v>16361.390100906414</v>
      </c>
    </row>
    <row r="482" spans="1:23">
      <c r="A482" s="69">
        <v>481</v>
      </c>
      <c r="B482" s="69">
        <v>6</v>
      </c>
      <c r="C482" s="70" t="s">
        <v>96</v>
      </c>
      <c r="D482" s="70" t="s">
        <v>44</v>
      </c>
      <c r="E482" s="70" t="s">
        <v>45</v>
      </c>
      <c r="F482" s="70" t="s">
        <v>46</v>
      </c>
      <c r="G482" s="70" t="s">
        <v>47</v>
      </c>
      <c r="H482" s="70" t="s">
        <v>28</v>
      </c>
      <c r="I482" s="70" t="s">
        <v>29</v>
      </c>
      <c r="J482" s="70" t="s">
        <v>30</v>
      </c>
      <c r="K482" s="70" t="s">
        <v>31</v>
      </c>
      <c r="L482" s="70" t="s">
        <v>65</v>
      </c>
      <c r="M482" s="71">
        <v>9228</v>
      </c>
      <c r="N482" s="70" t="s">
        <v>621</v>
      </c>
      <c r="O482" s="70">
        <v>-7.0196356400800717</v>
      </c>
      <c r="P482" s="70" t="s">
        <v>428</v>
      </c>
      <c r="Q482" s="69">
        <v>489</v>
      </c>
      <c r="R482" s="70" t="s">
        <v>592</v>
      </c>
      <c r="S482" s="70" t="s">
        <v>55</v>
      </c>
      <c r="T482" s="70" t="s">
        <v>56</v>
      </c>
      <c r="U482" s="70" t="s">
        <v>35</v>
      </c>
      <c r="V482" s="70">
        <v>277.21837197222783</v>
      </c>
      <c r="W482" s="70">
        <v>4736.4705489455182</v>
      </c>
    </row>
    <row r="483" spans="1:23">
      <c r="A483" s="69">
        <v>482</v>
      </c>
      <c r="B483" s="69">
        <v>6</v>
      </c>
      <c r="C483" s="70" t="s">
        <v>96</v>
      </c>
      <c r="D483" s="70" t="s">
        <v>44</v>
      </c>
      <c r="E483" s="70" t="s">
        <v>45</v>
      </c>
      <c r="F483" s="70" t="s">
        <v>46</v>
      </c>
      <c r="G483" s="70" t="s">
        <v>47</v>
      </c>
      <c r="H483" s="70" t="s">
        <v>28</v>
      </c>
      <c r="I483" s="70" t="s">
        <v>29</v>
      </c>
      <c r="J483" s="70" t="s">
        <v>30</v>
      </c>
      <c r="K483" s="70" t="s">
        <v>31</v>
      </c>
      <c r="L483" s="70" t="s">
        <v>65</v>
      </c>
      <c r="M483" s="71">
        <v>9230</v>
      </c>
      <c r="N483" s="70" t="s">
        <v>622</v>
      </c>
      <c r="O483" s="70">
        <v>-8.4475123751088841</v>
      </c>
      <c r="P483" s="70" t="s">
        <v>428</v>
      </c>
      <c r="Q483" s="69">
        <v>455</v>
      </c>
      <c r="R483" s="70" t="s">
        <v>97</v>
      </c>
      <c r="S483" s="70" t="s">
        <v>50</v>
      </c>
      <c r="T483" s="70" t="s">
        <v>51</v>
      </c>
      <c r="U483" s="70" t="s">
        <v>35</v>
      </c>
      <c r="V483" s="70">
        <v>154.9630421279933</v>
      </c>
      <c r="W483" s="70">
        <v>1260.3963527024628</v>
      </c>
    </row>
    <row r="484" spans="1:23">
      <c r="A484" s="69">
        <v>483</v>
      </c>
      <c r="B484" s="69">
        <v>6</v>
      </c>
      <c r="C484" s="70" t="s">
        <v>96</v>
      </c>
      <c r="D484" s="70" t="s">
        <v>44</v>
      </c>
      <c r="E484" s="70" t="s">
        <v>45</v>
      </c>
      <c r="F484" s="70" t="s">
        <v>46</v>
      </c>
      <c r="G484" s="70" t="s">
        <v>47</v>
      </c>
      <c r="H484" s="70" t="s">
        <v>28</v>
      </c>
      <c r="I484" s="70" t="s">
        <v>29</v>
      </c>
      <c r="J484" s="70" t="s">
        <v>30</v>
      </c>
      <c r="K484" s="70" t="s">
        <v>31</v>
      </c>
      <c r="L484" s="70" t="s">
        <v>65</v>
      </c>
      <c r="M484" s="71">
        <v>9248</v>
      </c>
      <c r="N484" s="70" t="s">
        <v>623</v>
      </c>
      <c r="O484" s="70">
        <v>-4.0947737109977993</v>
      </c>
      <c r="P484" s="70" t="s">
        <v>428</v>
      </c>
      <c r="Q484" s="69">
        <v>489</v>
      </c>
      <c r="R484" s="70" t="s">
        <v>592</v>
      </c>
      <c r="S484" s="70" t="s">
        <v>55</v>
      </c>
      <c r="T484" s="70" t="s">
        <v>56</v>
      </c>
      <c r="U484" s="70" t="s">
        <v>35</v>
      </c>
      <c r="V484" s="70">
        <v>290.41789566714203</v>
      </c>
      <c r="W484" s="70">
        <v>5229.2568307944939</v>
      </c>
    </row>
    <row r="485" spans="1:23">
      <c r="A485" s="69">
        <v>484</v>
      </c>
      <c r="B485" s="69">
        <v>6</v>
      </c>
      <c r="C485" s="70" t="s">
        <v>96</v>
      </c>
      <c r="D485" s="70" t="s">
        <v>44</v>
      </c>
      <c r="E485" s="70" t="s">
        <v>45</v>
      </c>
      <c r="F485" s="70" t="s">
        <v>46</v>
      </c>
      <c r="G485" s="70" t="s">
        <v>47</v>
      </c>
      <c r="H485" s="70" t="s">
        <v>28</v>
      </c>
      <c r="I485" s="70" t="s">
        <v>29</v>
      </c>
      <c r="J485" s="70" t="s">
        <v>30</v>
      </c>
      <c r="K485" s="70" t="s">
        <v>31</v>
      </c>
      <c r="L485" s="70" t="s">
        <v>65</v>
      </c>
      <c r="M485" s="71">
        <v>9258</v>
      </c>
      <c r="N485" s="70" t="s">
        <v>624</v>
      </c>
      <c r="O485" s="70">
        <v>-8.9817968278034872</v>
      </c>
      <c r="P485" s="70" t="s">
        <v>428</v>
      </c>
      <c r="Q485" s="69">
        <v>455</v>
      </c>
      <c r="R485" s="70" t="s">
        <v>97</v>
      </c>
      <c r="S485" s="70" t="s">
        <v>50</v>
      </c>
      <c r="T485" s="70" t="s">
        <v>51</v>
      </c>
      <c r="U485" s="70" t="s">
        <v>35</v>
      </c>
      <c r="V485" s="70">
        <v>490.50588474222207</v>
      </c>
      <c r="W485" s="70">
        <v>2999.8835343020896</v>
      </c>
    </row>
    <row r="486" spans="1:23">
      <c r="A486" s="69">
        <v>485</v>
      </c>
      <c r="B486" s="69">
        <v>6</v>
      </c>
      <c r="C486" s="70" t="s">
        <v>96</v>
      </c>
      <c r="D486" s="70" t="s">
        <v>44</v>
      </c>
      <c r="E486" s="70" t="s">
        <v>45</v>
      </c>
      <c r="F486" s="70" t="s">
        <v>46</v>
      </c>
      <c r="G486" s="70" t="s">
        <v>47</v>
      </c>
      <c r="H486" s="70" t="s">
        <v>28</v>
      </c>
      <c r="I486" s="70" t="s">
        <v>29</v>
      </c>
      <c r="J486" s="70" t="s">
        <v>30</v>
      </c>
      <c r="K486" s="70" t="s">
        <v>31</v>
      </c>
      <c r="L486" s="70" t="s">
        <v>65</v>
      </c>
      <c r="M486" s="71">
        <v>9259</v>
      </c>
      <c r="N486" s="70" t="s">
        <v>625</v>
      </c>
      <c r="O486" s="70">
        <v>-17.28177863243025</v>
      </c>
      <c r="P486" s="70" t="s">
        <v>421</v>
      </c>
      <c r="Q486" s="69">
        <v>455</v>
      </c>
      <c r="R486" s="70" t="s">
        <v>97</v>
      </c>
      <c r="S486" s="70" t="s">
        <v>50</v>
      </c>
      <c r="T486" s="70" t="s">
        <v>51</v>
      </c>
      <c r="U486" s="70" t="s">
        <v>35</v>
      </c>
      <c r="V486" s="70">
        <v>414.81798237557177</v>
      </c>
      <c r="W486" s="70">
        <v>5652.3191846265036</v>
      </c>
    </row>
    <row r="487" spans="1:23">
      <c r="A487" s="69">
        <v>486</v>
      </c>
      <c r="B487" s="69">
        <v>6</v>
      </c>
      <c r="C487" s="70" t="s">
        <v>96</v>
      </c>
      <c r="D487" s="70" t="s">
        <v>44</v>
      </c>
      <c r="E487" s="70" t="s">
        <v>45</v>
      </c>
      <c r="F487" s="70" t="s">
        <v>46</v>
      </c>
      <c r="G487" s="70" t="s">
        <v>47</v>
      </c>
      <c r="H487" s="70" t="s">
        <v>28</v>
      </c>
      <c r="I487" s="70" t="s">
        <v>29</v>
      </c>
      <c r="J487" s="70" t="s">
        <v>30</v>
      </c>
      <c r="K487" s="70" t="s">
        <v>31</v>
      </c>
      <c r="L487" s="70" t="s">
        <v>65</v>
      </c>
      <c r="M487" s="71">
        <v>9272</v>
      </c>
      <c r="N487" s="70" t="s">
        <v>626</v>
      </c>
      <c r="O487" s="70">
        <v>-14.190155594662089</v>
      </c>
      <c r="P487" s="70" t="s">
        <v>421</v>
      </c>
      <c r="Q487" s="69">
        <v>455</v>
      </c>
      <c r="R487" s="70" t="s">
        <v>97</v>
      </c>
      <c r="S487" s="70" t="s">
        <v>50</v>
      </c>
      <c r="T487" s="70" t="s">
        <v>51</v>
      </c>
      <c r="U487" s="70" t="s">
        <v>35</v>
      </c>
      <c r="V487" s="70">
        <v>312.87213855267629</v>
      </c>
      <c r="W487" s="70">
        <v>4513.1324608089062</v>
      </c>
    </row>
    <row r="488" spans="1:23">
      <c r="A488" s="69">
        <v>487</v>
      </c>
      <c r="B488" s="69">
        <v>6</v>
      </c>
      <c r="C488" s="70" t="s">
        <v>96</v>
      </c>
      <c r="D488" s="70" t="s">
        <v>44</v>
      </c>
      <c r="E488" s="70" t="s">
        <v>45</v>
      </c>
      <c r="F488" s="70" t="s">
        <v>46</v>
      </c>
      <c r="G488" s="70" t="s">
        <v>47</v>
      </c>
      <c r="H488" s="70" t="s">
        <v>28</v>
      </c>
      <c r="I488" s="70" t="s">
        <v>29</v>
      </c>
      <c r="J488" s="70" t="s">
        <v>30</v>
      </c>
      <c r="K488" s="70" t="s">
        <v>31</v>
      </c>
      <c r="L488" s="70" t="s">
        <v>65</v>
      </c>
      <c r="M488" s="71">
        <v>9282</v>
      </c>
      <c r="N488" s="70" t="s">
        <v>627</v>
      </c>
      <c r="O488" s="70">
        <v>-24.266984470086719</v>
      </c>
      <c r="P488" s="70" t="s">
        <v>421</v>
      </c>
      <c r="Q488" s="69">
        <v>327</v>
      </c>
      <c r="R488" s="70" t="s">
        <v>628</v>
      </c>
      <c r="S488" s="70" t="s">
        <v>82</v>
      </c>
      <c r="T488" s="70" t="s">
        <v>83</v>
      </c>
      <c r="U488" s="70" t="s">
        <v>35</v>
      </c>
      <c r="V488" s="70">
        <v>179.93506503358648</v>
      </c>
      <c r="W488" s="70">
        <v>329.25095367139147</v>
      </c>
    </row>
    <row r="489" spans="1:23">
      <c r="A489" s="69">
        <v>488</v>
      </c>
      <c r="B489" s="69">
        <v>6</v>
      </c>
      <c r="C489" s="70" t="s">
        <v>96</v>
      </c>
      <c r="D489" s="70" t="s">
        <v>44</v>
      </c>
      <c r="E489" s="70" t="s">
        <v>45</v>
      </c>
      <c r="F489" s="70" t="s">
        <v>46</v>
      </c>
      <c r="G489" s="70" t="s">
        <v>47</v>
      </c>
      <c r="H489" s="70" t="s">
        <v>28</v>
      </c>
      <c r="I489" s="70" t="s">
        <v>29</v>
      </c>
      <c r="J489" s="70" t="s">
        <v>30</v>
      </c>
      <c r="K489" s="70" t="s">
        <v>31</v>
      </c>
      <c r="L489" s="70" t="s">
        <v>65</v>
      </c>
      <c r="M489" s="71">
        <v>9282</v>
      </c>
      <c r="N489" s="70" t="s">
        <v>627</v>
      </c>
      <c r="O489" s="70">
        <v>-24.266984470086719</v>
      </c>
      <c r="P489" s="70" t="s">
        <v>421</v>
      </c>
      <c r="Q489" s="69">
        <v>455</v>
      </c>
      <c r="R489" s="70" t="s">
        <v>97</v>
      </c>
      <c r="S489" s="70" t="s">
        <v>50</v>
      </c>
      <c r="T489" s="70" t="s">
        <v>51</v>
      </c>
      <c r="U489" s="70" t="s">
        <v>35</v>
      </c>
      <c r="V489" s="70">
        <v>376.12957380852822</v>
      </c>
      <c r="W489" s="70">
        <v>1833.9528803748731</v>
      </c>
    </row>
    <row r="490" spans="1:23">
      <c r="A490" s="69">
        <v>489</v>
      </c>
      <c r="B490" s="69">
        <v>6</v>
      </c>
      <c r="C490" s="70" t="s">
        <v>96</v>
      </c>
      <c r="D490" s="70" t="s">
        <v>44</v>
      </c>
      <c r="E490" s="70" t="s">
        <v>45</v>
      </c>
      <c r="F490" s="70" t="s">
        <v>46</v>
      </c>
      <c r="G490" s="70" t="s">
        <v>47</v>
      </c>
      <c r="H490" s="70" t="s">
        <v>28</v>
      </c>
      <c r="I490" s="70" t="s">
        <v>29</v>
      </c>
      <c r="J490" s="70" t="s">
        <v>30</v>
      </c>
      <c r="K490" s="70" t="s">
        <v>31</v>
      </c>
      <c r="L490" s="70" t="s">
        <v>65</v>
      </c>
      <c r="M490" s="71">
        <v>9289</v>
      </c>
      <c r="N490" s="70" t="s">
        <v>629</v>
      </c>
      <c r="O490" s="70">
        <v>-16.318098109322079</v>
      </c>
      <c r="P490" s="70" t="s">
        <v>421</v>
      </c>
      <c r="Q490" s="69">
        <v>489</v>
      </c>
      <c r="R490" s="70" t="s">
        <v>592</v>
      </c>
      <c r="S490" s="70" t="s">
        <v>55</v>
      </c>
      <c r="T490" s="70" t="s">
        <v>56</v>
      </c>
      <c r="U490" s="70" t="s">
        <v>35</v>
      </c>
      <c r="V490" s="70">
        <v>312.44270137227016</v>
      </c>
      <c r="W490" s="70">
        <v>6167.4824778647871</v>
      </c>
    </row>
    <row r="491" spans="1:23">
      <c r="A491" s="69">
        <v>490</v>
      </c>
      <c r="B491" s="69">
        <v>6</v>
      </c>
      <c r="C491" s="70" t="s">
        <v>96</v>
      </c>
      <c r="D491" s="70" t="s">
        <v>44</v>
      </c>
      <c r="E491" s="70" t="s">
        <v>45</v>
      </c>
      <c r="F491" s="70" t="s">
        <v>46</v>
      </c>
      <c r="G491" s="70" t="s">
        <v>47</v>
      </c>
      <c r="H491" s="70" t="s">
        <v>28</v>
      </c>
      <c r="I491" s="70" t="s">
        <v>29</v>
      </c>
      <c r="J491" s="70" t="s">
        <v>30</v>
      </c>
      <c r="K491" s="70" t="s">
        <v>31</v>
      </c>
      <c r="L491" s="70" t="s">
        <v>65</v>
      </c>
      <c r="M491" s="71">
        <v>9302</v>
      </c>
      <c r="N491" s="70" t="s">
        <v>630</v>
      </c>
      <c r="O491" s="70">
        <v>-15.457339644893141</v>
      </c>
      <c r="P491" s="70" t="s">
        <v>421</v>
      </c>
      <c r="Q491" s="69">
        <v>327</v>
      </c>
      <c r="R491" s="70" t="s">
        <v>628</v>
      </c>
      <c r="S491" s="70" t="s">
        <v>82</v>
      </c>
      <c r="T491" s="70" t="s">
        <v>83</v>
      </c>
      <c r="U491" s="70" t="s">
        <v>35</v>
      </c>
      <c r="V491" s="70">
        <v>843.26930608702958</v>
      </c>
      <c r="W491" s="70">
        <v>11509.425875938659</v>
      </c>
    </row>
    <row r="492" spans="1:23">
      <c r="A492" s="69">
        <v>491</v>
      </c>
      <c r="B492" s="69">
        <v>6</v>
      </c>
      <c r="C492" s="70" t="s">
        <v>96</v>
      </c>
      <c r="D492" s="70" t="s">
        <v>44</v>
      </c>
      <c r="E492" s="70" t="s">
        <v>45</v>
      </c>
      <c r="F492" s="70" t="s">
        <v>46</v>
      </c>
      <c r="G492" s="70" t="s">
        <v>47</v>
      </c>
      <c r="H492" s="70" t="s">
        <v>28</v>
      </c>
      <c r="I492" s="70" t="s">
        <v>29</v>
      </c>
      <c r="J492" s="70" t="s">
        <v>30</v>
      </c>
      <c r="K492" s="70" t="s">
        <v>31</v>
      </c>
      <c r="L492" s="70" t="s">
        <v>65</v>
      </c>
      <c r="M492" s="71">
        <v>9302</v>
      </c>
      <c r="N492" s="70" t="s">
        <v>630</v>
      </c>
      <c r="O492" s="70">
        <v>-15.457339644893141</v>
      </c>
      <c r="P492" s="70" t="s">
        <v>421</v>
      </c>
      <c r="Q492" s="69">
        <v>455</v>
      </c>
      <c r="R492" s="70" t="s">
        <v>97</v>
      </c>
      <c r="S492" s="70" t="s">
        <v>50</v>
      </c>
      <c r="T492" s="70" t="s">
        <v>51</v>
      </c>
      <c r="U492" s="70" t="s">
        <v>35</v>
      </c>
      <c r="V492" s="70">
        <v>84.193120915187038</v>
      </c>
      <c r="W492" s="70">
        <v>93.946367451929092</v>
      </c>
    </row>
    <row r="493" spans="1:23">
      <c r="A493" s="69">
        <v>492</v>
      </c>
      <c r="B493" s="69">
        <v>6</v>
      </c>
      <c r="C493" s="70" t="s">
        <v>96</v>
      </c>
      <c r="D493" s="70" t="s">
        <v>44</v>
      </c>
      <c r="E493" s="70" t="s">
        <v>45</v>
      </c>
      <c r="F493" s="70" t="s">
        <v>46</v>
      </c>
      <c r="G493" s="70" t="s">
        <v>47</v>
      </c>
      <c r="H493" s="70" t="s">
        <v>28</v>
      </c>
      <c r="I493" s="70" t="s">
        <v>29</v>
      </c>
      <c r="J493" s="70" t="s">
        <v>30</v>
      </c>
      <c r="K493" s="70" t="s">
        <v>31</v>
      </c>
      <c r="L493" s="70" t="s">
        <v>65</v>
      </c>
      <c r="M493" s="71">
        <v>9306</v>
      </c>
      <c r="N493" s="70" t="s">
        <v>631</v>
      </c>
      <c r="O493" s="70">
        <v>-7.4289969139373264</v>
      </c>
      <c r="P493" s="70" t="s">
        <v>428</v>
      </c>
      <c r="Q493" s="69">
        <v>455</v>
      </c>
      <c r="R493" s="70" t="s">
        <v>97</v>
      </c>
      <c r="S493" s="70" t="s">
        <v>50</v>
      </c>
      <c r="T493" s="70" t="s">
        <v>51</v>
      </c>
      <c r="U493" s="70" t="s">
        <v>35</v>
      </c>
      <c r="V493" s="70">
        <v>242.51428083919228</v>
      </c>
      <c r="W493" s="70">
        <v>3666.4085695283347</v>
      </c>
    </row>
    <row r="494" spans="1:23">
      <c r="A494" s="69">
        <v>493</v>
      </c>
      <c r="B494" s="69">
        <v>6</v>
      </c>
      <c r="C494" s="70" t="s">
        <v>96</v>
      </c>
      <c r="D494" s="70" t="s">
        <v>44</v>
      </c>
      <c r="E494" s="70" t="s">
        <v>45</v>
      </c>
      <c r="F494" s="70" t="s">
        <v>46</v>
      </c>
      <c r="G494" s="70" t="s">
        <v>47</v>
      </c>
      <c r="H494" s="70" t="s">
        <v>28</v>
      </c>
      <c r="I494" s="70" t="s">
        <v>29</v>
      </c>
      <c r="J494" s="70" t="s">
        <v>30</v>
      </c>
      <c r="K494" s="70" t="s">
        <v>31</v>
      </c>
      <c r="L494" s="70" t="s">
        <v>65</v>
      </c>
      <c r="M494" s="71">
        <v>9308</v>
      </c>
      <c r="N494" s="70" t="s">
        <v>632</v>
      </c>
      <c r="O494" s="70">
        <v>-7.7092504914115443</v>
      </c>
      <c r="P494" s="70" t="s">
        <v>428</v>
      </c>
      <c r="Q494" s="69">
        <v>455</v>
      </c>
      <c r="R494" s="70" t="s">
        <v>97</v>
      </c>
      <c r="S494" s="70" t="s">
        <v>50</v>
      </c>
      <c r="T494" s="70" t="s">
        <v>51</v>
      </c>
      <c r="U494" s="70" t="s">
        <v>35</v>
      </c>
      <c r="V494" s="70">
        <v>13.585936514818165</v>
      </c>
      <c r="W494" s="70">
        <v>2.7381491182331041</v>
      </c>
    </row>
    <row r="495" spans="1:23">
      <c r="A495" s="69">
        <v>494</v>
      </c>
      <c r="B495" s="69">
        <v>6</v>
      </c>
      <c r="C495" s="70" t="s">
        <v>96</v>
      </c>
      <c r="D495" s="70" t="s">
        <v>44</v>
      </c>
      <c r="E495" s="70" t="s">
        <v>45</v>
      </c>
      <c r="F495" s="70" t="s">
        <v>46</v>
      </c>
      <c r="G495" s="70" t="s">
        <v>47</v>
      </c>
      <c r="H495" s="70" t="s">
        <v>28</v>
      </c>
      <c r="I495" s="70" t="s">
        <v>29</v>
      </c>
      <c r="J495" s="70" t="s">
        <v>30</v>
      </c>
      <c r="K495" s="70" t="s">
        <v>31</v>
      </c>
      <c r="L495" s="70" t="s">
        <v>65</v>
      </c>
      <c r="M495" s="71">
        <v>9308</v>
      </c>
      <c r="N495" s="70" t="s">
        <v>632</v>
      </c>
      <c r="O495" s="70">
        <v>-7.7092504914115443</v>
      </c>
      <c r="P495" s="70" t="s">
        <v>428</v>
      </c>
      <c r="Q495" s="69">
        <v>489</v>
      </c>
      <c r="R495" s="70" t="s">
        <v>592</v>
      </c>
      <c r="S495" s="70" t="s">
        <v>55</v>
      </c>
      <c r="T495" s="70" t="s">
        <v>56</v>
      </c>
      <c r="U495" s="70" t="s">
        <v>35</v>
      </c>
      <c r="V495" s="70">
        <v>282.98488155810912</v>
      </c>
      <c r="W495" s="70">
        <v>3859.5914900674761</v>
      </c>
    </row>
    <row r="496" spans="1:23">
      <c r="A496" s="69">
        <v>495</v>
      </c>
      <c r="B496" s="69">
        <v>6</v>
      </c>
      <c r="C496" s="70" t="s">
        <v>96</v>
      </c>
      <c r="D496" s="70" t="s">
        <v>44</v>
      </c>
      <c r="E496" s="70" t="s">
        <v>45</v>
      </c>
      <c r="F496" s="70" t="s">
        <v>46</v>
      </c>
      <c r="G496" s="70" t="s">
        <v>47</v>
      </c>
      <c r="H496" s="70" t="s">
        <v>28</v>
      </c>
      <c r="I496" s="70" t="s">
        <v>29</v>
      </c>
      <c r="J496" s="70" t="s">
        <v>30</v>
      </c>
      <c r="K496" s="70" t="s">
        <v>31</v>
      </c>
      <c r="L496" s="70" t="s">
        <v>65</v>
      </c>
      <c r="M496" s="71">
        <v>9309</v>
      </c>
      <c r="N496" s="70" t="s">
        <v>633</v>
      </c>
      <c r="O496" s="70">
        <v>-10.450699891607419</v>
      </c>
      <c r="P496" s="70" t="s">
        <v>421</v>
      </c>
      <c r="Q496" s="69">
        <v>489</v>
      </c>
      <c r="R496" s="70" t="s">
        <v>592</v>
      </c>
      <c r="S496" s="70" t="s">
        <v>55</v>
      </c>
      <c r="T496" s="70" t="s">
        <v>56</v>
      </c>
      <c r="U496" s="70" t="s">
        <v>35</v>
      </c>
      <c r="V496" s="70">
        <v>262.7762102110454</v>
      </c>
      <c r="W496" s="70">
        <v>4282.7401196261053</v>
      </c>
    </row>
    <row r="497" spans="1:23">
      <c r="A497" s="69">
        <v>496</v>
      </c>
      <c r="B497" s="69">
        <v>6</v>
      </c>
      <c r="C497" s="70" t="s">
        <v>96</v>
      </c>
      <c r="D497" s="70" t="s">
        <v>44</v>
      </c>
      <c r="E497" s="70" t="s">
        <v>45</v>
      </c>
      <c r="F497" s="70" t="s">
        <v>46</v>
      </c>
      <c r="G497" s="70" t="s">
        <v>47</v>
      </c>
      <c r="H497" s="70" t="s">
        <v>28</v>
      </c>
      <c r="I497" s="70" t="s">
        <v>29</v>
      </c>
      <c r="J497" s="70" t="s">
        <v>30</v>
      </c>
      <c r="K497" s="70" t="s">
        <v>31</v>
      </c>
      <c r="L497" s="70" t="s">
        <v>65</v>
      </c>
      <c r="M497" s="71">
        <v>9320</v>
      </c>
      <c r="N497" s="70" t="s">
        <v>634</v>
      </c>
      <c r="O497" s="70">
        <v>-21.983890897214561</v>
      </c>
      <c r="P497" s="70" t="s">
        <v>421</v>
      </c>
      <c r="Q497" s="69">
        <v>327</v>
      </c>
      <c r="R497" s="70" t="s">
        <v>628</v>
      </c>
      <c r="S497" s="70" t="s">
        <v>82</v>
      </c>
      <c r="T497" s="70" t="s">
        <v>83</v>
      </c>
      <c r="U497" s="70" t="s">
        <v>35</v>
      </c>
      <c r="V497" s="70">
        <v>520.1380732394025</v>
      </c>
      <c r="W497" s="70">
        <v>4409.5559864178567</v>
      </c>
    </row>
    <row r="498" spans="1:23">
      <c r="A498" s="69">
        <v>497</v>
      </c>
      <c r="B498" s="69">
        <v>6</v>
      </c>
      <c r="C498" s="70" t="s">
        <v>96</v>
      </c>
      <c r="D498" s="70" t="s">
        <v>44</v>
      </c>
      <c r="E498" s="70" t="s">
        <v>45</v>
      </c>
      <c r="F498" s="70" t="s">
        <v>46</v>
      </c>
      <c r="G498" s="70" t="s">
        <v>47</v>
      </c>
      <c r="H498" s="70" t="s">
        <v>28</v>
      </c>
      <c r="I498" s="70" t="s">
        <v>29</v>
      </c>
      <c r="J498" s="70" t="s">
        <v>30</v>
      </c>
      <c r="K498" s="70" t="s">
        <v>31</v>
      </c>
      <c r="L498" s="70" t="s">
        <v>65</v>
      </c>
      <c r="M498" s="71">
        <v>9320</v>
      </c>
      <c r="N498" s="70" t="s">
        <v>634</v>
      </c>
      <c r="O498" s="70">
        <v>-21.983890897214561</v>
      </c>
      <c r="P498" s="70" t="s">
        <v>421</v>
      </c>
      <c r="Q498" s="69">
        <v>455</v>
      </c>
      <c r="R498" s="70" t="s">
        <v>97</v>
      </c>
      <c r="S498" s="70" t="s">
        <v>50</v>
      </c>
      <c r="T498" s="70" t="s">
        <v>51</v>
      </c>
      <c r="U498" s="70" t="s">
        <v>35</v>
      </c>
      <c r="V498" s="70">
        <v>251.55009046848457</v>
      </c>
      <c r="W498" s="70">
        <v>577.77349043467984</v>
      </c>
    </row>
    <row r="499" spans="1:23">
      <c r="A499" s="69">
        <v>498</v>
      </c>
      <c r="B499" s="69">
        <v>6</v>
      </c>
      <c r="C499" s="70" t="s">
        <v>96</v>
      </c>
      <c r="D499" s="70" t="s">
        <v>44</v>
      </c>
      <c r="E499" s="70" t="s">
        <v>45</v>
      </c>
      <c r="F499" s="70" t="s">
        <v>46</v>
      </c>
      <c r="G499" s="70" t="s">
        <v>47</v>
      </c>
      <c r="H499" s="70" t="s">
        <v>28</v>
      </c>
      <c r="I499" s="70" t="s">
        <v>29</v>
      </c>
      <c r="J499" s="70" t="s">
        <v>30</v>
      </c>
      <c r="K499" s="70" t="s">
        <v>31</v>
      </c>
      <c r="L499" s="70" t="s">
        <v>65</v>
      </c>
      <c r="M499" s="71">
        <v>9321</v>
      </c>
      <c r="N499" s="70" t="s">
        <v>635</v>
      </c>
      <c r="O499" s="70">
        <v>-14.14433818626304</v>
      </c>
      <c r="P499" s="70" t="s">
        <v>421</v>
      </c>
      <c r="Q499" s="69">
        <v>327</v>
      </c>
      <c r="R499" s="70" t="s">
        <v>628</v>
      </c>
      <c r="S499" s="70" t="s">
        <v>82</v>
      </c>
      <c r="T499" s="70" t="s">
        <v>83</v>
      </c>
      <c r="U499" s="70" t="s">
        <v>35</v>
      </c>
      <c r="V499" s="70">
        <v>388.57150605508423</v>
      </c>
      <c r="W499" s="70">
        <v>202.22644528640245</v>
      </c>
    </row>
    <row r="500" spans="1:23">
      <c r="A500" s="69">
        <v>499</v>
      </c>
      <c r="B500" s="69">
        <v>6</v>
      </c>
      <c r="C500" s="70" t="s">
        <v>96</v>
      </c>
      <c r="D500" s="70" t="s">
        <v>44</v>
      </c>
      <c r="E500" s="70" t="s">
        <v>45</v>
      </c>
      <c r="F500" s="70" t="s">
        <v>46</v>
      </c>
      <c r="G500" s="70" t="s">
        <v>47</v>
      </c>
      <c r="H500" s="70" t="s">
        <v>28</v>
      </c>
      <c r="I500" s="70" t="s">
        <v>29</v>
      </c>
      <c r="J500" s="70" t="s">
        <v>30</v>
      </c>
      <c r="K500" s="70" t="s">
        <v>31</v>
      </c>
      <c r="L500" s="70" t="s">
        <v>65</v>
      </c>
      <c r="M500" s="71">
        <v>9321</v>
      </c>
      <c r="N500" s="70" t="s">
        <v>635</v>
      </c>
      <c r="O500" s="70">
        <v>-14.14433818626304</v>
      </c>
      <c r="P500" s="70" t="s">
        <v>421</v>
      </c>
      <c r="Q500" s="69">
        <v>455</v>
      </c>
      <c r="R500" s="70" t="s">
        <v>97</v>
      </c>
      <c r="S500" s="70" t="s">
        <v>50</v>
      </c>
      <c r="T500" s="70" t="s">
        <v>51</v>
      </c>
      <c r="U500" s="70" t="s">
        <v>35</v>
      </c>
      <c r="V500" s="70">
        <v>629.43923072288908</v>
      </c>
      <c r="W500" s="70">
        <v>9287.9808446275874</v>
      </c>
    </row>
    <row r="501" spans="1:23">
      <c r="A501" s="69">
        <v>500</v>
      </c>
      <c r="B501" s="69">
        <v>6</v>
      </c>
      <c r="C501" s="70" t="s">
        <v>96</v>
      </c>
      <c r="D501" s="70" t="s">
        <v>44</v>
      </c>
      <c r="E501" s="70" t="s">
        <v>45</v>
      </c>
      <c r="F501" s="70" t="s">
        <v>46</v>
      </c>
      <c r="G501" s="70" t="s">
        <v>47</v>
      </c>
      <c r="H501" s="70" t="s">
        <v>28</v>
      </c>
      <c r="I501" s="70" t="s">
        <v>29</v>
      </c>
      <c r="J501" s="70" t="s">
        <v>30</v>
      </c>
      <c r="K501" s="70" t="s">
        <v>31</v>
      </c>
      <c r="L501" s="70" t="s">
        <v>65</v>
      </c>
      <c r="M501" s="71">
        <v>9324</v>
      </c>
      <c r="N501" s="70" t="s">
        <v>636</v>
      </c>
      <c r="O501" s="70">
        <v>-16.362821749361139</v>
      </c>
      <c r="P501" s="70" t="s">
        <v>421</v>
      </c>
      <c r="Q501" s="69">
        <v>455</v>
      </c>
      <c r="R501" s="70" t="s">
        <v>97</v>
      </c>
      <c r="S501" s="70" t="s">
        <v>50</v>
      </c>
      <c r="T501" s="70" t="s">
        <v>51</v>
      </c>
      <c r="U501" s="70" t="s">
        <v>35</v>
      </c>
      <c r="V501" s="70">
        <v>293.76543261456072</v>
      </c>
      <c r="W501" s="70">
        <v>5413.096231709299</v>
      </c>
    </row>
    <row r="502" spans="1:23">
      <c r="A502" s="69">
        <v>501</v>
      </c>
      <c r="B502" s="69">
        <v>6</v>
      </c>
      <c r="C502" s="70" t="s">
        <v>96</v>
      </c>
      <c r="D502" s="70" t="s">
        <v>44</v>
      </c>
      <c r="E502" s="70" t="s">
        <v>45</v>
      </c>
      <c r="F502" s="70" t="s">
        <v>46</v>
      </c>
      <c r="G502" s="70" t="s">
        <v>47</v>
      </c>
      <c r="H502" s="70" t="s">
        <v>28</v>
      </c>
      <c r="I502" s="70" t="s">
        <v>29</v>
      </c>
      <c r="J502" s="70" t="s">
        <v>30</v>
      </c>
      <c r="K502" s="70" t="s">
        <v>31</v>
      </c>
      <c r="L502" s="70" t="s">
        <v>65</v>
      </c>
      <c r="M502" s="71">
        <v>9345</v>
      </c>
      <c r="N502" s="70" t="s">
        <v>637</v>
      </c>
      <c r="O502" s="70">
        <v>-6.2326069672762676</v>
      </c>
      <c r="P502" s="70" t="s">
        <v>428</v>
      </c>
      <c r="Q502" s="69">
        <v>489</v>
      </c>
      <c r="R502" s="70" t="s">
        <v>592</v>
      </c>
      <c r="S502" s="70" t="s">
        <v>55</v>
      </c>
      <c r="T502" s="70" t="s">
        <v>56</v>
      </c>
      <c r="U502" s="70" t="s">
        <v>35</v>
      </c>
      <c r="V502" s="70">
        <v>267.31090508224474</v>
      </c>
      <c r="W502" s="70">
        <v>4413.4319106079301</v>
      </c>
    </row>
    <row r="503" spans="1:23">
      <c r="A503" s="69">
        <v>502</v>
      </c>
      <c r="B503" s="69">
        <v>6</v>
      </c>
      <c r="C503" s="70" t="s">
        <v>96</v>
      </c>
      <c r="D503" s="70" t="s">
        <v>44</v>
      </c>
      <c r="E503" s="70" t="s">
        <v>45</v>
      </c>
      <c r="F503" s="70" t="s">
        <v>46</v>
      </c>
      <c r="G503" s="70" t="s">
        <v>47</v>
      </c>
      <c r="H503" s="70" t="s">
        <v>28</v>
      </c>
      <c r="I503" s="70" t="s">
        <v>29</v>
      </c>
      <c r="J503" s="70" t="s">
        <v>30</v>
      </c>
      <c r="K503" s="70" t="s">
        <v>31</v>
      </c>
      <c r="L503" s="70" t="s">
        <v>65</v>
      </c>
      <c r="M503" s="71">
        <v>9354</v>
      </c>
      <c r="N503" s="70" t="s">
        <v>638</v>
      </c>
      <c r="O503" s="70">
        <v>-12.566255524669019</v>
      </c>
      <c r="P503" s="70" t="s">
        <v>421</v>
      </c>
      <c r="Q503" s="69">
        <v>455</v>
      </c>
      <c r="R503" s="70" t="s">
        <v>97</v>
      </c>
      <c r="S503" s="70" t="s">
        <v>50</v>
      </c>
      <c r="T503" s="70" t="s">
        <v>51</v>
      </c>
      <c r="U503" s="70" t="s">
        <v>35</v>
      </c>
      <c r="V503" s="70">
        <v>301.35038791932328</v>
      </c>
      <c r="W503" s="70">
        <v>3357.9191919443592</v>
      </c>
    </row>
    <row r="504" spans="1:23">
      <c r="A504" s="69">
        <v>503</v>
      </c>
      <c r="B504" s="69">
        <v>6</v>
      </c>
      <c r="C504" s="70" t="s">
        <v>96</v>
      </c>
      <c r="D504" s="70" t="s">
        <v>44</v>
      </c>
      <c r="E504" s="70" t="s">
        <v>45</v>
      </c>
      <c r="F504" s="70" t="s">
        <v>46</v>
      </c>
      <c r="G504" s="70" t="s">
        <v>47</v>
      </c>
      <c r="H504" s="70" t="s">
        <v>28</v>
      </c>
      <c r="I504" s="70" t="s">
        <v>29</v>
      </c>
      <c r="J504" s="70" t="s">
        <v>30</v>
      </c>
      <c r="K504" s="70" t="s">
        <v>31</v>
      </c>
      <c r="L504" s="70" t="s">
        <v>65</v>
      </c>
      <c r="M504" s="71">
        <v>9377</v>
      </c>
      <c r="N504" s="70" t="s">
        <v>639</v>
      </c>
      <c r="O504" s="70">
        <v>-5.6576450947342316</v>
      </c>
      <c r="P504" s="70" t="s">
        <v>428</v>
      </c>
      <c r="Q504" s="69">
        <v>489</v>
      </c>
      <c r="R504" s="70" t="s">
        <v>592</v>
      </c>
      <c r="S504" s="70" t="s">
        <v>55</v>
      </c>
      <c r="T504" s="70" t="s">
        <v>56</v>
      </c>
      <c r="U504" s="70" t="s">
        <v>35</v>
      </c>
      <c r="V504" s="70">
        <v>365.56956923902646</v>
      </c>
      <c r="W504" s="70">
        <v>4730.4391268296913</v>
      </c>
    </row>
    <row r="505" spans="1:23">
      <c r="A505" s="69">
        <v>504</v>
      </c>
      <c r="B505" s="69">
        <v>6</v>
      </c>
      <c r="C505" s="70" t="s">
        <v>96</v>
      </c>
      <c r="D505" s="70" t="s">
        <v>44</v>
      </c>
      <c r="E505" s="70" t="s">
        <v>45</v>
      </c>
      <c r="F505" s="70" t="s">
        <v>46</v>
      </c>
      <c r="G505" s="70" t="s">
        <v>47</v>
      </c>
      <c r="H505" s="70" t="s">
        <v>28</v>
      </c>
      <c r="I505" s="70" t="s">
        <v>29</v>
      </c>
      <c r="J505" s="70" t="s">
        <v>30</v>
      </c>
      <c r="K505" s="70" t="s">
        <v>31</v>
      </c>
      <c r="L505" s="70" t="s">
        <v>65</v>
      </c>
      <c r="M505" s="71">
        <v>9379</v>
      </c>
      <c r="N505" s="70" t="s">
        <v>640</v>
      </c>
      <c r="O505" s="70">
        <v>-9.4964706833051942</v>
      </c>
      <c r="P505" s="70" t="s">
        <v>428</v>
      </c>
      <c r="Q505" s="69">
        <v>489</v>
      </c>
      <c r="R505" s="70" t="s">
        <v>592</v>
      </c>
      <c r="S505" s="70" t="s">
        <v>55</v>
      </c>
      <c r="T505" s="70" t="s">
        <v>56</v>
      </c>
      <c r="U505" s="70" t="s">
        <v>35</v>
      </c>
      <c r="V505" s="70">
        <v>395.80530906898542</v>
      </c>
      <c r="W505" s="70">
        <v>8507.1473799333671</v>
      </c>
    </row>
    <row r="506" spans="1:23">
      <c r="A506" s="69">
        <v>505</v>
      </c>
      <c r="B506" s="69">
        <v>6</v>
      </c>
      <c r="C506" s="70" t="s">
        <v>96</v>
      </c>
      <c r="D506" s="70" t="s">
        <v>44</v>
      </c>
      <c r="E506" s="70" t="s">
        <v>45</v>
      </c>
      <c r="F506" s="70" t="s">
        <v>46</v>
      </c>
      <c r="G506" s="70" t="s">
        <v>47</v>
      </c>
      <c r="H506" s="70" t="s">
        <v>28</v>
      </c>
      <c r="I506" s="70" t="s">
        <v>29</v>
      </c>
      <c r="J506" s="70" t="s">
        <v>30</v>
      </c>
      <c r="K506" s="70" t="s">
        <v>31</v>
      </c>
      <c r="L506" s="70" t="s">
        <v>65</v>
      </c>
      <c r="M506" s="71">
        <v>9382</v>
      </c>
      <c r="N506" s="70" t="s">
        <v>641</v>
      </c>
      <c r="O506" s="70">
        <v>-25.146348888480961</v>
      </c>
      <c r="P506" s="70" t="s">
        <v>421</v>
      </c>
      <c r="Q506" s="69">
        <v>455</v>
      </c>
      <c r="R506" s="70" t="s">
        <v>97</v>
      </c>
      <c r="S506" s="70" t="s">
        <v>50</v>
      </c>
      <c r="T506" s="70" t="s">
        <v>51</v>
      </c>
      <c r="U506" s="70" t="s">
        <v>35</v>
      </c>
      <c r="V506" s="70">
        <v>140.34547649100955</v>
      </c>
      <c r="W506" s="70">
        <v>142.3770279862093</v>
      </c>
    </row>
    <row r="507" spans="1:23">
      <c r="A507" s="69">
        <v>506</v>
      </c>
      <c r="B507" s="69">
        <v>6</v>
      </c>
      <c r="C507" s="70" t="s">
        <v>96</v>
      </c>
      <c r="D507" s="70" t="s">
        <v>44</v>
      </c>
      <c r="E507" s="70" t="s">
        <v>45</v>
      </c>
      <c r="F507" s="70" t="s">
        <v>46</v>
      </c>
      <c r="G507" s="70" t="s">
        <v>47</v>
      </c>
      <c r="H507" s="70" t="s">
        <v>28</v>
      </c>
      <c r="I507" s="70" t="s">
        <v>29</v>
      </c>
      <c r="J507" s="70" t="s">
        <v>30</v>
      </c>
      <c r="K507" s="70" t="s">
        <v>31</v>
      </c>
      <c r="L507" s="70" t="s">
        <v>65</v>
      </c>
      <c r="M507" s="71">
        <v>9414</v>
      </c>
      <c r="N507" s="70" t="s">
        <v>642</v>
      </c>
      <c r="O507" s="70">
        <v>-21.535839366728279</v>
      </c>
      <c r="P507" s="70" t="s">
        <v>421</v>
      </c>
      <c r="Q507" s="69">
        <v>327</v>
      </c>
      <c r="R507" s="70" t="s">
        <v>628</v>
      </c>
      <c r="S507" s="70" t="s">
        <v>82</v>
      </c>
      <c r="T507" s="70" t="s">
        <v>83</v>
      </c>
      <c r="U507" s="70" t="s">
        <v>35</v>
      </c>
      <c r="V507" s="70">
        <v>649.7083945936331</v>
      </c>
      <c r="W507" s="70">
        <v>7019.0438976278547</v>
      </c>
    </row>
    <row r="508" spans="1:23">
      <c r="A508" s="69">
        <v>507</v>
      </c>
      <c r="B508" s="69">
        <v>6</v>
      </c>
      <c r="C508" s="70" t="s">
        <v>96</v>
      </c>
      <c r="D508" s="70" t="s">
        <v>44</v>
      </c>
      <c r="E508" s="70" t="s">
        <v>45</v>
      </c>
      <c r="F508" s="70" t="s">
        <v>46</v>
      </c>
      <c r="G508" s="70" t="s">
        <v>47</v>
      </c>
      <c r="H508" s="70" t="s">
        <v>28</v>
      </c>
      <c r="I508" s="70" t="s">
        <v>29</v>
      </c>
      <c r="J508" s="70" t="s">
        <v>30</v>
      </c>
      <c r="K508" s="70" t="s">
        <v>31</v>
      </c>
      <c r="L508" s="70" t="s">
        <v>65</v>
      </c>
      <c r="M508" s="71">
        <v>9414</v>
      </c>
      <c r="N508" s="70" t="s">
        <v>642</v>
      </c>
      <c r="O508" s="70">
        <v>-21.535839366728279</v>
      </c>
      <c r="P508" s="70" t="s">
        <v>421</v>
      </c>
      <c r="Q508" s="69">
        <v>455</v>
      </c>
      <c r="R508" s="70" t="s">
        <v>97</v>
      </c>
      <c r="S508" s="70" t="s">
        <v>50</v>
      </c>
      <c r="T508" s="70" t="s">
        <v>51</v>
      </c>
      <c r="U508" s="70" t="s">
        <v>35</v>
      </c>
      <c r="V508" s="70">
        <v>256.62132616832162</v>
      </c>
      <c r="W508" s="70">
        <v>290.3629657724764</v>
      </c>
    </row>
    <row r="509" spans="1:23">
      <c r="A509" s="69">
        <v>508</v>
      </c>
      <c r="B509" s="69">
        <v>6</v>
      </c>
      <c r="C509" s="70" t="s">
        <v>96</v>
      </c>
      <c r="D509" s="70" t="s">
        <v>44</v>
      </c>
      <c r="E509" s="70" t="s">
        <v>45</v>
      </c>
      <c r="F509" s="70" t="s">
        <v>46</v>
      </c>
      <c r="G509" s="70" t="s">
        <v>47</v>
      </c>
      <c r="H509" s="70" t="s">
        <v>28</v>
      </c>
      <c r="I509" s="70" t="s">
        <v>29</v>
      </c>
      <c r="J509" s="70" t="s">
        <v>30</v>
      </c>
      <c r="K509" s="70" t="s">
        <v>31</v>
      </c>
      <c r="L509" s="70" t="s">
        <v>65</v>
      </c>
      <c r="M509" s="71">
        <v>9418</v>
      </c>
      <c r="N509" s="70" t="s">
        <v>643</v>
      </c>
      <c r="O509" s="70">
        <v>-9.4433344220333009</v>
      </c>
      <c r="P509" s="70" t="s">
        <v>428</v>
      </c>
      <c r="Q509" s="69">
        <v>455</v>
      </c>
      <c r="R509" s="70" t="s">
        <v>97</v>
      </c>
      <c r="S509" s="70" t="s">
        <v>50</v>
      </c>
      <c r="T509" s="70" t="s">
        <v>51</v>
      </c>
      <c r="U509" s="70" t="s">
        <v>35</v>
      </c>
      <c r="V509" s="70">
        <v>241.92877270151897</v>
      </c>
      <c r="W509" s="70">
        <v>3612.8220674505833</v>
      </c>
    </row>
    <row r="510" spans="1:23">
      <c r="A510" s="69">
        <v>509</v>
      </c>
      <c r="B510" s="69">
        <v>6</v>
      </c>
      <c r="C510" s="70" t="s">
        <v>96</v>
      </c>
      <c r="D510" s="70" t="s">
        <v>44</v>
      </c>
      <c r="E510" s="70" t="s">
        <v>45</v>
      </c>
      <c r="F510" s="70" t="s">
        <v>46</v>
      </c>
      <c r="G510" s="70" t="s">
        <v>47</v>
      </c>
      <c r="H510" s="70" t="s">
        <v>28</v>
      </c>
      <c r="I510" s="70" t="s">
        <v>29</v>
      </c>
      <c r="J510" s="70" t="s">
        <v>30</v>
      </c>
      <c r="K510" s="70" t="s">
        <v>31</v>
      </c>
      <c r="L510" s="70" t="s">
        <v>65</v>
      </c>
      <c r="M510" s="71">
        <v>9421</v>
      </c>
      <c r="N510" s="70" t="s">
        <v>644</v>
      </c>
      <c r="O510" s="70">
        <v>-14.37030931541816</v>
      </c>
      <c r="P510" s="70" t="s">
        <v>421</v>
      </c>
      <c r="Q510" s="69">
        <v>455</v>
      </c>
      <c r="R510" s="70" t="s">
        <v>97</v>
      </c>
      <c r="S510" s="70" t="s">
        <v>50</v>
      </c>
      <c r="T510" s="70" t="s">
        <v>51</v>
      </c>
      <c r="U510" s="70" t="s">
        <v>35</v>
      </c>
      <c r="V510" s="70">
        <v>340.82664823934442</v>
      </c>
      <c r="W510" s="70">
        <v>602.99743629974444</v>
      </c>
    </row>
    <row r="511" spans="1:23">
      <c r="A511" s="69">
        <v>510</v>
      </c>
      <c r="B511" s="69">
        <v>6</v>
      </c>
      <c r="C511" s="70" t="s">
        <v>96</v>
      </c>
      <c r="D511" s="70" t="s">
        <v>44</v>
      </c>
      <c r="E511" s="70" t="s">
        <v>45</v>
      </c>
      <c r="F511" s="70" t="s">
        <v>46</v>
      </c>
      <c r="G511" s="70" t="s">
        <v>47</v>
      </c>
      <c r="H511" s="70" t="s">
        <v>28</v>
      </c>
      <c r="I511" s="70" t="s">
        <v>29</v>
      </c>
      <c r="J511" s="70" t="s">
        <v>30</v>
      </c>
      <c r="K511" s="70" t="s">
        <v>31</v>
      </c>
      <c r="L511" s="70" t="s">
        <v>65</v>
      </c>
      <c r="M511" s="71">
        <v>9438</v>
      </c>
      <c r="N511" s="70" t="s">
        <v>645</v>
      </c>
      <c r="O511" s="70">
        <v>-9.6501050797882293</v>
      </c>
      <c r="P511" s="70" t="s">
        <v>428</v>
      </c>
      <c r="Q511" s="69">
        <v>455</v>
      </c>
      <c r="R511" s="70" t="s">
        <v>97</v>
      </c>
      <c r="S511" s="70" t="s">
        <v>50</v>
      </c>
      <c r="T511" s="70" t="s">
        <v>51</v>
      </c>
      <c r="U511" s="70" t="s">
        <v>35</v>
      </c>
      <c r="V511" s="70">
        <v>253.50194316363962</v>
      </c>
      <c r="W511" s="70">
        <v>3773.1424569080773</v>
      </c>
    </row>
    <row r="512" spans="1:23">
      <c r="A512" s="69">
        <v>511</v>
      </c>
      <c r="B512" s="69">
        <v>6</v>
      </c>
      <c r="C512" s="70" t="s">
        <v>96</v>
      </c>
      <c r="D512" s="70" t="s">
        <v>44</v>
      </c>
      <c r="E512" s="70" t="s">
        <v>45</v>
      </c>
      <c r="F512" s="70" t="s">
        <v>46</v>
      </c>
      <c r="G512" s="70" t="s">
        <v>47</v>
      </c>
      <c r="H512" s="70" t="s">
        <v>28</v>
      </c>
      <c r="I512" s="70" t="s">
        <v>29</v>
      </c>
      <c r="J512" s="70" t="s">
        <v>30</v>
      </c>
      <c r="K512" s="70" t="s">
        <v>31</v>
      </c>
      <c r="L512" s="70" t="s">
        <v>65</v>
      </c>
      <c r="M512" s="71">
        <v>9446</v>
      </c>
      <c r="N512" s="70" t="s">
        <v>646</v>
      </c>
      <c r="O512" s="70">
        <v>-14.49624127728887</v>
      </c>
      <c r="P512" s="70" t="s">
        <v>421</v>
      </c>
      <c r="Q512" s="69">
        <v>489</v>
      </c>
      <c r="R512" s="70" t="s">
        <v>592</v>
      </c>
      <c r="S512" s="70" t="s">
        <v>55</v>
      </c>
      <c r="T512" s="70" t="s">
        <v>56</v>
      </c>
      <c r="U512" s="70" t="s">
        <v>35</v>
      </c>
      <c r="V512" s="70">
        <v>290.5061682450044</v>
      </c>
      <c r="W512" s="70">
        <v>4980.3953383967682</v>
      </c>
    </row>
    <row r="513" spans="1:23">
      <c r="A513" s="69">
        <v>512</v>
      </c>
      <c r="B513" s="69">
        <v>6</v>
      </c>
      <c r="C513" s="70" t="s">
        <v>96</v>
      </c>
      <c r="D513" s="70" t="s">
        <v>44</v>
      </c>
      <c r="E513" s="70" t="s">
        <v>45</v>
      </c>
      <c r="F513" s="70" t="s">
        <v>46</v>
      </c>
      <c r="G513" s="70" t="s">
        <v>47</v>
      </c>
      <c r="H513" s="70" t="s">
        <v>28</v>
      </c>
      <c r="I513" s="70" t="s">
        <v>29</v>
      </c>
      <c r="J513" s="70" t="s">
        <v>30</v>
      </c>
      <c r="K513" s="70" t="s">
        <v>31</v>
      </c>
      <c r="L513" s="70" t="s">
        <v>65</v>
      </c>
      <c r="M513" s="71">
        <v>9447</v>
      </c>
      <c r="N513" s="70" t="s">
        <v>647</v>
      </c>
      <c r="O513" s="70">
        <v>-15.4092224431703</v>
      </c>
      <c r="P513" s="70" t="s">
        <v>421</v>
      </c>
      <c r="Q513" s="69">
        <v>327</v>
      </c>
      <c r="R513" s="70" t="s">
        <v>628</v>
      </c>
      <c r="S513" s="70" t="s">
        <v>82</v>
      </c>
      <c r="T513" s="70" t="s">
        <v>83</v>
      </c>
      <c r="U513" s="70" t="s">
        <v>35</v>
      </c>
      <c r="V513" s="70">
        <v>195.78455082921761</v>
      </c>
      <c r="W513" s="70">
        <v>1573.807103515097</v>
      </c>
    </row>
    <row r="514" spans="1:23">
      <c r="A514" s="69">
        <v>513</v>
      </c>
      <c r="B514" s="69">
        <v>6</v>
      </c>
      <c r="C514" s="70" t="s">
        <v>96</v>
      </c>
      <c r="D514" s="70" t="s">
        <v>44</v>
      </c>
      <c r="E514" s="70" t="s">
        <v>45</v>
      </c>
      <c r="F514" s="70" t="s">
        <v>46</v>
      </c>
      <c r="G514" s="70" t="s">
        <v>47</v>
      </c>
      <c r="H514" s="70" t="s">
        <v>28</v>
      </c>
      <c r="I514" s="70" t="s">
        <v>29</v>
      </c>
      <c r="J514" s="70" t="s">
        <v>30</v>
      </c>
      <c r="K514" s="70" t="s">
        <v>31</v>
      </c>
      <c r="L514" s="70" t="s">
        <v>65</v>
      </c>
      <c r="M514" s="71">
        <v>9553</v>
      </c>
      <c r="N514" s="70" t="s">
        <v>648</v>
      </c>
      <c r="O514" s="70">
        <v>-29.32222057666862</v>
      </c>
      <c r="P514" s="70" t="s">
        <v>421</v>
      </c>
      <c r="Q514" s="69">
        <v>455</v>
      </c>
      <c r="R514" s="70" t="s">
        <v>97</v>
      </c>
      <c r="S514" s="70" t="s">
        <v>50</v>
      </c>
      <c r="T514" s="70" t="s">
        <v>51</v>
      </c>
      <c r="U514" s="70" t="s">
        <v>35</v>
      </c>
      <c r="V514" s="70">
        <v>179.67902826058636</v>
      </c>
      <c r="W514" s="70">
        <v>1465.970337251023</v>
      </c>
    </row>
    <row r="515" spans="1:23">
      <c r="A515" s="69">
        <v>514</v>
      </c>
      <c r="B515" s="69">
        <v>7</v>
      </c>
      <c r="C515" s="70" t="s">
        <v>98</v>
      </c>
      <c r="D515" s="70" t="s">
        <v>99</v>
      </c>
      <c r="E515" s="70" t="s">
        <v>62</v>
      </c>
      <c r="F515" s="70" t="s">
        <v>100</v>
      </c>
      <c r="G515" s="70"/>
      <c r="H515" s="70" t="s">
        <v>28</v>
      </c>
      <c r="I515" s="70" t="s">
        <v>101</v>
      </c>
      <c r="J515" s="70" t="s">
        <v>30</v>
      </c>
      <c r="K515" s="70" t="s">
        <v>35</v>
      </c>
      <c r="L515" s="70" t="s">
        <v>36</v>
      </c>
      <c r="M515" s="71">
        <v>21</v>
      </c>
      <c r="N515" s="70" t="s">
        <v>649</v>
      </c>
      <c r="O515" s="70">
        <v>7.0599897158520202</v>
      </c>
      <c r="P515" s="70" t="s">
        <v>424</v>
      </c>
      <c r="Q515" s="69">
        <v>201</v>
      </c>
      <c r="R515" s="70" t="s">
        <v>102</v>
      </c>
      <c r="S515" s="70" t="s">
        <v>38</v>
      </c>
      <c r="T515" s="70" t="s">
        <v>39</v>
      </c>
      <c r="U515" s="70" t="s">
        <v>35</v>
      </c>
      <c r="V515" s="70">
        <v>113.1461316250282</v>
      </c>
      <c r="W515" s="70">
        <v>552.52900634378182</v>
      </c>
    </row>
    <row r="516" spans="1:23">
      <c r="A516" s="69">
        <v>515</v>
      </c>
      <c r="B516" s="69">
        <v>7</v>
      </c>
      <c r="C516" s="70" t="s">
        <v>98</v>
      </c>
      <c r="D516" s="70" t="s">
        <v>99</v>
      </c>
      <c r="E516" s="70" t="s">
        <v>62</v>
      </c>
      <c r="F516" s="70" t="s">
        <v>100</v>
      </c>
      <c r="G516" s="70"/>
      <c r="H516" s="70" t="s">
        <v>28</v>
      </c>
      <c r="I516" s="70" t="s">
        <v>101</v>
      </c>
      <c r="J516" s="70" t="s">
        <v>30</v>
      </c>
      <c r="K516" s="70" t="s">
        <v>35</v>
      </c>
      <c r="L516" s="70" t="s">
        <v>36</v>
      </c>
      <c r="M516" s="71">
        <v>23</v>
      </c>
      <c r="N516" s="70" t="s">
        <v>650</v>
      </c>
      <c r="O516" s="70">
        <v>-2.6133346099740509</v>
      </c>
      <c r="P516" s="70" t="s">
        <v>428</v>
      </c>
      <c r="Q516" s="69">
        <v>256</v>
      </c>
      <c r="R516" s="70" t="s">
        <v>651</v>
      </c>
      <c r="S516" s="70" t="s">
        <v>50</v>
      </c>
      <c r="T516" s="70" t="s">
        <v>51</v>
      </c>
      <c r="U516" s="70" t="s">
        <v>35</v>
      </c>
      <c r="V516" s="70">
        <v>14.358416298809841</v>
      </c>
      <c r="W516" s="70">
        <v>5.3255380415850455</v>
      </c>
    </row>
    <row r="517" spans="1:23">
      <c r="A517" s="69">
        <v>516</v>
      </c>
      <c r="B517" s="69">
        <v>7</v>
      </c>
      <c r="C517" s="70" t="s">
        <v>98</v>
      </c>
      <c r="D517" s="70" t="s">
        <v>99</v>
      </c>
      <c r="E517" s="70" t="s">
        <v>62</v>
      </c>
      <c r="F517" s="70" t="s">
        <v>100</v>
      </c>
      <c r="G517" s="70"/>
      <c r="H517" s="70" t="s">
        <v>28</v>
      </c>
      <c r="I517" s="70" t="s">
        <v>101</v>
      </c>
      <c r="J517" s="70" t="s">
        <v>30</v>
      </c>
      <c r="K517" s="70" t="s">
        <v>35</v>
      </c>
      <c r="L517" s="70" t="s">
        <v>36</v>
      </c>
      <c r="M517" s="71">
        <v>24</v>
      </c>
      <c r="N517" s="70" t="s">
        <v>652</v>
      </c>
      <c r="O517" s="70">
        <v>6.6228773496948801</v>
      </c>
      <c r="P517" s="70" t="s">
        <v>424</v>
      </c>
      <c r="Q517" s="69">
        <v>256</v>
      </c>
      <c r="R517" s="70" t="s">
        <v>651</v>
      </c>
      <c r="S517" s="70" t="s">
        <v>50</v>
      </c>
      <c r="T517" s="70" t="s">
        <v>51</v>
      </c>
      <c r="U517" s="70" t="s">
        <v>35</v>
      </c>
      <c r="V517" s="70">
        <v>162.89058812778768</v>
      </c>
      <c r="W517" s="70">
        <v>1603.6947169969235</v>
      </c>
    </row>
    <row r="518" spans="1:23">
      <c r="A518" s="69">
        <v>517</v>
      </c>
      <c r="B518" s="69">
        <v>7</v>
      </c>
      <c r="C518" s="70" t="s">
        <v>98</v>
      </c>
      <c r="D518" s="70" t="s">
        <v>99</v>
      </c>
      <c r="E518" s="70" t="s">
        <v>62</v>
      </c>
      <c r="F518" s="70" t="s">
        <v>100</v>
      </c>
      <c r="G518" s="70"/>
      <c r="H518" s="70" t="s">
        <v>28</v>
      </c>
      <c r="I518" s="70" t="s">
        <v>101</v>
      </c>
      <c r="J518" s="70" t="s">
        <v>30</v>
      </c>
      <c r="K518" s="70" t="s">
        <v>35</v>
      </c>
      <c r="L518" s="70" t="s">
        <v>36</v>
      </c>
      <c r="M518" s="71">
        <v>42</v>
      </c>
      <c r="N518" s="70" t="s">
        <v>653</v>
      </c>
      <c r="O518" s="70">
        <v>3.8801053987723351</v>
      </c>
      <c r="P518" s="70" t="s">
        <v>412</v>
      </c>
      <c r="Q518" s="69">
        <v>256</v>
      </c>
      <c r="R518" s="70" t="s">
        <v>651</v>
      </c>
      <c r="S518" s="70" t="s">
        <v>50</v>
      </c>
      <c r="T518" s="70" t="s">
        <v>51</v>
      </c>
      <c r="U518" s="70" t="s">
        <v>35</v>
      </c>
      <c r="V518" s="70">
        <v>87.784011200588438</v>
      </c>
      <c r="W518" s="70">
        <v>333.91701144233025</v>
      </c>
    </row>
    <row r="519" spans="1:23">
      <c r="A519" s="69">
        <v>518</v>
      </c>
      <c r="B519" s="69">
        <v>7</v>
      </c>
      <c r="C519" s="70" t="s">
        <v>98</v>
      </c>
      <c r="D519" s="70" t="s">
        <v>99</v>
      </c>
      <c r="E519" s="70" t="s">
        <v>62</v>
      </c>
      <c r="F519" s="70" t="s">
        <v>100</v>
      </c>
      <c r="G519" s="70"/>
      <c r="H519" s="70" t="s">
        <v>28</v>
      </c>
      <c r="I519" s="70" t="s">
        <v>101</v>
      </c>
      <c r="J519" s="70" t="s">
        <v>30</v>
      </c>
      <c r="K519" s="70" t="s">
        <v>35</v>
      </c>
      <c r="L519" s="70" t="s">
        <v>36</v>
      </c>
      <c r="M519" s="71">
        <v>56</v>
      </c>
      <c r="N519" s="70" t="s">
        <v>654</v>
      </c>
      <c r="O519" s="70">
        <v>8.5502687282778744</v>
      </c>
      <c r="P519" s="70" t="s">
        <v>424</v>
      </c>
      <c r="Q519" s="69">
        <v>256</v>
      </c>
      <c r="R519" s="70" t="s">
        <v>651</v>
      </c>
      <c r="S519" s="70" t="s">
        <v>50</v>
      </c>
      <c r="T519" s="70" t="s">
        <v>51</v>
      </c>
      <c r="U519" s="70" t="s">
        <v>35</v>
      </c>
      <c r="V519" s="70">
        <v>157.21239231275513</v>
      </c>
      <c r="W519" s="70">
        <v>1291.2912627876256</v>
      </c>
    </row>
    <row r="520" spans="1:23">
      <c r="A520" s="69">
        <v>519</v>
      </c>
      <c r="B520" s="69">
        <v>7</v>
      </c>
      <c r="C520" s="70" t="s">
        <v>98</v>
      </c>
      <c r="D520" s="70" t="s">
        <v>99</v>
      </c>
      <c r="E520" s="70" t="s">
        <v>62</v>
      </c>
      <c r="F520" s="70" t="s">
        <v>100</v>
      </c>
      <c r="G520" s="70"/>
      <c r="H520" s="70" t="s">
        <v>28</v>
      </c>
      <c r="I520" s="70" t="s">
        <v>101</v>
      </c>
      <c r="J520" s="70" t="s">
        <v>30</v>
      </c>
      <c r="K520" s="70" t="s">
        <v>35</v>
      </c>
      <c r="L520" s="70" t="s">
        <v>36</v>
      </c>
      <c r="M520" s="71">
        <v>63</v>
      </c>
      <c r="N520" s="70" t="s">
        <v>655</v>
      </c>
      <c r="O520" s="70">
        <v>4.7237646557120243</v>
      </c>
      <c r="P520" s="70" t="s">
        <v>412</v>
      </c>
      <c r="Q520" s="69">
        <v>201</v>
      </c>
      <c r="R520" s="70" t="s">
        <v>102</v>
      </c>
      <c r="S520" s="70" t="s">
        <v>38</v>
      </c>
      <c r="T520" s="70" t="s">
        <v>39</v>
      </c>
      <c r="U520" s="70" t="s">
        <v>35</v>
      </c>
      <c r="V520" s="70">
        <v>140.66783580665847</v>
      </c>
      <c r="W520" s="70">
        <v>792.21042048695085</v>
      </c>
    </row>
    <row r="521" spans="1:23">
      <c r="A521" s="69">
        <v>520</v>
      </c>
      <c r="B521" s="69">
        <v>7</v>
      </c>
      <c r="C521" s="70" t="s">
        <v>98</v>
      </c>
      <c r="D521" s="70" t="s">
        <v>99</v>
      </c>
      <c r="E521" s="70" t="s">
        <v>62</v>
      </c>
      <c r="F521" s="70" t="s">
        <v>100</v>
      </c>
      <c r="G521" s="70"/>
      <c r="H521" s="70" t="s">
        <v>28</v>
      </c>
      <c r="I521" s="70" t="s">
        <v>101</v>
      </c>
      <c r="J521" s="70" t="s">
        <v>30</v>
      </c>
      <c r="K521" s="70" t="s">
        <v>35</v>
      </c>
      <c r="L521" s="70" t="s">
        <v>36</v>
      </c>
      <c r="M521" s="71">
        <v>95</v>
      </c>
      <c r="N521" s="70" t="s">
        <v>656</v>
      </c>
      <c r="O521" s="70">
        <v>7.3913224932481336</v>
      </c>
      <c r="P521" s="70" t="s">
        <v>424</v>
      </c>
      <c r="Q521" s="69">
        <v>256</v>
      </c>
      <c r="R521" s="70" t="s">
        <v>651</v>
      </c>
      <c r="S521" s="70" t="s">
        <v>50</v>
      </c>
      <c r="T521" s="70" t="s">
        <v>51</v>
      </c>
      <c r="U521" s="70" t="s">
        <v>35</v>
      </c>
      <c r="V521" s="70">
        <v>194.25326150595134</v>
      </c>
      <c r="W521" s="70">
        <v>2220.6614403501408</v>
      </c>
    </row>
    <row r="522" spans="1:23">
      <c r="A522" s="69">
        <v>521</v>
      </c>
      <c r="B522" s="69">
        <v>7</v>
      </c>
      <c r="C522" s="70" t="s">
        <v>98</v>
      </c>
      <c r="D522" s="70" t="s">
        <v>99</v>
      </c>
      <c r="E522" s="70" t="s">
        <v>62</v>
      </c>
      <c r="F522" s="70" t="s">
        <v>100</v>
      </c>
      <c r="G522" s="70"/>
      <c r="H522" s="70" t="s">
        <v>28</v>
      </c>
      <c r="I522" s="70" t="s">
        <v>101</v>
      </c>
      <c r="J522" s="70" t="s">
        <v>30</v>
      </c>
      <c r="K522" s="70" t="s">
        <v>35</v>
      </c>
      <c r="L522" s="70" t="s">
        <v>36</v>
      </c>
      <c r="M522" s="71">
        <v>121</v>
      </c>
      <c r="N522" s="70" t="s">
        <v>657</v>
      </c>
      <c r="O522" s="70">
        <v>6.8663466235874884</v>
      </c>
      <c r="P522" s="70" t="s">
        <v>424</v>
      </c>
      <c r="Q522" s="69">
        <v>256</v>
      </c>
      <c r="R522" s="70" t="s">
        <v>651</v>
      </c>
      <c r="S522" s="70" t="s">
        <v>50</v>
      </c>
      <c r="T522" s="70" t="s">
        <v>51</v>
      </c>
      <c r="U522" s="70" t="s">
        <v>35</v>
      </c>
      <c r="V522" s="70">
        <v>478.63964776762265</v>
      </c>
      <c r="W522" s="70">
        <v>6866.5238267640852</v>
      </c>
    </row>
    <row r="523" spans="1:23">
      <c r="A523" s="69">
        <v>522</v>
      </c>
      <c r="B523" s="69">
        <v>7</v>
      </c>
      <c r="C523" s="70" t="s">
        <v>98</v>
      </c>
      <c r="D523" s="70" t="s">
        <v>99</v>
      </c>
      <c r="E523" s="70" t="s">
        <v>62</v>
      </c>
      <c r="F523" s="70" t="s">
        <v>100</v>
      </c>
      <c r="G523" s="70"/>
      <c r="H523" s="70" t="s">
        <v>28</v>
      </c>
      <c r="I523" s="70" t="s">
        <v>101</v>
      </c>
      <c r="J523" s="70" t="s">
        <v>30</v>
      </c>
      <c r="K523" s="70" t="s">
        <v>35</v>
      </c>
      <c r="L523" s="70" t="s">
        <v>36</v>
      </c>
      <c r="M523" s="71">
        <v>128</v>
      </c>
      <c r="N523" s="70" t="s">
        <v>658</v>
      </c>
      <c r="O523" s="70">
        <v>3.985856007895451</v>
      </c>
      <c r="P523" s="70" t="s">
        <v>412</v>
      </c>
      <c r="Q523" s="69">
        <v>256</v>
      </c>
      <c r="R523" s="70" t="s">
        <v>651</v>
      </c>
      <c r="S523" s="70" t="s">
        <v>50</v>
      </c>
      <c r="T523" s="70" t="s">
        <v>51</v>
      </c>
      <c r="U523" s="70" t="s">
        <v>35</v>
      </c>
      <c r="V523" s="70">
        <v>333.36763939525156</v>
      </c>
      <c r="W523" s="70">
        <v>3837.1300681294315</v>
      </c>
    </row>
    <row r="524" spans="1:23">
      <c r="A524" s="69">
        <v>523</v>
      </c>
      <c r="B524" s="69">
        <v>7</v>
      </c>
      <c r="C524" s="70" t="s">
        <v>98</v>
      </c>
      <c r="D524" s="70" t="s">
        <v>99</v>
      </c>
      <c r="E524" s="70" t="s">
        <v>62</v>
      </c>
      <c r="F524" s="70" t="s">
        <v>100</v>
      </c>
      <c r="G524" s="70"/>
      <c r="H524" s="70" t="s">
        <v>28</v>
      </c>
      <c r="I524" s="70" t="s">
        <v>101</v>
      </c>
      <c r="J524" s="70" t="s">
        <v>30</v>
      </c>
      <c r="K524" s="70" t="s">
        <v>35</v>
      </c>
      <c r="L524" s="70" t="s">
        <v>36</v>
      </c>
      <c r="M524" s="71">
        <v>141</v>
      </c>
      <c r="N524" s="70" t="s">
        <v>659</v>
      </c>
      <c r="O524" s="70">
        <v>8.6607599917028821</v>
      </c>
      <c r="P524" s="70" t="s">
        <v>424</v>
      </c>
      <c r="Q524" s="69">
        <v>256</v>
      </c>
      <c r="R524" s="70" t="s">
        <v>651</v>
      </c>
      <c r="S524" s="70" t="s">
        <v>50</v>
      </c>
      <c r="T524" s="70" t="s">
        <v>51</v>
      </c>
      <c r="U524" s="70" t="s">
        <v>35</v>
      </c>
      <c r="V524" s="70">
        <v>225.06061812596306</v>
      </c>
      <c r="W524" s="70">
        <v>2889.6085913605148</v>
      </c>
    </row>
    <row r="525" spans="1:23">
      <c r="A525" s="69">
        <v>524</v>
      </c>
      <c r="B525" s="69">
        <v>7</v>
      </c>
      <c r="C525" s="70" t="s">
        <v>98</v>
      </c>
      <c r="D525" s="70" t="s">
        <v>99</v>
      </c>
      <c r="E525" s="70" t="s">
        <v>62</v>
      </c>
      <c r="F525" s="70" t="s">
        <v>100</v>
      </c>
      <c r="G525" s="70"/>
      <c r="H525" s="70" t="s">
        <v>28</v>
      </c>
      <c r="I525" s="70" t="s">
        <v>101</v>
      </c>
      <c r="J525" s="70" t="s">
        <v>30</v>
      </c>
      <c r="K525" s="70" t="s">
        <v>35</v>
      </c>
      <c r="L525" s="70" t="s">
        <v>36</v>
      </c>
      <c r="M525" s="71">
        <v>142</v>
      </c>
      <c r="N525" s="70" t="s">
        <v>660</v>
      </c>
      <c r="O525" s="70">
        <v>10.447474513711811</v>
      </c>
      <c r="P525" s="70" t="s">
        <v>419</v>
      </c>
      <c r="Q525" s="69">
        <v>256</v>
      </c>
      <c r="R525" s="70" t="s">
        <v>651</v>
      </c>
      <c r="S525" s="70" t="s">
        <v>50</v>
      </c>
      <c r="T525" s="70" t="s">
        <v>51</v>
      </c>
      <c r="U525" s="70" t="s">
        <v>35</v>
      </c>
      <c r="V525" s="70">
        <v>206.12204271331305</v>
      </c>
      <c r="W525" s="70">
        <v>1620.2801757628063</v>
      </c>
    </row>
    <row r="526" spans="1:23">
      <c r="A526" s="69">
        <v>525</v>
      </c>
      <c r="B526" s="69">
        <v>7</v>
      </c>
      <c r="C526" s="70" t="s">
        <v>98</v>
      </c>
      <c r="D526" s="70" t="s">
        <v>99</v>
      </c>
      <c r="E526" s="70" t="s">
        <v>62</v>
      </c>
      <c r="F526" s="70" t="s">
        <v>100</v>
      </c>
      <c r="G526" s="70"/>
      <c r="H526" s="70" t="s">
        <v>28</v>
      </c>
      <c r="I526" s="70" t="s">
        <v>101</v>
      </c>
      <c r="J526" s="70" t="s">
        <v>30</v>
      </c>
      <c r="K526" s="70" t="s">
        <v>35</v>
      </c>
      <c r="L526" s="70" t="s">
        <v>36</v>
      </c>
      <c r="M526" s="71">
        <v>224</v>
      </c>
      <c r="N526" s="70" t="s">
        <v>661</v>
      </c>
      <c r="O526" s="70">
        <v>0.37481320950149299</v>
      </c>
      <c r="P526" s="70" t="s">
        <v>412</v>
      </c>
      <c r="Q526" s="69">
        <v>256</v>
      </c>
      <c r="R526" s="70" t="s">
        <v>651</v>
      </c>
      <c r="S526" s="70" t="s">
        <v>50</v>
      </c>
      <c r="T526" s="70" t="s">
        <v>51</v>
      </c>
      <c r="U526" s="70" t="s">
        <v>35</v>
      </c>
      <c r="V526" s="70">
        <v>109.92852805896302</v>
      </c>
      <c r="W526" s="70">
        <v>506.4766777921476</v>
      </c>
    </row>
    <row r="527" spans="1:23">
      <c r="A527" s="69">
        <v>526</v>
      </c>
      <c r="B527" s="69">
        <v>7</v>
      </c>
      <c r="C527" s="70" t="s">
        <v>98</v>
      </c>
      <c r="D527" s="70" t="s">
        <v>99</v>
      </c>
      <c r="E527" s="70" t="s">
        <v>62</v>
      </c>
      <c r="F527" s="70" t="s">
        <v>100</v>
      </c>
      <c r="G527" s="70"/>
      <c r="H527" s="70" t="s">
        <v>28</v>
      </c>
      <c r="I527" s="70" t="s">
        <v>101</v>
      </c>
      <c r="J527" s="70" t="s">
        <v>30</v>
      </c>
      <c r="K527" s="70" t="s">
        <v>35</v>
      </c>
      <c r="L527" s="70" t="s">
        <v>36</v>
      </c>
      <c r="M527" s="71">
        <v>247</v>
      </c>
      <c r="N527" s="70" t="s">
        <v>662</v>
      </c>
      <c r="O527" s="70">
        <v>5.9638130068736839</v>
      </c>
      <c r="P527" s="70" t="s">
        <v>424</v>
      </c>
      <c r="Q527" s="69">
        <v>256</v>
      </c>
      <c r="R527" s="70" t="s">
        <v>651</v>
      </c>
      <c r="S527" s="70" t="s">
        <v>50</v>
      </c>
      <c r="T527" s="70" t="s">
        <v>51</v>
      </c>
      <c r="U527" s="70" t="s">
        <v>35</v>
      </c>
      <c r="V527" s="70">
        <v>264.35562674465302</v>
      </c>
      <c r="W527" s="70">
        <v>2983.7299714586984</v>
      </c>
    </row>
    <row r="528" spans="1:23">
      <c r="A528" s="69">
        <v>527</v>
      </c>
      <c r="B528" s="69">
        <v>7</v>
      </c>
      <c r="C528" s="70" t="s">
        <v>98</v>
      </c>
      <c r="D528" s="70" t="s">
        <v>99</v>
      </c>
      <c r="E528" s="70" t="s">
        <v>62</v>
      </c>
      <c r="F528" s="70" t="s">
        <v>100</v>
      </c>
      <c r="G528" s="70"/>
      <c r="H528" s="70" t="s">
        <v>28</v>
      </c>
      <c r="I528" s="70" t="s">
        <v>101</v>
      </c>
      <c r="J528" s="70" t="s">
        <v>30</v>
      </c>
      <c r="K528" s="70" t="s">
        <v>35</v>
      </c>
      <c r="L528" s="70" t="s">
        <v>36</v>
      </c>
      <c r="M528" s="71">
        <v>258</v>
      </c>
      <c r="N528" s="70" t="s">
        <v>663</v>
      </c>
      <c r="O528" s="70">
        <v>-1.74506861882415</v>
      </c>
      <c r="P528" s="70" t="s">
        <v>412</v>
      </c>
      <c r="Q528" s="69">
        <v>201</v>
      </c>
      <c r="R528" s="70" t="s">
        <v>102</v>
      </c>
      <c r="S528" s="70" t="s">
        <v>38</v>
      </c>
      <c r="T528" s="70" t="s">
        <v>39</v>
      </c>
      <c r="U528" s="70" t="s">
        <v>35</v>
      </c>
      <c r="V528" s="70">
        <v>856.35353477316721</v>
      </c>
      <c r="W528" s="70">
        <v>2797.7386532219289</v>
      </c>
    </row>
    <row r="529" spans="1:23">
      <c r="A529" s="69">
        <v>528</v>
      </c>
      <c r="B529" s="69">
        <v>7</v>
      </c>
      <c r="C529" s="70" t="s">
        <v>98</v>
      </c>
      <c r="D529" s="70" t="s">
        <v>99</v>
      </c>
      <c r="E529" s="70" t="s">
        <v>62</v>
      </c>
      <c r="F529" s="70" t="s">
        <v>100</v>
      </c>
      <c r="G529" s="70"/>
      <c r="H529" s="70" t="s">
        <v>28</v>
      </c>
      <c r="I529" s="70" t="s">
        <v>101</v>
      </c>
      <c r="J529" s="70" t="s">
        <v>30</v>
      </c>
      <c r="K529" s="70" t="s">
        <v>35</v>
      </c>
      <c r="L529" s="70" t="s">
        <v>36</v>
      </c>
      <c r="M529" s="71">
        <v>258</v>
      </c>
      <c r="N529" s="70" t="s">
        <v>663</v>
      </c>
      <c r="O529" s="70">
        <v>-1.74506861882415</v>
      </c>
      <c r="P529" s="70" t="s">
        <v>412</v>
      </c>
      <c r="Q529" s="69">
        <v>202</v>
      </c>
      <c r="R529" s="70" t="s">
        <v>664</v>
      </c>
      <c r="S529" s="70" t="s">
        <v>38</v>
      </c>
      <c r="T529" s="70" t="s">
        <v>39</v>
      </c>
      <c r="U529" s="70" t="s">
        <v>35</v>
      </c>
      <c r="V529" s="70">
        <v>973.84077182156943</v>
      </c>
      <c r="W529" s="70">
        <v>2442.4284571802314</v>
      </c>
    </row>
    <row r="530" spans="1:23">
      <c r="A530" s="69">
        <v>529</v>
      </c>
      <c r="B530" s="69">
        <v>7</v>
      </c>
      <c r="C530" s="70" t="s">
        <v>98</v>
      </c>
      <c r="D530" s="70" t="s">
        <v>99</v>
      </c>
      <c r="E530" s="70" t="s">
        <v>62</v>
      </c>
      <c r="F530" s="70" t="s">
        <v>100</v>
      </c>
      <c r="G530" s="70"/>
      <c r="H530" s="70" t="s">
        <v>28</v>
      </c>
      <c r="I530" s="70" t="s">
        <v>101</v>
      </c>
      <c r="J530" s="70" t="s">
        <v>30</v>
      </c>
      <c r="K530" s="70" t="s">
        <v>35</v>
      </c>
      <c r="L530" s="70" t="s">
        <v>36</v>
      </c>
      <c r="M530" s="71">
        <v>258</v>
      </c>
      <c r="N530" s="70" t="s">
        <v>663</v>
      </c>
      <c r="O530" s="70">
        <v>-1.74506861882415</v>
      </c>
      <c r="P530" s="70" t="s">
        <v>412</v>
      </c>
      <c r="Q530" s="69">
        <v>247</v>
      </c>
      <c r="R530" s="70" t="s">
        <v>103</v>
      </c>
      <c r="S530" s="70" t="s">
        <v>50</v>
      </c>
      <c r="T530" s="70" t="s">
        <v>51</v>
      </c>
      <c r="U530" s="70" t="s">
        <v>35</v>
      </c>
      <c r="V530" s="70">
        <v>1359.8817632732562</v>
      </c>
      <c r="W530" s="70">
        <v>4886.4006488995865</v>
      </c>
    </row>
    <row r="531" spans="1:23">
      <c r="A531" s="69">
        <v>530</v>
      </c>
      <c r="B531" s="69">
        <v>7</v>
      </c>
      <c r="C531" s="70" t="s">
        <v>98</v>
      </c>
      <c r="D531" s="70" t="s">
        <v>99</v>
      </c>
      <c r="E531" s="70" t="s">
        <v>62</v>
      </c>
      <c r="F531" s="70" t="s">
        <v>100</v>
      </c>
      <c r="G531" s="70"/>
      <c r="H531" s="70" t="s">
        <v>28</v>
      </c>
      <c r="I531" s="70" t="s">
        <v>101</v>
      </c>
      <c r="J531" s="70" t="s">
        <v>30</v>
      </c>
      <c r="K531" s="70" t="s">
        <v>35</v>
      </c>
      <c r="L531" s="70" t="s">
        <v>36</v>
      </c>
      <c r="M531" s="71">
        <v>258</v>
      </c>
      <c r="N531" s="70" t="s">
        <v>663</v>
      </c>
      <c r="O531" s="70">
        <v>-1.74506861882415</v>
      </c>
      <c r="P531" s="70" t="s">
        <v>412</v>
      </c>
      <c r="Q531" s="69">
        <v>256</v>
      </c>
      <c r="R531" s="70" t="s">
        <v>651</v>
      </c>
      <c r="S531" s="70" t="s">
        <v>50</v>
      </c>
      <c r="T531" s="70" t="s">
        <v>51</v>
      </c>
      <c r="U531" s="70" t="s">
        <v>35</v>
      </c>
      <c r="V531" s="70">
        <v>4927.4871934879147</v>
      </c>
      <c r="W531" s="70">
        <v>35640.007520121282</v>
      </c>
    </row>
    <row r="532" spans="1:23">
      <c r="A532" s="69">
        <v>531</v>
      </c>
      <c r="B532" s="69">
        <v>7</v>
      </c>
      <c r="C532" s="70" t="s">
        <v>98</v>
      </c>
      <c r="D532" s="70" t="s">
        <v>99</v>
      </c>
      <c r="E532" s="70" t="s">
        <v>62</v>
      </c>
      <c r="F532" s="70" t="s">
        <v>100</v>
      </c>
      <c r="G532" s="70"/>
      <c r="H532" s="70" t="s">
        <v>28</v>
      </c>
      <c r="I532" s="70" t="s">
        <v>101</v>
      </c>
      <c r="J532" s="70" t="s">
        <v>30</v>
      </c>
      <c r="K532" s="70" t="s">
        <v>35</v>
      </c>
      <c r="L532" s="70" t="s">
        <v>36</v>
      </c>
      <c r="M532" s="71">
        <v>272</v>
      </c>
      <c r="N532" s="70" t="s">
        <v>665</v>
      </c>
      <c r="O532" s="70">
        <v>8.6984646460561414</v>
      </c>
      <c r="P532" s="70" t="s">
        <v>424</v>
      </c>
      <c r="Q532" s="69">
        <v>201</v>
      </c>
      <c r="R532" s="70" t="s">
        <v>102</v>
      </c>
      <c r="S532" s="70" t="s">
        <v>38</v>
      </c>
      <c r="T532" s="70" t="s">
        <v>39</v>
      </c>
      <c r="U532" s="70" t="s">
        <v>35</v>
      </c>
      <c r="V532" s="70">
        <v>408.96463387949598</v>
      </c>
      <c r="W532" s="70">
        <v>1630.2514810713501</v>
      </c>
    </row>
    <row r="533" spans="1:23">
      <c r="A533" s="69">
        <v>532</v>
      </c>
      <c r="B533" s="69">
        <v>7</v>
      </c>
      <c r="C533" s="70" t="s">
        <v>98</v>
      </c>
      <c r="D533" s="70" t="s">
        <v>99</v>
      </c>
      <c r="E533" s="70" t="s">
        <v>62</v>
      </c>
      <c r="F533" s="70" t="s">
        <v>100</v>
      </c>
      <c r="G533" s="70"/>
      <c r="H533" s="70" t="s">
        <v>28</v>
      </c>
      <c r="I533" s="70" t="s">
        <v>101</v>
      </c>
      <c r="J533" s="70" t="s">
        <v>30</v>
      </c>
      <c r="K533" s="70" t="s">
        <v>35</v>
      </c>
      <c r="L533" s="70" t="s">
        <v>36</v>
      </c>
      <c r="M533" s="71">
        <v>272</v>
      </c>
      <c r="N533" s="70" t="s">
        <v>665</v>
      </c>
      <c r="O533" s="70">
        <v>8.6984646460561414</v>
      </c>
      <c r="P533" s="70" t="s">
        <v>424</v>
      </c>
      <c r="Q533" s="69">
        <v>247</v>
      </c>
      <c r="R533" s="70" t="s">
        <v>103</v>
      </c>
      <c r="S533" s="70" t="s">
        <v>50</v>
      </c>
      <c r="T533" s="70" t="s">
        <v>51</v>
      </c>
      <c r="U533" s="70" t="s">
        <v>35</v>
      </c>
      <c r="V533" s="70">
        <v>74.365639225314965</v>
      </c>
      <c r="W533" s="70">
        <v>114.84779273878833</v>
      </c>
    </row>
    <row r="534" spans="1:23">
      <c r="A534" s="69">
        <v>533</v>
      </c>
      <c r="B534" s="69">
        <v>7</v>
      </c>
      <c r="C534" s="70" t="s">
        <v>98</v>
      </c>
      <c r="D534" s="70" t="s">
        <v>99</v>
      </c>
      <c r="E534" s="70" t="s">
        <v>62</v>
      </c>
      <c r="F534" s="70" t="s">
        <v>100</v>
      </c>
      <c r="G534" s="70"/>
      <c r="H534" s="70" t="s">
        <v>28</v>
      </c>
      <c r="I534" s="70" t="s">
        <v>101</v>
      </c>
      <c r="J534" s="70" t="s">
        <v>30</v>
      </c>
      <c r="K534" s="70" t="s">
        <v>35</v>
      </c>
      <c r="L534" s="70" t="s">
        <v>36</v>
      </c>
      <c r="M534" s="71">
        <v>284</v>
      </c>
      <c r="N534" s="70" t="s">
        <v>666</v>
      </c>
      <c r="O534" s="70">
        <v>7.3196937424468844</v>
      </c>
      <c r="P534" s="70" t="s">
        <v>424</v>
      </c>
      <c r="Q534" s="69">
        <v>202</v>
      </c>
      <c r="R534" s="70" t="s">
        <v>664</v>
      </c>
      <c r="S534" s="70" t="s">
        <v>38</v>
      </c>
      <c r="T534" s="70" t="s">
        <v>39</v>
      </c>
      <c r="U534" s="70" t="s">
        <v>35</v>
      </c>
      <c r="V534" s="70">
        <v>15.46520437791534</v>
      </c>
      <c r="W534" s="70">
        <v>3.0922184433761193</v>
      </c>
    </row>
    <row r="535" spans="1:23">
      <c r="A535" s="69">
        <v>534</v>
      </c>
      <c r="B535" s="69">
        <v>7</v>
      </c>
      <c r="C535" s="70" t="s">
        <v>98</v>
      </c>
      <c r="D535" s="70" t="s">
        <v>99</v>
      </c>
      <c r="E535" s="70" t="s">
        <v>62</v>
      </c>
      <c r="F535" s="70" t="s">
        <v>100</v>
      </c>
      <c r="G535" s="70"/>
      <c r="H535" s="70" t="s">
        <v>28</v>
      </c>
      <c r="I535" s="70" t="s">
        <v>101</v>
      </c>
      <c r="J535" s="70" t="s">
        <v>30</v>
      </c>
      <c r="K535" s="70" t="s">
        <v>35</v>
      </c>
      <c r="L535" s="70" t="s">
        <v>36</v>
      </c>
      <c r="M535" s="71">
        <v>314</v>
      </c>
      <c r="N535" s="70" t="s">
        <v>667</v>
      </c>
      <c r="O535" s="70">
        <v>8.4269233002959751</v>
      </c>
      <c r="P535" s="70" t="s">
        <v>424</v>
      </c>
      <c r="Q535" s="69">
        <v>247</v>
      </c>
      <c r="R535" s="70" t="s">
        <v>103</v>
      </c>
      <c r="S535" s="70" t="s">
        <v>50</v>
      </c>
      <c r="T535" s="70" t="s">
        <v>51</v>
      </c>
      <c r="U535" s="70" t="s">
        <v>35</v>
      </c>
      <c r="V535" s="70">
        <v>256.064124220125</v>
      </c>
      <c r="W535" s="70">
        <v>3549.6839456092398</v>
      </c>
    </row>
    <row r="536" spans="1:23">
      <c r="A536" s="69">
        <v>535</v>
      </c>
      <c r="B536" s="69">
        <v>7</v>
      </c>
      <c r="C536" s="70" t="s">
        <v>98</v>
      </c>
      <c r="D536" s="70" t="s">
        <v>99</v>
      </c>
      <c r="E536" s="70" t="s">
        <v>62</v>
      </c>
      <c r="F536" s="70" t="s">
        <v>100</v>
      </c>
      <c r="G536" s="70"/>
      <c r="H536" s="70" t="s">
        <v>28</v>
      </c>
      <c r="I536" s="70" t="s">
        <v>101</v>
      </c>
      <c r="J536" s="70" t="s">
        <v>30</v>
      </c>
      <c r="K536" s="70" t="s">
        <v>35</v>
      </c>
      <c r="L536" s="70" t="s">
        <v>36</v>
      </c>
      <c r="M536" s="71">
        <v>422</v>
      </c>
      <c r="N536" s="70" t="s">
        <v>668</v>
      </c>
      <c r="O536" s="70">
        <v>2.498969821846865</v>
      </c>
      <c r="P536" s="70" t="s">
        <v>412</v>
      </c>
      <c r="Q536" s="69">
        <v>202</v>
      </c>
      <c r="R536" s="70" t="s">
        <v>664</v>
      </c>
      <c r="S536" s="70" t="s">
        <v>38</v>
      </c>
      <c r="T536" s="70" t="s">
        <v>39</v>
      </c>
      <c r="U536" s="70" t="s">
        <v>35</v>
      </c>
      <c r="V536" s="70">
        <v>16.667979275733792</v>
      </c>
      <c r="W536" s="70">
        <v>11.193005389221728</v>
      </c>
    </row>
    <row r="537" spans="1:23">
      <c r="A537" s="69">
        <v>536</v>
      </c>
      <c r="B537" s="69">
        <v>7</v>
      </c>
      <c r="C537" s="70" t="s">
        <v>98</v>
      </c>
      <c r="D537" s="70" t="s">
        <v>99</v>
      </c>
      <c r="E537" s="70" t="s">
        <v>62</v>
      </c>
      <c r="F537" s="70" t="s">
        <v>100</v>
      </c>
      <c r="G537" s="70"/>
      <c r="H537" s="70" t="s">
        <v>28</v>
      </c>
      <c r="I537" s="70" t="s">
        <v>101</v>
      </c>
      <c r="J537" s="70" t="s">
        <v>30</v>
      </c>
      <c r="K537" s="70" t="s">
        <v>35</v>
      </c>
      <c r="L537" s="70" t="s">
        <v>36</v>
      </c>
      <c r="M537" s="71">
        <v>422</v>
      </c>
      <c r="N537" s="70" t="s">
        <v>668</v>
      </c>
      <c r="O537" s="70">
        <v>2.498969821846865</v>
      </c>
      <c r="P537" s="70" t="s">
        <v>412</v>
      </c>
      <c r="Q537" s="69">
        <v>256</v>
      </c>
      <c r="R537" s="70" t="s">
        <v>651</v>
      </c>
      <c r="S537" s="70" t="s">
        <v>50</v>
      </c>
      <c r="T537" s="70" t="s">
        <v>51</v>
      </c>
      <c r="U537" s="70" t="s">
        <v>35</v>
      </c>
      <c r="V537" s="70">
        <v>121.56512372988077</v>
      </c>
      <c r="W537" s="70">
        <v>812.94312862297056</v>
      </c>
    </row>
    <row r="538" spans="1:23">
      <c r="A538" s="69">
        <v>537</v>
      </c>
      <c r="B538" s="69">
        <v>7</v>
      </c>
      <c r="C538" s="70" t="s">
        <v>98</v>
      </c>
      <c r="D538" s="70" t="s">
        <v>99</v>
      </c>
      <c r="E538" s="70" t="s">
        <v>62</v>
      </c>
      <c r="F538" s="70" t="s">
        <v>100</v>
      </c>
      <c r="G538" s="70"/>
      <c r="H538" s="70" t="s">
        <v>28</v>
      </c>
      <c r="I538" s="70" t="s">
        <v>101</v>
      </c>
      <c r="J538" s="70" t="s">
        <v>30</v>
      </c>
      <c r="K538" s="70" t="s">
        <v>35</v>
      </c>
      <c r="L538" s="70" t="s">
        <v>36</v>
      </c>
      <c r="M538" s="71">
        <v>1780</v>
      </c>
      <c r="N538" s="70" t="s">
        <v>669</v>
      </c>
      <c r="O538" s="70">
        <v>0.83522042146055298</v>
      </c>
      <c r="P538" s="70" t="s">
        <v>412</v>
      </c>
      <c r="Q538" s="69">
        <v>256</v>
      </c>
      <c r="R538" s="70" t="s">
        <v>651</v>
      </c>
      <c r="S538" s="70" t="s">
        <v>50</v>
      </c>
      <c r="T538" s="70" t="s">
        <v>51</v>
      </c>
      <c r="U538" s="70" t="s">
        <v>35</v>
      </c>
      <c r="V538" s="70">
        <v>289.60243806354788</v>
      </c>
      <c r="W538" s="70">
        <v>1617.3680648145996</v>
      </c>
    </row>
    <row r="539" spans="1:23">
      <c r="A539" s="69">
        <v>538</v>
      </c>
      <c r="B539" s="69">
        <v>7</v>
      </c>
      <c r="C539" s="70" t="s">
        <v>98</v>
      </c>
      <c r="D539" s="70" t="s">
        <v>99</v>
      </c>
      <c r="E539" s="70" t="s">
        <v>62</v>
      </c>
      <c r="F539" s="70" t="s">
        <v>100</v>
      </c>
      <c r="G539" s="70"/>
      <c r="H539" s="70" t="s">
        <v>28</v>
      </c>
      <c r="I539" s="70" t="s">
        <v>101</v>
      </c>
      <c r="J539" s="70" t="s">
        <v>30</v>
      </c>
      <c r="K539" s="70" t="s">
        <v>35</v>
      </c>
      <c r="L539" s="70" t="s">
        <v>36</v>
      </c>
      <c r="M539" s="71">
        <v>2612</v>
      </c>
      <c r="N539" s="70" t="s">
        <v>670</v>
      </c>
      <c r="O539" s="70">
        <v>10.48940633346502</v>
      </c>
      <c r="P539" s="70" t="s">
        <v>419</v>
      </c>
      <c r="Q539" s="69">
        <v>256</v>
      </c>
      <c r="R539" s="70" t="s">
        <v>651</v>
      </c>
      <c r="S539" s="70" t="s">
        <v>50</v>
      </c>
      <c r="T539" s="70" t="s">
        <v>51</v>
      </c>
      <c r="U539" s="70" t="s">
        <v>35</v>
      </c>
      <c r="V539" s="70">
        <v>335.5251702263152</v>
      </c>
      <c r="W539" s="70">
        <v>2852.1854796225275</v>
      </c>
    </row>
    <row r="540" spans="1:23">
      <c r="A540" s="69">
        <v>539</v>
      </c>
      <c r="B540" s="69">
        <v>7</v>
      </c>
      <c r="C540" s="70" t="s">
        <v>98</v>
      </c>
      <c r="D540" s="70" t="s">
        <v>99</v>
      </c>
      <c r="E540" s="70" t="s">
        <v>62</v>
      </c>
      <c r="F540" s="70" t="s">
        <v>100</v>
      </c>
      <c r="G540" s="70"/>
      <c r="H540" s="70" t="s">
        <v>28</v>
      </c>
      <c r="I540" s="70" t="s">
        <v>101</v>
      </c>
      <c r="J540" s="70" t="s">
        <v>30</v>
      </c>
      <c r="K540" s="70" t="s">
        <v>35</v>
      </c>
      <c r="L540" s="70" t="s">
        <v>36</v>
      </c>
      <c r="M540" s="71">
        <v>9489</v>
      </c>
      <c r="N540" s="70" t="s">
        <v>671</v>
      </c>
      <c r="O540" s="70">
        <v>6.8533579357541798</v>
      </c>
      <c r="P540" s="70" t="s">
        <v>424</v>
      </c>
      <c r="Q540" s="69">
        <v>201</v>
      </c>
      <c r="R540" s="70" t="s">
        <v>102</v>
      </c>
      <c r="S540" s="70" t="s">
        <v>38</v>
      </c>
      <c r="T540" s="70" t="s">
        <v>39</v>
      </c>
      <c r="U540" s="70" t="s">
        <v>35</v>
      </c>
      <c r="V540" s="70">
        <v>142.53965818781887</v>
      </c>
      <c r="W540" s="70">
        <v>384.40784382823722</v>
      </c>
    </row>
    <row r="541" spans="1:23">
      <c r="A541" s="69">
        <v>540</v>
      </c>
      <c r="B541" s="69">
        <v>7</v>
      </c>
      <c r="C541" s="70" t="s">
        <v>98</v>
      </c>
      <c r="D541" s="70" t="s">
        <v>99</v>
      </c>
      <c r="E541" s="70" t="s">
        <v>62</v>
      </c>
      <c r="F541" s="70" t="s">
        <v>100</v>
      </c>
      <c r="G541" s="70"/>
      <c r="H541" s="70" t="s">
        <v>28</v>
      </c>
      <c r="I541" s="70" t="s">
        <v>101</v>
      </c>
      <c r="J541" s="70" t="s">
        <v>30</v>
      </c>
      <c r="K541" s="70" t="s">
        <v>35</v>
      </c>
      <c r="L541" s="70" t="s">
        <v>36</v>
      </c>
      <c r="M541" s="71">
        <v>9489</v>
      </c>
      <c r="N541" s="70" t="s">
        <v>671</v>
      </c>
      <c r="O541" s="70">
        <v>6.8533579357541798</v>
      </c>
      <c r="P541" s="70" t="s">
        <v>424</v>
      </c>
      <c r="Q541" s="69">
        <v>247</v>
      </c>
      <c r="R541" s="70" t="s">
        <v>103</v>
      </c>
      <c r="S541" s="70" t="s">
        <v>50</v>
      </c>
      <c r="T541" s="70" t="s">
        <v>51</v>
      </c>
      <c r="U541" s="70" t="s">
        <v>35</v>
      </c>
      <c r="V541" s="70">
        <v>722.76364839973053</v>
      </c>
      <c r="W541" s="70">
        <v>14172.545354851854</v>
      </c>
    </row>
    <row r="542" spans="1:23">
      <c r="A542" s="69">
        <v>541</v>
      </c>
      <c r="B542" s="69">
        <v>8</v>
      </c>
      <c r="C542" s="70" t="s">
        <v>672</v>
      </c>
      <c r="D542" s="70" t="s">
        <v>61</v>
      </c>
      <c r="E542" s="70" t="s">
        <v>62</v>
      </c>
      <c r="F542" s="70" t="s">
        <v>100</v>
      </c>
      <c r="G542" s="70"/>
      <c r="H542" s="70" t="s">
        <v>28</v>
      </c>
      <c r="I542" s="70" t="s">
        <v>673</v>
      </c>
      <c r="J542" s="70" t="s">
        <v>64</v>
      </c>
      <c r="K542" s="70" t="s">
        <v>35</v>
      </c>
      <c r="L542" s="70" t="s">
        <v>65</v>
      </c>
      <c r="M542" s="71">
        <v>6072</v>
      </c>
      <c r="N542" s="70" t="s">
        <v>674</v>
      </c>
      <c r="O542" s="70">
        <v>7.1902504727010999E-2</v>
      </c>
      <c r="P542" s="70" t="s">
        <v>412</v>
      </c>
      <c r="Q542" s="69">
        <v>361</v>
      </c>
      <c r="R542" s="70" t="s">
        <v>675</v>
      </c>
      <c r="S542" s="70" t="s">
        <v>82</v>
      </c>
      <c r="T542" s="70" t="s">
        <v>83</v>
      </c>
      <c r="U542" s="70" t="s">
        <v>35</v>
      </c>
      <c r="V542" s="70">
        <v>34.172860952548945</v>
      </c>
      <c r="W542" s="70">
        <v>0.11026118926209258</v>
      </c>
    </row>
    <row r="543" spans="1:23">
      <c r="A543" s="69">
        <v>542</v>
      </c>
      <c r="B543" s="69">
        <v>8</v>
      </c>
      <c r="C543" s="70" t="s">
        <v>672</v>
      </c>
      <c r="D543" s="70" t="s">
        <v>61</v>
      </c>
      <c r="E543" s="70" t="s">
        <v>62</v>
      </c>
      <c r="F543" s="70" t="s">
        <v>100</v>
      </c>
      <c r="G543" s="70"/>
      <c r="H543" s="70" t="s">
        <v>28</v>
      </c>
      <c r="I543" s="70" t="s">
        <v>673</v>
      </c>
      <c r="J543" s="70" t="s">
        <v>64</v>
      </c>
      <c r="K543" s="70" t="s">
        <v>35</v>
      </c>
      <c r="L543" s="70" t="s">
        <v>65</v>
      </c>
      <c r="M543" s="71">
        <v>6072</v>
      </c>
      <c r="N543" s="70" t="s">
        <v>674</v>
      </c>
      <c r="O543" s="70">
        <v>7.1902504727010999E-2</v>
      </c>
      <c r="P543" s="70" t="s">
        <v>412</v>
      </c>
      <c r="Q543" s="69">
        <v>509</v>
      </c>
      <c r="R543" s="70" t="s">
        <v>676</v>
      </c>
      <c r="S543" s="70" t="s">
        <v>55</v>
      </c>
      <c r="T543" s="70" t="s">
        <v>56</v>
      </c>
      <c r="U543" s="70" t="s">
        <v>35</v>
      </c>
      <c r="V543" s="70">
        <v>266.97791936320453</v>
      </c>
      <c r="W543" s="70">
        <v>118.45747097546102</v>
      </c>
    </row>
    <row r="544" spans="1:23">
      <c r="A544" s="69">
        <v>543</v>
      </c>
      <c r="B544" s="69">
        <v>8</v>
      </c>
      <c r="C544" s="70" t="s">
        <v>672</v>
      </c>
      <c r="D544" s="70" t="s">
        <v>61</v>
      </c>
      <c r="E544" s="70" t="s">
        <v>62</v>
      </c>
      <c r="F544" s="70" t="s">
        <v>100</v>
      </c>
      <c r="G544" s="70"/>
      <c r="H544" s="70" t="s">
        <v>28</v>
      </c>
      <c r="I544" s="70" t="s">
        <v>673</v>
      </c>
      <c r="J544" s="70" t="s">
        <v>64</v>
      </c>
      <c r="K544" s="70" t="s">
        <v>35</v>
      </c>
      <c r="L544" s="70" t="s">
        <v>65</v>
      </c>
      <c r="M544" s="71">
        <v>6154</v>
      </c>
      <c r="N544" s="70" t="s">
        <v>677</v>
      </c>
      <c r="O544" s="70">
        <v>6.1131414803733879</v>
      </c>
      <c r="P544" s="70" t="s">
        <v>424</v>
      </c>
      <c r="Q544" s="69">
        <v>463</v>
      </c>
      <c r="R544" s="70" t="s">
        <v>678</v>
      </c>
      <c r="S544" s="70" t="s">
        <v>78</v>
      </c>
      <c r="T544" s="70" t="s">
        <v>79</v>
      </c>
      <c r="U544" s="70" t="s">
        <v>35</v>
      </c>
      <c r="V544" s="70">
        <v>366.38074907842156</v>
      </c>
      <c r="W544" s="70">
        <v>5531.3158630851731</v>
      </c>
    </row>
    <row r="545" spans="1:23">
      <c r="A545" s="69">
        <v>544</v>
      </c>
      <c r="B545" s="69">
        <v>8</v>
      </c>
      <c r="C545" s="70" t="s">
        <v>672</v>
      </c>
      <c r="D545" s="70" t="s">
        <v>61</v>
      </c>
      <c r="E545" s="70" t="s">
        <v>62</v>
      </c>
      <c r="F545" s="70" t="s">
        <v>100</v>
      </c>
      <c r="G545" s="70"/>
      <c r="H545" s="70" t="s">
        <v>28</v>
      </c>
      <c r="I545" s="70" t="s">
        <v>673</v>
      </c>
      <c r="J545" s="70" t="s">
        <v>64</v>
      </c>
      <c r="K545" s="70" t="s">
        <v>35</v>
      </c>
      <c r="L545" s="70" t="s">
        <v>65</v>
      </c>
      <c r="M545" s="71">
        <v>6296</v>
      </c>
      <c r="N545" s="70" t="s">
        <v>679</v>
      </c>
      <c r="O545" s="70">
        <v>9.0084219015942733</v>
      </c>
      <c r="P545" s="70" t="s">
        <v>424</v>
      </c>
      <c r="Q545" s="69">
        <v>509</v>
      </c>
      <c r="R545" s="70" t="s">
        <v>676</v>
      </c>
      <c r="S545" s="70" t="s">
        <v>55</v>
      </c>
      <c r="T545" s="70" t="s">
        <v>56</v>
      </c>
      <c r="U545" s="70" t="s">
        <v>35</v>
      </c>
      <c r="V545" s="70">
        <v>241.08195091371169</v>
      </c>
      <c r="W545" s="70">
        <v>3280.424139006207</v>
      </c>
    </row>
    <row r="546" spans="1:23">
      <c r="A546" s="69">
        <v>545</v>
      </c>
      <c r="B546" s="69">
        <v>8</v>
      </c>
      <c r="C546" s="70" t="s">
        <v>672</v>
      </c>
      <c r="D546" s="70" t="s">
        <v>61</v>
      </c>
      <c r="E546" s="70" t="s">
        <v>62</v>
      </c>
      <c r="F546" s="70" t="s">
        <v>100</v>
      </c>
      <c r="G546" s="70"/>
      <c r="H546" s="70" t="s">
        <v>28</v>
      </c>
      <c r="I546" s="70" t="s">
        <v>673</v>
      </c>
      <c r="J546" s="70" t="s">
        <v>64</v>
      </c>
      <c r="K546" s="70" t="s">
        <v>35</v>
      </c>
      <c r="L546" s="70" t="s">
        <v>65</v>
      </c>
      <c r="M546" s="71">
        <v>6318</v>
      </c>
      <c r="N546" s="70" t="s">
        <v>680</v>
      </c>
      <c r="O546" s="70">
        <v>9.7430311899493542</v>
      </c>
      <c r="P546" s="70" t="s">
        <v>424</v>
      </c>
      <c r="Q546" s="69">
        <v>463</v>
      </c>
      <c r="R546" s="70" t="s">
        <v>678</v>
      </c>
      <c r="S546" s="70" t="s">
        <v>78</v>
      </c>
      <c r="T546" s="70" t="s">
        <v>79</v>
      </c>
      <c r="U546" s="70" t="s">
        <v>35</v>
      </c>
      <c r="V546" s="70">
        <v>216.86478646411155</v>
      </c>
      <c r="W546" s="70">
        <v>2936.1294848094944</v>
      </c>
    </row>
    <row r="547" spans="1:23">
      <c r="A547" s="69">
        <v>546</v>
      </c>
      <c r="B547" s="69">
        <v>8</v>
      </c>
      <c r="C547" s="70" t="s">
        <v>672</v>
      </c>
      <c r="D547" s="70" t="s">
        <v>61</v>
      </c>
      <c r="E547" s="70" t="s">
        <v>62</v>
      </c>
      <c r="F547" s="70" t="s">
        <v>100</v>
      </c>
      <c r="G547" s="70"/>
      <c r="H547" s="70" t="s">
        <v>28</v>
      </c>
      <c r="I547" s="70" t="s">
        <v>673</v>
      </c>
      <c r="J547" s="70" t="s">
        <v>64</v>
      </c>
      <c r="K547" s="70" t="s">
        <v>35</v>
      </c>
      <c r="L547" s="70" t="s">
        <v>65</v>
      </c>
      <c r="M547" s="71">
        <v>7408</v>
      </c>
      <c r="N547" s="70" t="s">
        <v>681</v>
      </c>
      <c r="O547" s="70">
        <v>3.1046883174263278</v>
      </c>
      <c r="P547" s="70" t="s">
        <v>412</v>
      </c>
      <c r="Q547" s="69">
        <v>213</v>
      </c>
      <c r="R547" s="70" t="s">
        <v>682</v>
      </c>
      <c r="S547" s="70" t="s">
        <v>82</v>
      </c>
      <c r="T547" s="70" t="s">
        <v>83</v>
      </c>
      <c r="U547" s="70" t="s">
        <v>35</v>
      </c>
      <c r="V547" s="70">
        <v>212.19188675743084</v>
      </c>
      <c r="W547" s="70">
        <v>966.46267693325206</v>
      </c>
    </row>
    <row r="548" spans="1:23">
      <c r="A548" s="69">
        <v>547</v>
      </c>
      <c r="B548" s="69">
        <v>8</v>
      </c>
      <c r="C548" s="70" t="s">
        <v>672</v>
      </c>
      <c r="D548" s="70" t="s">
        <v>61</v>
      </c>
      <c r="E548" s="70" t="s">
        <v>62</v>
      </c>
      <c r="F548" s="70" t="s">
        <v>100</v>
      </c>
      <c r="G548" s="70"/>
      <c r="H548" s="70" t="s">
        <v>28</v>
      </c>
      <c r="I548" s="70" t="s">
        <v>673</v>
      </c>
      <c r="J548" s="70" t="s">
        <v>64</v>
      </c>
      <c r="K548" s="70" t="s">
        <v>35</v>
      </c>
      <c r="L548" s="70" t="s">
        <v>65</v>
      </c>
      <c r="M548" s="71">
        <v>7422</v>
      </c>
      <c r="N548" s="70" t="s">
        <v>683</v>
      </c>
      <c r="O548" s="70">
        <v>1.087099801022877</v>
      </c>
      <c r="P548" s="70" t="s">
        <v>412</v>
      </c>
      <c r="Q548" s="69">
        <v>213</v>
      </c>
      <c r="R548" s="70" t="s">
        <v>682</v>
      </c>
      <c r="S548" s="70" t="s">
        <v>82</v>
      </c>
      <c r="T548" s="70" t="s">
        <v>83</v>
      </c>
      <c r="U548" s="70" t="s">
        <v>35</v>
      </c>
      <c r="V548" s="70">
        <v>386.43183055672102</v>
      </c>
      <c r="W548" s="70">
        <v>1845.1864922052171</v>
      </c>
    </row>
    <row r="549" spans="1:23">
      <c r="A549" s="69">
        <v>548</v>
      </c>
      <c r="B549" s="69">
        <v>8</v>
      </c>
      <c r="C549" s="70" t="s">
        <v>672</v>
      </c>
      <c r="D549" s="70" t="s">
        <v>61</v>
      </c>
      <c r="E549" s="70" t="s">
        <v>62</v>
      </c>
      <c r="F549" s="70" t="s">
        <v>100</v>
      </c>
      <c r="G549" s="70"/>
      <c r="H549" s="70" t="s">
        <v>28</v>
      </c>
      <c r="I549" s="70" t="s">
        <v>673</v>
      </c>
      <c r="J549" s="70" t="s">
        <v>64</v>
      </c>
      <c r="K549" s="70" t="s">
        <v>35</v>
      </c>
      <c r="L549" s="70" t="s">
        <v>65</v>
      </c>
      <c r="M549" s="71">
        <v>7422</v>
      </c>
      <c r="N549" s="70" t="s">
        <v>683</v>
      </c>
      <c r="O549" s="70">
        <v>1.087099801022877</v>
      </c>
      <c r="P549" s="70" t="s">
        <v>412</v>
      </c>
      <c r="Q549" s="69">
        <v>339</v>
      </c>
      <c r="R549" s="70" t="s">
        <v>684</v>
      </c>
      <c r="S549" s="70" t="s">
        <v>94</v>
      </c>
      <c r="T549" s="70" t="s">
        <v>95</v>
      </c>
      <c r="U549" s="70" t="s">
        <v>35</v>
      </c>
      <c r="V549" s="70">
        <v>16.110237778261791</v>
      </c>
      <c r="W549" s="70">
        <v>0.33540575710540033</v>
      </c>
    </row>
    <row r="550" spans="1:23">
      <c r="A550" s="69">
        <v>549</v>
      </c>
      <c r="B550" s="69">
        <v>8</v>
      </c>
      <c r="C550" s="70" t="s">
        <v>672</v>
      </c>
      <c r="D550" s="70" t="s">
        <v>61</v>
      </c>
      <c r="E550" s="70" t="s">
        <v>62</v>
      </c>
      <c r="F550" s="70" t="s">
        <v>100</v>
      </c>
      <c r="G550" s="70"/>
      <c r="H550" s="70" t="s">
        <v>28</v>
      </c>
      <c r="I550" s="70" t="s">
        <v>673</v>
      </c>
      <c r="J550" s="70" t="s">
        <v>64</v>
      </c>
      <c r="K550" s="70" t="s">
        <v>35</v>
      </c>
      <c r="L550" s="70" t="s">
        <v>65</v>
      </c>
      <c r="M550" s="71">
        <v>7434</v>
      </c>
      <c r="N550" s="70" t="s">
        <v>685</v>
      </c>
      <c r="O550" s="70">
        <v>7.3827371512099278</v>
      </c>
      <c r="P550" s="70" t="s">
        <v>424</v>
      </c>
      <c r="Q550" s="69">
        <v>317</v>
      </c>
      <c r="R550" s="70" t="s">
        <v>686</v>
      </c>
      <c r="S550" s="70" t="s">
        <v>329</v>
      </c>
      <c r="T550" s="70" t="s">
        <v>330</v>
      </c>
      <c r="U550" s="70" t="s">
        <v>35</v>
      </c>
      <c r="V550" s="70">
        <v>864.79074163387293</v>
      </c>
      <c r="W550" s="70">
        <v>13503.108165577165</v>
      </c>
    </row>
    <row r="551" spans="1:23">
      <c r="A551" s="69">
        <v>550</v>
      </c>
      <c r="B551" s="69">
        <v>8</v>
      </c>
      <c r="C551" s="70" t="s">
        <v>672</v>
      </c>
      <c r="D551" s="70" t="s">
        <v>61</v>
      </c>
      <c r="E551" s="70" t="s">
        <v>62</v>
      </c>
      <c r="F551" s="70" t="s">
        <v>100</v>
      </c>
      <c r="G551" s="70"/>
      <c r="H551" s="70" t="s">
        <v>28</v>
      </c>
      <c r="I551" s="70" t="s">
        <v>673</v>
      </c>
      <c r="J551" s="70" t="s">
        <v>64</v>
      </c>
      <c r="K551" s="70" t="s">
        <v>35</v>
      </c>
      <c r="L551" s="70" t="s">
        <v>65</v>
      </c>
      <c r="M551" s="71">
        <v>7438</v>
      </c>
      <c r="N551" s="70" t="s">
        <v>687</v>
      </c>
      <c r="O551" s="70">
        <v>6.8868730679781462</v>
      </c>
      <c r="P551" s="70" t="s">
        <v>424</v>
      </c>
      <c r="Q551" s="69">
        <v>509</v>
      </c>
      <c r="R551" s="70" t="s">
        <v>676</v>
      </c>
      <c r="S551" s="70" t="s">
        <v>55</v>
      </c>
      <c r="T551" s="70" t="s">
        <v>56</v>
      </c>
      <c r="U551" s="70" t="s">
        <v>35</v>
      </c>
      <c r="V551" s="70">
        <v>323.04973310507251</v>
      </c>
      <c r="W551" s="70">
        <v>6440.2869002713032</v>
      </c>
    </row>
    <row r="552" spans="1:23">
      <c r="A552" s="69">
        <v>551</v>
      </c>
      <c r="B552" s="69">
        <v>8</v>
      </c>
      <c r="C552" s="70" t="s">
        <v>672</v>
      </c>
      <c r="D552" s="70" t="s">
        <v>61</v>
      </c>
      <c r="E552" s="70" t="s">
        <v>62</v>
      </c>
      <c r="F552" s="70" t="s">
        <v>100</v>
      </c>
      <c r="G552" s="70"/>
      <c r="H552" s="70" t="s">
        <v>28</v>
      </c>
      <c r="I552" s="70" t="s">
        <v>673</v>
      </c>
      <c r="J552" s="70" t="s">
        <v>64</v>
      </c>
      <c r="K552" s="70" t="s">
        <v>35</v>
      </c>
      <c r="L552" s="70" t="s">
        <v>65</v>
      </c>
      <c r="M552" s="71">
        <v>7461</v>
      </c>
      <c r="N552" s="70" t="s">
        <v>688</v>
      </c>
      <c r="O552" s="70">
        <v>8.2197229221764072</v>
      </c>
      <c r="P552" s="70" t="s">
        <v>424</v>
      </c>
      <c r="Q552" s="69">
        <v>463</v>
      </c>
      <c r="R552" s="70" t="s">
        <v>678</v>
      </c>
      <c r="S552" s="70" t="s">
        <v>78</v>
      </c>
      <c r="T552" s="70" t="s">
        <v>79</v>
      </c>
      <c r="U552" s="70" t="s">
        <v>35</v>
      </c>
      <c r="V552" s="70">
        <v>268.24516344754829</v>
      </c>
      <c r="W552" s="70">
        <v>4457.0032081582485</v>
      </c>
    </row>
    <row r="553" spans="1:23">
      <c r="A553" s="69">
        <v>552</v>
      </c>
      <c r="B553" s="69">
        <v>8</v>
      </c>
      <c r="C553" s="70" t="s">
        <v>672</v>
      </c>
      <c r="D553" s="70" t="s">
        <v>61</v>
      </c>
      <c r="E553" s="70" t="s">
        <v>62</v>
      </c>
      <c r="F553" s="70" t="s">
        <v>100</v>
      </c>
      <c r="G553" s="70"/>
      <c r="H553" s="70" t="s">
        <v>28</v>
      </c>
      <c r="I553" s="70" t="s">
        <v>673</v>
      </c>
      <c r="J553" s="70" t="s">
        <v>64</v>
      </c>
      <c r="K553" s="70" t="s">
        <v>35</v>
      </c>
      <c r="L553" s="70" t="s">
        <v>65</v>
      </c>
      <c r="M553" s="71">
        <v>7466</v>
      </c>
      <c r="N553" s="70" t="s">
        <v>689</v>
      </c>
      <c r="O553" s="70">
        <v>1.268991986042316</v>
      </c>
      <c r="P553" s="70" t="s">
        <v>412</v>
      </c>
      <c r="Q553" s="69">
        <v>152</v>
      </c>
      <c r="R553" s="70" t="s">
        <v>690</v>
      </c>
      <c r="S553" s="70" t="s">
        <v>67</v>
      </c>
      <c r="T553" s="70" t="s">
        <v>68</v>
      </c>
      <c r="U553" s="70" t="s">
        <v>35</v>
      </c>
      <c r="V553" s="70">
        <v>298.75684379856085</v>
      </c>
      <c r="W553" s="70">
        <v>832.03967470361204</v>
      </c>
    </row>
    <row r="554" spans="1:23">
      <c r="A554" s="69">
        <v>553</v>
      </c>
      <c r="B554" s="69">
        <v>8</v>
      </c>
      <c r="C554" s="70" t="s">
        <v>672</v>
      </c>
      <c r="D554" s="70" t="s">
        <v>61</v>
      </c>
      <c r="E554" s="70" t="s">
        <v>62</v>
      </c>
      <c r="F554" s="70" t="s">
        <v>100</v>
      </c>
      <c r="G554" s="70"/>
      <c r="H554" s="70" t="s">
        <v>28</v>
      </c>
      <c r="I554" s="70" t="s">
        <v>673</v>
      </c>
      <c r="J554" s="70" t="s">
        <v>64</v>
      </c>
      <c r="K554" s="70" t="s">
        <v>35</v>
      </c>
      <c r="L554" s="70" t="s">
        <v>65</v>
      </c>
      <c r="M554" s="71">
        <v>7493</v>
      </c>
      <c r="N554" s="70" t="s">
        <v>691</v>
      </c>
      <c r="O554" s="70">
        <v>2.0940077830432928</v>
      </c>
      <c r="P554" s="70" t="s">
        <v>412</v>
      </c>
      <c r="Q554" s="69">
        <v>317</v>
      </c>
      <c r="R554" s="70" t="s">
        <v>686</v>
      </c>
      <c r="S554" s="70" t="s">
        <v>329</v>
      </c>
      <c r="T554" s="70" t="s">
        <v>330</v>
      </c>
      <c r="U554" s="70" t="s">
        <v>35</v>
      </c>
      <c r="V554" s="70">
        <v>340.43023705916744</v>
      </c>
      <c r="W554" s="70">
        <v>4809.3650845290167</v>
      </c>
    </row>
    <row r="555" spans="1:23">
      <c r="A555" s="69">
        <v>554</v>
      </c>
      <c r="B555" s="69">
        <v>8</v>
      </c>
      <c r="C555" s="70" t="s">
        <v>672</v>
      </c>
      <c r="D555" s="70" t="s">
        <v>61</v>
      </c>
      <c r="E555" s="70" t="s">
        <v>62</v>
      </c>
      <c r="F555" s="70" t="s">
        <v>100</v>
      </c>
      <c r="G555" s="70"/>
      <c r="H555" s="70" t="s">
        <v>28</v>
      </c>
      <c r="I555" s="70" t="s">
        <v>673</v>
      </c>
      <c r="J555" s="70" t="s">
        <v>64</v>
      </c>
      <c r="K555" s="70" t="s">
        <v>35</v>
      </c>
      <c r="L555" s="70" t="s">
        <v>65</v>
      </c>
      <c r="M555" s="71">
        <v>7497</v>
      </c>
      <c r="N555" s="70" t="s">
        <v>692</v>
      </c>
      <c r="O555" s="70">
        <v>6.6526731288838059</v>
      </c>
      <c r="P555" s="70" t="s">
        <v>424</v>
      </c>
      <c r="Q555" s="69">
        <v>463</v>
      </c>
      <c r="R555" s="70" t="s">
        <v>678</v>
      </c>
      <c r="S555" s="70" t="s">
        <v>78</v>
      </c>
      <c r="T555" s="70" t="s">
        <v>79</v>
      </c>
      <c r="U555" s="70" t="s">
        <v>35</v>
      </c>
      <c r="V555" s="70">
        <v>741.94492797396447</v>
      </c>
      <c r="W555" s="70">
        <v>14324.987463848051</v>
      </c>
    </row>
    <row r="556" spans="1:23">
      <c r="A556" s="69">
        <v>555</v>
      </c>
      <c r="B556" s="69">
        <v>8</v>
      </c>
      <c r="C556" s="70" t="s">
        <v>672</v>
      </c>
      <c r="D556" s="70" t="s">
        <v>61</v>
      </c>
      <c r="E556" s="70" t="s">
        <v>62</v>
      </c>
      <c r="F556" s="70" t="s">
        <v>100</v>
      </c>
      <c r="G556" s="70"/>
      <c r="H556" s="70" t="s">
        <v>28</v>
      </c>
      <c r="I556" s="70" t="s">
        <v>673</v>
      </c>
      <c r="J556" s="70" t="s">
        <v>64</v>
      </c>
      <c r="K556" s="70" t="s">
        <v>35</v>
      </c>
      <c r="L556" s="70" t="s">
        <v>65</v>
      </c>
      <c r="M556" s="71">
        <v>7515</v>
      </c>
      <c r="N556" s="70" t="s">
        <v>693</v>
      </c>
      <c r="O556" s="70">
        <v>10.18269313864424</v>
      </c>
      <c r="P556" s="70" t="s">
        <v>419</v>
      </c>
      <c r="Q556" s="69">
        <v>463</v>
      </c>
      <c r="R556" s="70" t="s">
        <v>678</v>
      </c>
      <c r="S556" s="70" t="s">
        <v>78</v>
      </c>
      <c r="T556" s="70" t="s">
        <v>79</v>
      </c>
      <c r="U556" s="70" t="s">
        <v>35</v>
      </c>
      <c r="V556" s="70">
        <v>334.4117607534468</v>
      </c>
      <c r="W556" s="70">
        <v>6927.1394066266384</v>
      </c>
    </row>
    <row r="557" spans="1:23">
      <c r="A557" s="69">
        <v>556</v>
      </c>
      <c r="B557" s="69">
        <v>8</v>
      </c>
      <c r="C557" s="70" t="s">
        <v>672</v>
      </c>
      <c r="D557" s="70" t="s">
        <v>61</v>
      </c>
      <c r="E557" s="70" t="s">
        <v>62</v>
      </c>
      <c r="F557" s="70" t="s">
        <v>100</v>
      </c>
      <c r="G557" s="70"/>
      <c r="H557" s="70" t="s">
        <v>28</v>
      </c>
      <c r="I557" s="70" t="s">
        <v>673</v>
      </c>
      <c r="J557" s="70" t="s">
        <v>64</v>
      </c>
      <c r="K557" s="70" t="s">
        <v>35</v>
      </c>
      <c r="L557" s="70" t="s">
        <v>65</v>
      </c>
      <c r="M557" s="71">
        <v>7518</v>
      </c>
      <c r="N557" s="70" t="s">
        <v>694</v>
      </c>
      <c r="O557" s="70">
        <v>10.77659406314098</v>
      </c>
      <c r="P557" s="70" t="s">
        <v>419</v>
      </c>
      <c r="Q557" s="69">
        <v>463</v>
      </c>
      <c r="R557" s="70" t="s">
        <v>678</v>
      </c>
      <c r="S557" s="70" t="s">
        <v>78</v>
      </c>
      <c r="T557" s="70" t="s">
        <v>79</v>
      </c>
      <c r="U557" s="70" t="s">
        <v>35</v>
      </c>
      <c r="V557" s="70">
        <v>164.60216355913087</v>
      </c>
      <c r="W557" s="70">
        <v>982.44641904522314</v>
      </c>
    </row>
    <row r="558" spans="1:23">
      <c r="A558" s="69">
        <v>557</v>
      </c>
      <c r="B558" s="69">
        <v>8</v>
      </c>
      <c r="C558" s="70" t="s">
        <v>672</v>
      </c>
      <c r="D558" s="70" t="s">
        <v>61</v>
      </c>
      <c r="E558" s="70" t="s">
        <v>62</v>
      </c>
      <c r="F558" s="70" t="s">
        <v>100</v>
      </c>
      <c r="G558" s="70"/>
      <c r="H558" s="70" t="s">
        <v>28</v>
      </c>
      <c r="I558" s="70" t="s">
        <v>673</v>
      </c>
      <c r="J558" s="70" t="s">
        <v>64</v>
      </c>
      <c r="K558" s="70" t="s">
        <v>35</v>
      </c>
      <c r="L558" s="70" t="s">
        <v>65</v>
      </c>
      <c r="M558" s="71">
        <v>7527</v>
      </c>
      <c r="N558" s="70" t="s">
        <v>695</v>
      </c>
      <c r="O558" s="70">
        <v>1.3671452924903109</v>
      </c>
      <c r="P558" s="70" t="s">
        <v>412</v>
      </c>
      <c r="Q558" s="69">
        <v>336</v>
      </c>
      <c r="R558" s="70" t="s">
        <v>696</v>
      </c>
      <c r="S558" s="70" t="s">
        <v>82</v>
      </c>
      <c r="T558" s="70" t="s">
        <v>83</v>
      </c>
      <c r="U558" s="70" t="s">
        <v>35</v>
      </c>
      <c r="V558" s="70">
        <v>225.27282612519238</v>
      </c>
      <c r="W558" s="70">
        <v>1421.2463033773386</v>
      </c>
    </row>
    <row r="559" spans="1:23">
      <c r="A559" s="69">
        <v>558</v>
      </c>
      <c r="B559" s="69">
        <v>8</v>
      </c>
      <c r="C559" s="70" t="s">
        <v>672</v>
      </c>
      <c r="D559" s="70" t="s">
        <v>61</v>
      </c>
      <c r="E559" s="70" t="s">
        <v>62</v>
      </c>
      <c r="F559" s="70" t="s">
        <v>100</v>
      </c>
      <c r="G559" s="70"/>
      <c r="H559" s="70" t="s">
        <v>28</v>
      </c>
      <c r="I559" s="70" t="s">
        <v>673</v>
      </c>
      <c r="J559" s="70" t="s">
        <v>64</v>
      </c>
      <c r="K559" s="70" t="s">
        <v>35</v>
      </c>
      <c r="L559" s="70" t="s">
        <v>65</v>
      </c>
      <c r="M559" s="71">
        <v>7537</v>
      </c>
      <c r="N559" s="70" t="s">
        <v>697</v>
      </c>
      <c r="O559" s="70">
        <v>6.4825604699497124</v>
      </c>
      <c r="P559" s="70" t="s">
        <v>424</v>
      </c>
      <c r="Q559" s="69">
        <v>463</v>
      </c>
      <c r="R559" s="70" t="s">
        <v>678</v>
      </c>
      <c r="S559" s="70" t="s">
        <v>78</v>
      </c>
      <c r="T559" s="70" t="s">
        <v>79</v>
      </c>
      <c r="U559" s="70" t="s">
        <v>35</v>
      </c>
      <c r="V559" s="70">
        <v>286.18695597207221</v>
      </c>
      <c r="W559" s="70">
        <v>4987.1358143898806</v>
      </c>
    </row>
    <row r="560" spans="1:23">
      <c r="A560" s="69">
        <v>559</v>
      </c>
      <c r="B560" s="69">
        <v>8</v>
      </c>
      <c r="C560" s="70" t="s">
        <v>672</v>
      </c>
      <c r="D560" s="70" t="s">
        <v>61</v>
      </c>
      <c r="E560" s="70" t="s">
        <v>62</v>
      </c>
      <c r="F560" s="70" t="s">
        <v>100</v>
      </c>
      <c r="G560" s="70"/>
      <c r="H560" s="70" t="s">
        <v>28</v>
      </c>
      <c r="I560" s="70" t="s">
        <v>673</v>
      </c>
      <c r="J560" s="70" t="s">
        <v>64</v>
      </c>
      <c r="K560" s="70" t="s">
        <v>35</v>
      </c>
      <c r="L560" s="70" t="s">
        <v>65</v>
      </c>
      <c r="M560" s="71">
        <v>7557</v>
      </c>
      <c r="N560" s="70" t="s">
        <v>698</v>
      </c>
      <c r="O560" s="70">
        <v>7.7517864546656181</v>
      </c>
      <c r="P560" s="70" t="s">
        <v>424</v>
      </c>
      <c r="Q560" s="69">
        <v>509</v>
      </c>
      <c r="R560" s="70" t="s">
        <v>676</v>
      </c>
      <c r="S560" s="70" t="s">
        <v>55</v>
      </c>
      <c r="T560" s="70" t="s">
        <v>56</v>
      </c>
      <c r="U560" s="70" t="s">
        <v>35</v>
      </c>
      <c r="V560" s="70">
        <v>283.72872077162003</v>
      </c>
      <c r="W560" s="70">
        <v>4926.8238440184778</v>
      </c>
    </row>
    <row r="561" spans="1:23">
      <c r="A561" s="69">
        <v>560</v>
      </c>
      <c r="B561" s="69">
        <v>8</v>
      </c>
      <c r="C561" s="70" t="s">
        <v>672</v>
      </c>
      <c r="D561" s="70" t="s">
        <v>61</v>
      </c>
      <c r="E561" s="70" t="s">
        <v>62</v>
      </c>
      <c r="F561" s="70" t="s">
        <v>100</v>
      </c>
      <c r="G561" s="70"/>
      <c r="H561" s="70" t="s">
        <v>28</v>
      </c>
      <c r="I561" s="70" t="s">
        <v>673</v>
      </c>
      <c r="J561" s="70" t="s">
        <v>64</v>
      </c>
      <c r="K561" s="70" t="s">
        <v>35</v>
      </c>
      <c r="L561" s="70" t="s">
        <v>65</v>
      </c>
      <c r="M561" s="71">
        <v>7558</v>
      </c>
      <c r="N561" s="70" t="s">
        <v>699</v>
      </c>
      <c r="O561" s="70">
        <v>6.6998002074816059</v>
      </c>
      <c r="P561" s="70" t="s">
        <v>424</v>
      </c>
      <c r="Q561" s="69">
        <v>463</v>
      </c>
      <c r="R561" s="70" t="s">
        <v>678</v>
      </c>
      <c r="S561" s="70" t="s">
        <v>78</v>
      </c>
      <c r="T561" s="70" t="s">
        <v>79</v>
      </c>
      <c r="U561" s="70" t="s">
        <v>35</v>
      </c>
      <c r="V561" s="70">
        <v>539.47202755022181</v>
      </c>
      <c r="W561" s="70">
        <v>11290.123135246047</v>
      </c>
    </row>
    <row r="562" spans="1:23">
      <c r="A562" s="69">
        <v>561</v>
      </c>
      <c r="B562" s="69">
        <v>8</v>
      </c>
      <c r="C562" s="70" t="s">
        <v>672</v>
      </c>
      <c r="D562" s="70" t="s">
        <v>61</v>
      </c>
      <c r="E562" s="70" t="s">
        <v>62</v>
      </c>
      <c r="F562" s="70" t="s">
        <v>100</v>
      </c>
      <c r="G562" s="70"/>
      <c r="H562" s="70" t="s">
        <v>28</v>
      </c>
      <c r="I562" s="70" t="s">
        <v>673</v>
      </c>
      <c r="J562" s="70" t="s">
        <v>64</v>
      </c>
      <c r="K562" s="70" t="s">
        <v>35</v>
      </c>
      <c r="L562" s="70" t="s">
        <v>65</v>
      </c>
      <c r="M562" s="71">
        <v>7560</v>
      </c>
      <c r="N562" s="70" t="s">
        <v>700</v>
      </c>
      <c r="O562" s="70">
        <v>6.7896009734694101</v>
      </c>
      <c r="P562" s="70" t="s">
        <v>424</v>
      </c>
      <c r="Q562" s="69">
        <v>336</v>
      </c>
      <c r="R562" s="70" t="s">
        <v>696</v>
      </c>
      <c r="S562" s="70" t="s">
        <v>82</v>
      </c>
      <c r="T562" s="70" t="s">
        <v>83</v>
      </c>
      <c r="U562" s="70" t="s">
        <v>35</v>
      </c>
      <c r="V562" s="70">
        <v>188.64896618746963</v>
      </c>
      <c r="W562" s="70">
        <v>990.73840010835136</v>
      </c>
    </row>
    <row r="563" spans="1:23">
      <c r="A563" s="69">
        <v>562</v>
      </c>
      <c r="B563" s="69">
        <v>8</v>
      </c>
      <c r="C563" s="70" t="s">
        <v>672</v>
      </c>
      <c r="D563" s="70" t="s">
        <v>61</v>
      </c>
      <c r="E563" s="70" t="s">
        <v>62</v>
      </c>
      <c r="F563" s="70" t="s">
        <v>100</v>
      </c>
      <c r="G563" s="70"/>
      <c r="H563" s="70" t="s">
        <v>28</v>
      </c>
      <c r="I563" s="70" t="s">
        <v>673</v>
      </c>
      <c r="J563" s="70" t="s">
        <v>64</v>
      </c>
      <c r="K563" s="70" t="s">
        <v>35</v>
      </c>
      <c r="L563" s="70" t="s">
        <v>65</v>
      </c>
      <c r="M563" s="71">
        <v>7561</v>
      </c>
      <c r="N563" s="70" t="s">
        <v>701</v>
      </c>
      <c r="O563" s="70">
        <v>11.196779992720741</v>
      </c>
      <c r="P563" s="70" t="s">
        <v>419</v>
      </c>
      <c r="Q563" s="69">
        <v>463</v>
      </c>
      <c r="R563" s="70" t="s">
        <v>678</v>
      </c>
      <c r="S563" s="70" t="s">
        <v>78</v>
      </c>
      <c r="T563" s="70" t="s">
        <v>79</v>
      </c>
      <c r="U563" s="70" t="s">
        <v>35</v>
      </c>
      <c r="V563" s="70">
        <v>413.73976090154821</v>
      </c>
      <c r="W563" s="70">
        <v>8785.4951635630168</v>
      </c>
    </row>
    <row r="564" spans="1:23">
      <c r="A564" s="69">
        <v>563</v>
      </c>
      <c r="B564" s="69">
        <v>8</v>
      </c>
      <c r="C564" s="70" t="s">
        <v>672</v>
      </c>
      <c r="D564" s="70" t="s">
        <v>61</v>
      </c>
      <c r="E564" s="70" t="s">
        <v>62</v>
      </c>
      <c r="F564" s="70" t="s">
        <v>100</v>
      </c>
      <c r="G564" s="70"/>
      <c r="H564" s="70" t="s">
        <v>28</v>
      </c>
      <c r="I564" s="70" t="s">
        <v>673</v>
      </c>
      <c r="J564" s="70" t="s">
        <v>64</v>
      </c>
      <c r="K564" s="70" t="s">
        <v>35</v>
      </c>
      <c r="L564" s="70" t="s">
        <v>65</v>
      </c>
      <c r="M564" s="71">
        <v>7562</v>
      </c>
      <c r="N564" s="70" t="s">
        <v>702</v>
      </c>
      <c r="O564" s="70">
        <v>10.31673330460835</v>
      </c>
      <c r="P564" s="70" t="s">
        <v>419</v>
      </c>
      <c r="Q564" s="69">
        <v>463</v>
      </c>
      <c r="R564" s="70" t="s">
        <v>678</v>
      </c>
      <c r="S564" s="70" t="s">
        <v>78</v>
      </c>
      <c r="T564" s="70" t="s">
        <v>79</v>
      </c>
      <c r="U564" s="70" t="s">
        <v>35</v>
      </c>
      <c r="V564" s="70">
        <v>313.09403764576734</v>
      </c>
      <c r="W564" s="70">
        <v>5391.2344196392523</v>
      </c>
    </row>
    <row r="565" spans="1:23">
      <c r="A565" s="69">
        <v>564</v>
      </c>
      <c r="B565" s="69">
        <v>8</v>
      </c>
      <c r="C565" s="70" t="s">
        <v>672</v>
      </c>
      <c r="D565" s="70" t="s">
        <v>61</v>
      </c>
      <c r="E565" s="70" t="s">
        <v>62</v>
      </c>
      <c r="F565" s="70" t="s">
        <v>100</v>
      </c>
      <c r="G565" s="70"/>
      <c r="H565" s="70" t="s">
        <v>28</v>
      </c>
      <c r="I565" s="70" t="s">
        <v>673</v>
      </c>
      <c r="J565" s="70" t="s">
        <v>64</v>
      </c>
      <c r="K565" s="70" t="s">
        <v>35</v>
      </c>
      <c r="L565" s="70" t="s">
        <v>65</v>
      </c>
      <c r="M565" s="71">
        <v>7603</v>
      </c>
      <c r="N565" s="70" t="s">
        <v>703</v>
      </c>
      <c r="O565" s="70">
        <v>1.6747847368397699</v>
      </c>
      <c r="P565" s="70" t="s">
        <v>412</v>
      </c>
      <c r="Q565" s="69">
        <v>317</v>
      </c>
      <c r="R565" s="70" t="s">
        <v>686</v>
      </c>
      <c r="S565" s="70" t="s">
        <v>329</v>
      </c>
      <c r="T565" s="70" t="s">
        <v>330</v>
      </c>
      <c r="U565" s="70" t="s">
        <v>35</v>
      </c>
      <c r="V565" s="70">
        <v>172.12445478598215</v>
      </c>
      <c r="W565" s="70">
        <v>1334.14226164971</v>
      </c>
    </row>
    <row r="566" spans="1:23">
      <c r="A566" s="69">
        <v>565</v>
      </c>
      <c r="B566" s="69">
        <v>8</v>
      </c>
      <c r="C566" s="70" t="s">
        <v>672</v>
      </c>
      <c r="D566" s="70" t="s">
        <v>61</v>
      </c>
      <c r="E566" s="70" t="s">
        <v>62</v>
      </c>
      <c r="F566" s="70" t="s">
        <v>100</v>
      </c>
      <c r="G566" s="70"/>
      <c r="H566" s="70" t="s">
        <v>28</v>
      </c>
      <c r="I566" s="70" t="s">
        <v>673</v>
      </c>
      <c r="J566" s="70" t="s">
        <v>64</v>
      </c>
      <c r="K566" s="70" t="s">
        <v>35</v>
      </c>
      <c r="L566" s="70" t="s">
        <v>65</v>
      </c>
      <c r="M566" s="71">
        <v>7604</v>
      </c>
      <c r="N566" s="70" t="s">
        <v>704</v>
      </c>
      <c r="O566" s="70">
        <v>10.217559140011719</v>
      </c>
      <c r="P566" s="70" t="s">
        <v>419</v>
      </c>
      <c r="Q566" s="69">
        <v>509</v>
      </c>
      <c r="R566" s="70" t="s">
        <v>676</v>
      </c>
      <c r="S566" s="70" t="s">
        <v>55</v>
      </c>
      <c r="T566" s="70" t="s">
        <v>56</v>
      </c>
      <c r="U566" s="70" t="s">
        <v>35</v>
      </c>
      <c r="V566" s="70">
        <v>324.87986648105846</v>
      </c>
      <c r="W566" s="70">
        <v>6567.8210961174864</v>
      </c>
    </row>
    <row r="567" spans="1:23">
      <c r="A567" s="69">
        <v>566</v>
      </c>
      <c r="B567" s="69">
        <v>8</v>
      </c>
      <c r="C567" s="70" t="s">
        <v>672</v>
      </c>
      <c r="D567" s="70" t="s">
        <v>61</v>
      </c>
      <c r="E567" s="70" t="s">
        <v>62</v>
      </c>
      <c r="F567" s="70" t="s">
        <v>100</v>
      </c>
      <c r="G567" s="70"/>
      <c r="H567" s="70" t="s">
        <v>28</v>
      </c>
      <c r="I567" s="70" t="s">
        <v>673</v>
      </c>
      <c r="J567" s="70" t="s">
        <v>64</v>
      </c>
      <c r="K567" s="70" t="s">
        <v>35</v>
      </c>
      <c r="L567" s="70" t="s">
        <v>65</v>
      </c>
      <c r="M567" s="71">
        <v>7607</v>
      </c>
      <c r="N567" s="70" t="s">
        <v>705</v>
      </c>
      <c r="O567" s="70">
        <v>9.3190227215945072</v>
      </c>
      <c r="P567" s="70" t="s">
        <v>424</v>
      </c>
      <c r="Q567" s="69">
        <v>509</v>
      </c>
      <c r="R567" s="70" t="s">
        <v>676</v>
      </c>
      <c r="S567" s="70" t="s">
        <v>55</v>
      </c>
      <c r="T567" s="70" t="s">
        <v>56</v>
      </c>
      <c r="U567" s="70" t="s">
        <v>35</v>
      </c>
      <c r="V567" s="70">
        <v>297.72430693322639</v>
      </c>
      <c r="W567" s="70">
        <v>5523.9414110726766</v>
      </c>
    </row>
    <row r="568" spans="1:23">
      <c r="A568" s="69">
        <v>567</v>
      </c>
      <c r="B568" s="69">
        <v>8</v>
      </c>
      <c r="C568" s="70" t="s">
        <v>672</v>
      </c>
      <c r="D568" s="70" t="s">
        <v>61</v>
      </c>
      <c r="E568" s="70" t="s">
        <v>62</v>
      </c>
      <c r="F568" s="70" t="s">
        <v>100</v>
      </c>
      <c r="G568" s="70"/>
      <c r="H568" s="70" t="s">
        <v>28</v>
      </c>
      <c r="I568" s="70" t="s">
        <v>673</v>
      </c>
      <c r="J568" s="70" t="s">
        <v>64</v>
      </c>
      <c r="K568" s="70" t="s">
        <v>35</v>
      </c>
      <c r="L568" s="70" t="s">
        <v>65</v>
      </c>
      <c r="M568" s="71">
        <v>7629</v>
      </c>
      <c r="N568" s="70" t="s">
        <v>706</v>
      </c>
      <c r="O568" s="70">
        <v>11.04115605265449</v>
      </c>
      <c r="P568" s="70" t="s">
        <v>419</v>
      </c>
      <c r="Q568" s="69">
        <v>463</v>
      </c>
      <c r="R568" s="70" t="s">
        <v>678</v>
      </c>
      <c r="S568" s="70" t="s">
        <v>78</v>
      </c>
      <c r="T568" s="70" t="s">
        <v>79</v>
      </c>
      <c r="U568" s="70" t="s">
        <v>35</v>
      </c>
      <c r="V568" s="70">
        <v>290.33414138587051</v>
      </c>
      <c r="W568" s="70">
        <v>4930.8463443790333</v>
      </c>
    </row>
    <row r="569" spans="1:23">
      <c r="A569" s="69">
        <v>568</v>
      </c>
      <c r="B569" s="69">
        <v>8</v>
      </c>
      <c r="C569" s="70" t="s">
        <v>672</v>
      </c>
      <c r="D569" s="70" t="s">
        <v>61</v>
      </c>
      <c r="E569" s="70" t="s">
        <v>62</v>
      </c>
      <c r="F569" s="70" t="s">
        <v>100</v>
      </c>
      <c r="G569" s="70"/>
      <c r="H569" s="70" t="s">
        <v>28</v>
      </c>
      <c r="I569" s="70" t="s">
        <v>673</v>
      </c>
      <c r="J569" s="70" t="s">
        <v>64</v>
      </c>
      <c r="K569" s="70" t="s">
        <v>35</v>
      </c>
      <c r="L569" s="70" t="s">
        <v>65</v>
      </c>
      <c r="M569" s="71">
        <v>7634</v>
      </c>
      <c r="N569" s="70" t="s">
        <v>707</v>
      </c>
      <c r="O569" s="70">
        <v>11.259085920926291</v>
      </c>
      <c r="P569" s="70" t="s">
        <v>419</v>
      </c>
      <c r="Q569" s="69">
        <v>509</v>
      </c>
      <c r="R569" s="70" t="s">
        <v>676</v>
      </c>
      <c r="S569" s="70" t="s">
        <v>55</v>
      </c>
      <c r="T569" s="70" t="s">
        <v>56</v>
      </c>
      <c r="U569" s="70" t="s">
        <v>35</v>
      </c>
      <c r="V569" s="70">
        <v>351.43467392987151</v>
      </c>
      <c r="W569" s="70">
        <v>7695.9529774528146</v>
      </c>
    </row>
    <row r="570" spans="1:23">
      <c r="A570" s="69">
        <v>569</v>
      </c>
      <c r="B570" s="69">
        <v>8</v>
      </c>
      <c r="C570" s="70" t="s">
        <v>672</v>
      </c>
      <c r="D570" s="70" t="s">
        <v>61</v>
      </c>
      <c r="E570" s="70" t="s">
        <v>62</v>
      </c>
      <c r="F570" s="70" t="s">
        <v>100</v>
      </c>
      <c r="G570" s="70"/>
      <c r="H570" s="70" t="s">
        <v>28</v>
      </c>
      <c r="I570" s="70" t="s">
        <v>673</v>
      </c>
      <c r="J570" s="70" t="s">
        <v>64</v>
      </c>
      <c r="K570" s="70" t="s">
        <v>35</v>
      </c>
      <c r="L570" s="70" t="s">
        <v>65</v>
      </c>
      <c r="M570" s="71">
        <v>7651</v>
      </c>
      <c r="N570" s="70" t="s">
        <v>708</v>
      </c>
      <c r="O570" s="70">
        <v>7.0777375657674719</v>
      </c>
      <c r="P570" s="70" t="s">
        <v>424</v>
      </c>
      <c r="Q570" s="69">
        <v>509</v>
      </c>
      <c r="R570" s="70" t="s">
        <v>676</v>
      </c>
      <c r="S570" s="70" t="s">
        <v>55</v>
      </c>
      <c r="T570" s="70" t="s">
        <v>56</v>
      </c>
      <c r="U570" s="70" t="s">
        <v>35</v>
      </c>
      <c r="V570" s="70">
        <v>306.42182509240524</v>
      </c>
      <c r="W570" s="70">
        <v>5867.3445381443325</v>
      </c>
    </row>
    <row r="571" spans="1:23">
      <c r="A571" s="69">
        <v>570</v>
      </c>
      <c r="B571" s="69">
        <v>8</v>
      </c>
      <c r="C571" s="70" t="s">
        <v>672</v>
      </c>
      <c r="D571" s="70" t="s">
        <v>61</v>
      </c>
      <c r="E571" s="70" t="s">
        <v>62</v>
      </c>
      <c r="F571" s="70" t="s">
        <v>100</v>
      </c>
      <c r="G571" s="70"/>
      <c r="H571" s="70" t="s">
        <v>28</v>
      </c>
      <c r="I571" s="70" t="s">
        <v>673</v>
      </c>
      <c r="J571" s="70" t="s">
        <v>64</v>
      </c>
      <c r="K571" s="70" t="s">
        <v>35</v>
      </c>
      <c r="L571" s="70" t="s">
        <v>65</v>
      </c>
      <c r="M571" s="71">
        <v>7652</v>
      </c>
      <c r="N571" s="70" t="s">
        <v>709</v>
      </c>
      <c r="O571" s="70">
        <v>9.2149893900186868</v>
      </c>
      <c r="P571" s="70" t="s">
        <v>424</v>
      </c>
      <c r="Q571" s="69">
        <v>508</v>
      </c>
      <c r="R571" s="70" t="s">
        <v>710</v>
      </c>
      <c r="S571" s="70" t="s">
        <v>78</v>
      </c>
      <c r="T571" s="70" t="s">
        <v>79</v>
      </c>
      <c r="U571" s="70" t="s">
        <v>35</v>
      </c>
      <c r="V571" s="70">
        <v>212.56560096590462</v>
      </c>
      <c r="W571" s="70">
        <v>2592.2865294364674</v>
      </c>
    </row>
    <row r="572" spans="1:23">
      <c r="A572" s="69">
        <v>571</v>
      </c>
      <c r="B572" s="69">
        <v>8</v>
      </c>
      <c r="C572" s="70" t="s">
        <v>672</v>
      </c>
      <c r="D572" s="70" t="s">
        <v>61</v>
      </c>
      <c r="E572" s="70" t="s">
        <v>62</v>
      </c>
      <c r="F572" s="70" t="s">
        <v>100</v>
      </c>
      <c r="G572" s="70"/>
      <c r="H572" s="70" t="s">
        <v>28</v>
      </c>
      <c r="I572" s="70" t="s">
        <v>673</v>
      </c>
      <c r="J572" s="70" t="s">
        <v>64</v>
      </c>
      <c r="K572" s="70" t="s">
        <v>35</v>
      </c>
      <c r="L572" s="70" t="s">
        <v>65</v>
      </c>
      <c r="M572" s="71">
        <v>7654</v>
      </c>
      <c r="N572" s="70" t="s">
        <v>711</v>
      </c>
      <c r="O572" s="70">
        <v>8.0269278300824674</v>
      </c>
      <c r="P572" s="70" t="s">
        <v>424</v>
      </c>
      <c r="Q572" s="69">
        <v>509</v>
      </c>
      <c r="R572" s="70" t="s">
        <v>676</v>
      </c>
      <c r="S572" s="70" t="s">
        <v>55</v>
      </c>
      <c r="T572" s="70" t="s">
        <v>56</v>
      </c>
      <c r="U572" s="70" t="s">
        <v>35</v>
      </c>
      <c r="V572" s="70">
        <v>263.99628944068331</v>
      </c>
      <c r="W572" s="70">
        <v>2784.1599211355961</v>
      </c>
    </row>
    <row r="573" spans="1:23">
      <c r="A573" s="69">
        <v>572</v>
      </c>
      <c r="B573" s="69">
        <v>8</v>
      </c>
      <c r="C573" s="70" t="s">
        <v>672</v>
      </c>
      <c r="D573" s="70" t="s">
        <v>61</v>
      </c>
      <c r="E573" s="70" t="s">
        <v>62</v>
      </c>
      <c r="F573" s="70" t="s">
        <v>100</v>
      </c>
      <c r="G573" s="70"/>
      <c r="H573" s="70" t="s">
        <v>28</v>
      </c>
      <c r="I573" s="70" t="s">
        <v>673</v>
      </c>
      <c r="J573" s="70" t="s">
        <v>64</v>
      </c>
      <c r="K573" s="70" t="s">
        <v>35</v>
      </c>
      <c r="L573" s="70" t="s">
        <v>65</v>
      </c>
      <c r="M573" s="71">
        <v>7659</v>
      </c>
      <c r="N573" s="70" t="s">
        <v>712</v>
      </c>
      <c r="O573" s="70">
        <v>8.3046953797073346</v>
      </c>
      <c r="P573" s="70" t="s">
        <v>424</v>
      </c>
      <c r="Q573" s="69">
        <v>509</v>
      </c>
      <c r="R573" s="70" t="s">
        <v>676</v>
      </c>
      <c r="S573" s="70" t="s">
        <v>55</v>
      </c>
      <c r="T573" s="70" t="s">
        <v>56</v>
      </c>
      <c r="U573" s="70" t="s">
        <v>35</v>
      </c>
      <c r="V573" s="70">
        <v>321.21027055410292</v>
      </c>
      <c r="W573" s="70">
        <v>6455.7299335683801</v>
      </c>
    </row>
    <row r="574" spans="1:23">
      <c r="A574" s="69">
        <v>573</v>
      </c>
      <c r="B574" s="69">
        <v>8</v>
      </c>
      <c r="C574" s="70" t="s">
        <v>672</v>
      </c>
      <c r="D574" s="70" t="s">
        <v>61</v>
      </c>
      <c r="E574" s="70" t="s">
        <v>62</v>
      </c>
      <c r="F574" s="70" t="s">
        <v>100</v>
      </c>
      <c r="G574" s="70"/>
      <c r="H574" s="70" t="s">
        <v>28</v>
      </c>
      <c r="I574" s="70" t="s">
        <v>673</v>
      </c>
      <c r="J574" s="70" t="s">
        <v>64</v>
      </c>
      <c r="K574" s="70" t="s">
        <v>35</v>
      </c>
      <c r="L574" s="70" t="s">
        <v>65</v>
      </c>
      <c r="M574" s="71">
        <v>7660</v>
      </c>
      <c r="N574" s="70" t="s">
        <v>713</v>
      </c>
      <c r="O574" s="70">
        <v>9.6864826815940948</v>
      </c>
      <c r="P574" s="70" t="s">
        <v>424</v>
      </c>
      <c r="Q574" s="69">
        <v>508</v>
      </c>
      <c r="R574" s="70" t="s">
        <v>710</v>
      </c>
      <c r="S574" s="70" t="s">
        <v>78</v>
      </c>
      <c r="T574" s="70" t="s">
        <v>79</v>
      </c>
      <c r="U574" s="70" t="s">
        <v>35</v>
      </c>
      <c r="V574" s="70">
        <v>275.00934817406448</v>
      </c>
      <c r="W574" s="70">
        <v>4649.9672331805641</v>
      </c>
    </row>
    <row r="575" spans="1:23">
      <c r="A575" s="69">
        <v>574</v>
      </c>
      <c r="B575" s="69">
        <v>8</v>
      </c>
      <c r="C575" s="70" t="s">
        <v>672</v>
      </c>
      <c r="D575" s="70" t="s">
        <v>61</v>
      </c>
      <c r="E575" s="70" t="s">
        <v>62</v>
      </c>
      <c r="F575" s="70" t="s">
        <v>100</v>
      </c>
      <c r="G575" s="70"/>
      <c r="H575" s="70" t="s">
        <v>28</v>
      </c>
      <c r="I575" s="70" t="s">
        <v>673</v>
      </c>
      <c r="J575" s="70" t="s">
        <v>64</v>
      </c>
      <c r="K575" s="70" t="s">
        <v>35</v>
      </c>
      <c r="L575" s="70" t="s">
        <v>65</v>
      </c>
      <c r="M575" s="71">
        <v>7676</v>
      </c>
      <c r="N575" s="70" t="s">
        <v>714</v>
      </c>
      <c r="O575" s="70">
        <v>9.1326419484001615</v>
      </c>
      <c r="P575" s="70" t="s">
        <v>424</v>
      </c>
      <c r="Q575" s="69">
        <v>463</v>
      </c>
      <c r="R575" s="70" t="s">
        <v>678</v>
      </c>
      <c r="S575" s="70" t="s">
        <v>78</v>
      </c>
      <c r="T575" s="70" t="s">
        <v>79</v>
      </c>
      <c r="U575" s="70" t="s">
        <v>35</v>
      </c>
      <c r="V575" s="70">
        <v>256.03950544898851</v>
      </c>
      <c r="W575" s="70">
        <v>3864.1156019392652</v>
      </c>
    </row>
    <row r="576" spans="1:23">
      <c r="A576" s="69">
        <v>575</v>
      </c>
      <c r="B576" s="69">
        <v>8</v>
      </c>
      <c r="C576" s="70" t="s">
        <v>672</v>
      </c>
      <c r="D576" s="70" t="s">
        <v>61</v>
      </c>
      <c r="E576" s="70" t="s">
        <v>62</v>
      </c>
      <c r="F576" s="70" t="s">
        <v>100</v>
      </c>
      <c r="G576" s="70"/>
      <c r="H576" s="70" t="s">
        <v>28</v>
      </c>
      <c r="I576" s="70" t="s">
        <v>673</v>
      </c>
      <c r="J576" s="70" t="s">
        <v>64</v>
      </c>
      <c r="K576" s="70" t="s">
        <v>35</v>
      </c>
      <c r="L576" s="70" t="s">
        <v>65</v>
      </c>
      <c r="M576" s="71">
        <v>7677</v>
      </c>
      <c r="N576" s="70" t="s">
        <v>715</v>
      </c>
      <c r="O576" s="70">
        <v>6.9886590130796664</v>
      </c>
      <c r="P576" s="70" t="s">
        <v>424</v>
      </c>
      <c r="Q576" s="69">
        <v>317</v>
      </c>
      <c r="R576" s="70" t="s">
        <v>686</v>
      </c>
      <c r="S576" s="70" t="s">
        <v>329</v>
      </c>
      <c r="T576" s="70" t="s">
        <v>330</v>
      </c>
      <c r="U576" s="70" t="s">
        <v>35</v>
      </c>
      <c r="V576" s="70">
        <v>451.15006297138228</v>
      </c>
      <c r="W576" s="70">
        <v>7797.5628702873855</v>
      </c>
    </row>
    <row r="577" spans="1:23">
      <c r="A577" s="69">
        <v>576</v>
      </c>
      <c r="B577" s="69">
        <v>8</v>
      </c>
      <c r="C577" s="70" t="s">
        <v>672</v>
      </c>
      <c r="D577" s="70" t="s">
        <v>61</v>
      </c>
      <c r="E577" s="70" t="s">
        <v>62</v>
      </c>
      <c r="F577" s="70" t="s">
        <v>100</v>
      </c>
      <c r="G577" s="70"/>
      <c r="H577" s="70" t="s">
        <v>28</v>
      </c>
      <c r="I577" s="70" t="s">
        <v>673</v>
      </c>
      <c r="J577" s="70" t="s">
        <v>64</v>
      </c>
      <c r="K577" s="70" t="s">
        <v>35</v>
      </c>
      <c r="L577" s="70" t="s">
        <v>65</v>
      </c>
      <c r="M577" s="71">
        <v>7678</v>
      </c>
      <c r="N577" s="70" t="s">
        <v>716</v>
      </c>
      <c r="O577" s="70">
        <v>6.0332580996000624</v>
      </c>
      <c r="P577" s="70" t="s">
        <v>424</v>
      </c>
      <c r="Q577" s="69">
        <v>463</v>
      </c>
      <c r="R577" s="70" t="s">
        <v>678</v>
      </c>
      <c r="S577" s="70" t="s">
        <v>78</v>
      </c>
      <c r="T577" s="70" t="s">
        <v>79</v>
      </c>
      <c r="U577" s="70" t="s">
        <v>35</v>
      </c>
      <c r="V577" s="70">
        <v>485.14510126581013</v>
      </c>
      <c r="W577" s="70">
        <v>13030.345140015919</v>
      </c>
    </row>
    <row r="578" spans="1:23">
      <c r="A578" s="69">
        <v>577</v>
      </c>
      <c r="B578" s="69">
        <v>8</v>
      </c>
      <c r="C578" s="70" t="s">
        <v>672</v>
      </c>
      <c r="D578" s="70" t="s">
        <v>61</v>
      </c>
      <c r="E578" s="70" t="s">
        <v>62</v>
      </c>
      <c r="F578" s="70" t="s">
        <v>100</v>
      </c>
      <c r="G578" s="70"/>
      <c r="H578" s="70" t="s">
        <v>28</v>
      </c>
      <c r="I578" s="70" t="s">
        <v>673</v>
      </c>
      <c r="J578" s="70" t="s">
        <v>64</v>
      </c>
      <c r="K578" s="70" t="s">
        <v>35</v>
      </c>
      <c r="L578" s="70" t="s">
        <v>65</v>
      </c>
      <c r="M578" s="71">
        <v>7683</v>
      </c>
      <c r="N578" s="70" t="s">
        <v>717</v>
      </c>
      <c r="O578" s="70">
        <v>1.539896822358088</v>
      </c>
      <c r="P578" s="70" t="s">
        <v>412</v>
      </c>
      <c r="Q578" s="69">
        <v>300</v>
      </c>
      <c r="R578" s="70" t="s">
        <v>718</v>
      </c>
      <c r="S578" s="70" t="s">
        <v>94</v>
      </c>
      <c r="T578" s="70" t="s">
        <v>95</v>
      </c>
      <c r="U578" s="70" t="s">
        <v>35</v>
      </c>
      <c r="V578" s="70">
        <v>1050.1012973499228</v>
      </c>
      <c r="W578" s="70">
        <v>47336.149291466274</v>
      </c>
    </row>
    <row r="579" spans="1:23">
      <c r="A579" s="69">
        <v>578</v>
      </c>
      <c r="B579" s="69">
        <v>8</v>
      </c>
      <c r="C579" s="70" t="s">
        <v>672</v>
      </c>
      <c r="D579" s="70" t="s">
        <v>61</v>
      </c>
      <c r="E579" s="70" t="s">
        <v>62</v>
      </c>
      <c r="F579" s="70" t="s">
        <v>100</v>
      </c>
      <c r="G579" s="70"/>
      <c r="H579" s="70" t="s">
        <v>28</v>
      </c>
      <c r="I579" s="70" t="s">
        <v>673</v>
      </c>
      <c r="J579" s="70" t="s">
        <v>64</v>
      </c>
      <c r="K579" s="70" t="s">
        <v>35</v>
      </c>
      <c r="L579" s="70" t="s">
        <v>65</v>
      </c>
      <c r="M579" s="71">
        <v>7715</v>
      </c>
      <c r="N579" s="70" t="s">
        <v>719</v>
      </c>
      <c r="O579" s="70">
        <v>6.3283031606300799</v>
      </c>
      <c r="P579" s="70" t="s">
        <v>424</v>
      </c>
      <c r="Q579" s="69">
        <v>463</v>
      </c>
      <c r="R579" s="70" t="s">
        <v>678</v>
      </c>
      <c r="S579" s="70" t="s">
        <v>78</v>
      </c>
      <c r="T579" s="70" t="s">
        <v>79</v>
      </c>
      <c r="U579" s="70" t="s">
        <v>35</v>
      </c>
      <c r="V579" s="70">
        <v>461.21694055715028</v>
      </c>
      <c r="W579" s="70">
        <v>11897.927083263665</v>
      </c>
    </row>
    <row r="580" spans="1:23">
      <c r="A580" s="69">
        <v>579</v>
      </c>
      <c r="B580" s="69">
        <v>8</v>
      </c>
      <c r="C580" s="70" t="s">
        <v>672</v>
      </c>
      <c r="D580" s="70" t="s">
        <v>61</v>
      </c>
      <c r="E580" s="70" t="s">
        <v>62</v>
      </c>
      <c r="F580" s="70" t="s">
        <v>100</v>
      </c>
      <c r="G580" s="70"/>
      <c r="H580" s="70" t="s">
        <v>28</v>
      </c>
      <c r="I580" s="70" t="s">
        <v>673</v>
      </c>
      <c r="J580" s="70" t="s">
        <v>64</v>
      </c>
      <c r="K580" s="70" t="s">
        <v>35</v>
      </c>
      <c r="L580" s="70" t="s">
        <v>65</v>
      </c>
      <c r="M580" s="71">
        <v>7719</v>
      </c>
      <c r="N580" s="70" t="s">
        <v>720</v>
      </c>
      <c r="O580" s="70">
        <v>7.2428440409627921</v>
      </c>
      <c r="P580" s="70" t="s">
        <v>424</v>
      </c>
      <c r="Q580" s="69">
        <v>336</v>
      </c>
      <c r="R580" s="70" t="s">
        <v>696</v>
      </c>
      <c r="S580" s="70" t="s">
        <v>82</v>
      </c>
      <c r="T580" s="70" t="s">
        <v>83</v>
      </c>
      <c r="U580" s="70" t="s">
        <v>35</v>
      </c>
      <c r="V580" s="70">
        <v>292.66993462763139</v>
      </c>
      <c r="W580" s="70">
        <v>3092.8007291555737</v>
      </c>
    </row>
    <row r="581" spans="1:23">
      <c r="A581" s="69">
        <v>580</v>
      </c>
      <c r="B581" s="69">
        <v>8</v>
      </c>
      <c r="C581" s="70" t="s">
        <v>672</v>
      </c>
      <c r="D581" s="70" t="s">
        <v>61</v>
      </c>
      <c r="E581" s="70" t="s">
        <v>62</v>
      </c>
      <c r="F581" s="70" t="s">
        <v>100</v>
      </c>
      <c r="G581" s="70"/>
      <c r="H581" s="70" t="s">
        <v>28</v>
      </c>
      <c r="I581" s="70" t="s">
        <v>673</v>
      </c>
      <c r="J581" s="70" t="s">
        <v>64</v>
      </c>
      <c r="K581" s="70" t="s">
        <v>35</v>
      </c>
      <c r="L581" s="70" t="s">
        <v>65</v>
      </c>
      <c r="M581" s="71">
        <v>7719</v>
      </c>
      <c r="N581" s="70" t="s">
        <v>720</v>
      </c>
      <c r="O581" s="70">
        <v>7.2428440409627921</v>
      </c>
      <c r="P581" s="70" t="s">
        <v>424</v>
      </c>
      <c r="Q581" s="69">
        <v>463</v>
      </c>
      <c r="R581" s="70" t="s">
        <v>678</v>
      </c>
      <c r="S581" s="70" t="s">
        <v>78</v>
      </c>
      <c r="T581" s="70" t="s">
        <v>79</v>
      </c>
      <c r="U581" s="70" t="s">
        <v>35</v>
      </c>
      <c r="V581" s="70">
        <v>428.79197392108375</v>
      </c>
      <c r="W581" s="70">
        <v>4412.1465290560609</v>
      </c>
    </row>
    <row r="582" spans="1:23">
      <c r="A582" s="69">
        <v>581</v>
      </c>
      <c r="B582" s="69">
        <v>8</v>
      </c>
      <c r="C582" s="70" t="s">
        <v>672</v>
      </c>
      <c r="D582" s="70" t="s">
        <v>61</v>
      </c>
      <c r="E582" s="70" t="s">
        <v>62</v>
      </c>
      <c r="F582" s="70" t="s">
        <v>100</v>
      </c>
      <c r="G582" s="70"/>
      <c r="H582" s="70" t="s">
        <v>28</v>
      </c>
      <c r="I582" s="70" t="s">
        <v>673</v>
      </c>
      <c r="J582" s="70" t="s">
        <v>64</v>
      </c>
      <c r="K582" s="70" t="s">
        <v>35</v>
      </c>
      <c r="L582" s="70" t="s">
        <v>65</v>
      </c>
      <c r="M582" s="71">
        <v>7721</v>
      </c>
      <c r="N582" s="70" t="s">
        <v>721</v>
      </c>
      <c r="O582" s="70">
        <v>8.3875395541682316</v>
      </c>
      <c r="P582" s="70" t="s">
        <v>424</v>
      </c>
      <c r="Q582" s="69">
        <v>463</v>
      </c>
      <c r="R582" s="70" t="s">
        <v>678</v>
      </c>
      <c r="S582" s="70" t="s">
        <v>78</v>
      </c>
      <c r="T582" s="70" t="s">
        <v>79</v>
      </c>
      <c r="U582" s="70" t="s">
        <v>35</v>
      </c>
      <c r="V582" s="70">
        <v>362.06304462185579</v>
      </c>
      <c r="W582" s="70">
        <v>8133.5341674668034</v>
      </c>
    </row>
    <row r="583" spans="1:23">
      <c r="A583" s="69">
        <v>582</v>
      </c>
      <c r="B583" s="69">
        <v>8</v>
      </c>
      <c r="C583" s="70" t="s">
        <v>672</v>
      </c>
      <c r="D583" s="70" t="s">
        <v>61</v>
      </c>
      <c r="E583" s="70" t="s">
        <v>62</v>
      </c>
      <c r="F583" s="70" t="s">
        <v>100</v>
      </c>
      <c r="G583" s="70"/>
      <c r="H583" s="70" t="s">
        <v>28</v>
      </c>
      <c r="I583" s="70" t="s">
        <v>673</v>
      </c>
      <c r="J583" s="70" t="s">
        <v>64</v>
      </c>
      <c r="K583" s="70" t="s">
        <v>35</v>
      </c>
      <c r="L583" s="70" t="s">
        <v>65</v>
      </c>
      <c r="M583" s="71">
        <v>7721</v>
      </c>
      <c r="N583" s="70" t="s">
        <v>721</v>
      </c>
      <c r="O583" s="70">
        <v>8.3875395541682316</v>
      </c>
      <c r="P583" s="70" t="s">
        <v>424</v>
      </c>
      <c r="Q583" s="69">
        <v>509</v>
      </c>
      <c r="R583" s="70" t="s">
        <v>676</v>
      </c>
      <c r="S583" s="70" t="s">
        <v>55</v>
      </c>
      <c r="T583" s="70" t="s">
        <v>56</v>
      </c>
      <c r="U583" s="70" t="s">
        <v>35</v>
      </c>
      <c r="V583" s="70">
        <v>344.43031547356043</v>
      </c>
      <c r="W583" s="70">
        <v>7409.7386414744869</v>
      </c>
    </row>
    <row r="584" spans="1:23">
      <c r="A584" s="69">
        <v>583</v>
      </c>
      <c r="B584" s="69">
        <v>8</v>
      </c>
      <c r="C584" s="70" t="s">
        <v>672</v>
      </c>
      <c r="D584" s="70" t="s">
        <v>61</v>
      </c>
      <c r="E584" s="70" t="s">
        <v>62</v>
      </c>
      <c r="F584" s="70" t="s">
        <v>100</v>
      </c>
      <c r="G584" s="70"/>
      <c r="H584" s="70" t="s">
        <v>28</v>
      </c>
      <c r="I584" s="70" t="s">
        <v>673</v>
      </c>
      <c r="J584" s="70" t="s">
        <v>64</v>
      </c>
      <c r="K584" s="70" t="s">
        <v>35</v>
      </c>
      <c r="L584" s="70" t="s">
        <v>65</v>
      </c>
      <c r="M584" s="71">
        <v>7743</v>
      </c>
      <c r="N584" s="70" t="s">
        <v>722</v>
      </c>
      <c r="O584" s="70">
        <v>0.46171488417123802</v>
      </c>
      <c r="P584" s="70" t="s">
        <v>412</v>
      </c>
      <c r="Q584" s="69">
        <v>213</v>
      </c>
      <c r="R584" s="70" t="s">
        <v>682</v>
      </c>
      <c r="S584" s="70" t="s">
        <v>82</v>
      </c>
      <c r="T584" s="70" t="s">
        <v>83</v>
      </c>
      <c r="U584" s="70" t="s">
        <v>35</v>
      </c>
      <c r="V584" s="70">
        <v>421.86287942675978</v>
      </c>
      <c r="W584" s="70">
        <v>11678.005359341169</v>
      </c>
    </row>
    <row r="585" spans="1:23">
      <c r="A585" s="69">
        <v>584</v>
      </c>
      <c r="B585" s="69">
        <v>8</v>
      </c>
      <c r="C585" s="70" t="s">
        <v>672</v>
      </c>
      <c r="D585" s="70" t="s">
        <v>61</v>
      </c>
      <c r="E585" s="70" t="s">
        <v>62</v>
      </c>
      <c r="F585" s="70" t="s">
        <v>100</v>
      </c>
      <c r="G585" s="70"/>
      <c r="H585" s="70" t="s">
        <v>28</v>
      </c>
      <c r="I585" s="70" t="s">
        <v>673</v>
      </c>
      <c r="J585" s="70" t="s">
        <v>64</v>
      </c>
      <c r="K585" s="70" t="s">
        <v>35</v>
      </c>
      <c r="L585" s="70" t="s">
        <v>65</v>
      </c>
      <c r="M585" s="71">
        <v>7763</v>
      </c>
      <c r="N585" s="70" t="s">
        <v>723</v>
      </c>
      <c r="O585" s="70">
        <v>10.17464675993385</v>
      </c>
      <c r="P585" s="70" t="s">
        <v>419</v>
      </c>
      <c r="Q585" s="69">
        <v>317</v>
      </c>
      <c r="R585" s="70" t="s">
        <v>686</v>
      </c>
      <c r="S585" s="70" t="s">
        <v>329</v>
      </c>
      <c r="T585" s="70" t="s">
        <v>330</v>
      </c>
      <c r="U585" s="70" t="s">
        <v>35</v>
      </c>
      <c r="V585" s="70">
        <v>204.04507097368875</v>
      </c>
      <c r="W585" s="70">
        <v>1534.5504425239103</v>
      </c>
    </row>
    <row r="586" spans="1:23">
      <c r="A586" s="69">
        <v>585</v>
      </c>
      <c r="B586" s="69">
        <v>8</v>
      </c>
      <c r="C586" s="70" t="s">
        <v>672</v>
      </c>
      <c r="D586" s="70" t="s">
        <v>61</v>
      </c>
      <c r="E586" s="70" t="s">
        <v>62</v>
      </c>
      <c r="F586" s="70" t="s">
        <v>100</v>
      </c>
      <c r="G586" s="70"/>
      <c r="H586" s="70" t="s">
        <v>28</v>
      </c>
      <c r="I586" s="70" t="s">
        <v>673</v>
      </c>
      <c r="J586" s="70" t="s">
        <v>64</v>
      </c>
      <c r="K586" s="70" t="s">
        <v>35</v>
      </c>
      <c r="L586" s="70" t="s">
        <v>65</v>
      </c>
      <c r="M586" s="71">
        <v>7773</v>
      </c>
      <c r="N586" s="70" t="s">
        <v>724</v>
      </c>
      <c r="O586" s="70">
        <v>8.5087790427439618</v>
      </c>
      <c r="P586" s="70" t="s">
        <v>424</v>
      </c>
      <c r="Q586" s="69">
        <v>509</v>
      </c>
      <c r="R586" s="70" t="s">
        <v>676</v>
      </c>
      <c r="S586" s="70" t="s">
        <v>55</v>
      </c>
      <c r="T586" s="70" t="s">
        <v>56</v>
      </c>
      <c r="U586" s="70" t="s">
        <v>35</v>
      </c>
      <c r="V586" s="70">
        <v>190.56939415784711</v>
      </c>
      <c r="W586" s="70">
        <v>2045.5869728944576</v>
      </c>
    </row>
    <row r="587" spans="1:23">
      <c r="A587" s="69">
        <v>586</v>
      </c>
      <c r="B587" s="69">
        <v>8</v>
      </c>
      <c r="C587" s="70" t="s">
        <v>672</v>
      </c>
      <c r="D587" s="70" t="s">
        <v>61</v>
      </c>
      <c r="E587" s="70" t="s">
        <v>62</v>
      </c>
      <c r="F587" s="70" t="s">
        <v>100</v>
      </c>
      <c r="G587" s="70"/>
      <c r="H587" s="70" t="s">
        <v>28</v>
      </c>
      <c r="I587" s="70" t="s">
        <v>673</v>
      </c>
      <c r="J587" s="70" t="s">
        <v>64</v>
      </c>
      <c r="K587" s="70" t="s">
        <v>35</v>
      </c>
      <c r="L587" s="70" t="s">
        <v>65</v>
      </c>
      <c r="M587" s="71">
        <v>7777</v>
      </c>
      <c r="N587" s="70" t="s">
        <v>725</v>
      </c>
      <c r="O587" s="70">
        <v>7.6521324766856198</v>
      </c>
      <c r="P587" s="70" t="s">
        <v>424</v>
      </c>
      <c r="Q587" s="69">
        <v>361</v>
      </c>
      <c r="R587" s="70" t="s">
        <v>675</v>
      </c>
      <c r="S587" s="70" t="s">
        <v>82</v>
      </c>
      <c r="T587" s="70" t="s">
        <v>83</v>
      </c>
      <c r="U587" s="70" t="s">
        <v>35</v>
      </c>
      <c r="V587" s="70">
        <v>167.28489993421385</v>
      </c>
      <c r="W587" s="70">
        <v>530.53910259258657</v>
      </c>
    </row>
    <row r="588" spans="1:23">
      <c r="A588" s="69">
        <v>587</v>
      </c>
      <c r="B588" s="69">
        <v>8</v>
      </c>
      <c r="C588" s="70" t="s">
        <v>672</v>
      </c>
      <c r="D588" s="70" t="s">
        <v>61</v>
      </c>
      <c r="E588" s="70" t="s">
        <v>62</v>
      </c>
      <c r="F588" s="70" t="s">
        <v>100</v>
      </c>
      <c r="G588" s="70"/>
      <c r="H588" s="70" t="s">
        <v>28</v>
      </c>
      <c r="I588" s="70" t="s">
        <v>673</v>
      </c>
      <c r="J588" s="70" t="s">
        <v>64</v>
      </c>
      <c r="K588" s="70" t="s">
        <v>35</v>
      </c>
      <c r="L588" s="70" t="s">
        <v>65</v>
      </c>
      <c r="M588" s="71">
        <v>8107</v>
      </c>
      <c r="N588" s="70" t="s">
        <v>726</v>
      </c>
      <c r="O588" s="70">
        <v>3.22250338587226</v>
      </c>
      <c r="P588" s="70" t="s">
        <v>412</v>
      </c>
      <c r="Q588" s="69">
        <v>152</v>
      </c>
      <c r="R588" s="70" t="s">
        <v>690</v>
      </c>
      <c r="S588" s="70" t="s">
        <v>67</v>
      </c>
      <c r="T588" s="70" t="s">
        <v>68</v>
      </c>
      <c r="U588" s="70" t="s">
        <v>35</v>
      </c>
      <c r="V588" s="70">
        <v>1106.224245647405</v>
      </c>
      <c r="W588" s="70">
        <v>53582.430957275072</v>
      </c>
    </row>
    <row r="589" spans="1:23">
      <c r="A589" s="69">
        <v>588</v>
      </c>
      <c r="B589" s="69">
        <v>8</v>
      </c>
      <c r="C589" s="70" t="s">
        <v>672</v>
      </c>
      <c r="D589" s="70" t="s">
        <v>61</v>
      </c>
      <c r="E589" s="70" t="s">
        <v>62</v>
      </c>
      <c r="F589" s="70" t="s">
        <v>100</v>
      </c>
      <c r="G589" s="70"/>
      <c r="H589" s="70" t="s">
        <v>28</v>
      </c>
      <c r="I589" s="70" t="s">
        <v>673</v>
      </c>
      <c r="J589" s="70" t="s">
        <v>64</v>
      </c>
      <c r="K589" s="70" t="s">
        <v>35</v>
      </c>
      <c r="L589" s="70" t="s">
        <v>65</v>
      </c>
      <c r="M589" s="71">
        <v>8107</v>
      </c>
      <c r="N589" s="70" t="s">
        <v>726</v>
      </c>
      <c r="O589" s="70">
        <v>3.22250338587226</v>
      </c>
      <c r="P589" s="70" t="s">
        <v>412</v>
      </c>
      <c r="Q589" s="69">
        <v>213</v>
      </c>
      <c r="R589" s="70" t="s">
        <v>682</v>
      </c>
      <c r="S589" s="70" t="s">
        <v>82</v>
      </c>
      <c r="T589" s="70" t="s">
        <v>83</v>
      </c>
      <c r="U589" s="70" t="s">
        <v>35</v>
      </c>
      <c r="V589" s="70">
        <v>314.79777435687942</v>
      </c>
      <c r="W589" s="70">
        <v>2371.5329259002087</v>
      </c>
    </row>
    <row r="590" spans="1:23">
      <c r="A590" s="69">
        <v>589</v>
      </c>
      <c r="B590" s="69">
        <v>8</v>
      </c>
      <c r="C590" s="70" t="s">
        <v>672</v>
      </c>
      <c r="D590" s="70" t="s">
        <v>61</v>
      </c>
      <c r="E590" s="70" t="s">
        <v>62</v>
      </c>
      <c r="F590" s="70" t="s">
        <v>100</v>
      </c>
      <c r="G590" s="70"/>
      <c r="H590" s="70" t="s">
        <v>28</v>
      </c>
      <c r="I590" s="70" t="s">
        <v>673</v>
      </c>
      <c r="J590" s="70" t="s">
        <v>64</v>
      </c>
      <c r="K590" s="70" t="s">
        <v>35</v>
      </c>
      <c r="L590" s="70" t="s">
        <v>65</v>
      </c>
      <c r="M590" s="71">
        <v>8188</v>
      </c>
      <c r="N590" s="70" t="s">
        <v>727</v>
      </c>
      <c r="O590" s="70">
        <v>10.443028610867611</v>
      </c>
      <c r="P590" s="70" t="s">
        <v>419</v>
      </c>
      <c r="Q590" s="69">
        <v>463</v>
      </c>
      <c r="R590" s="70" t="s">
        <v>678</v>
      </c>
      <c r="S590" s="70" t="s">
        <v>78</v>
      </c>
      <c r="T590" s="70" t="s">
        <v>79</v>
      </c>
      <c r="U590" s="70" t="s">
        <v>35</v>
      </c>
      <c r="V590" s="70">
        <v>181.59051296061259</v>
      </c>
      <c r="W590" s="70">
        <v>1790.0553349891761</v>
      </c>
    </row>
    <row r="591" spans="1:23">
      <c r="A591" s="69">
        <v>590</v>
      </c>
      <c r="B591" s="69">
        <v>8</v>
      </c>
      <c r="C591" s="70" t="s">
        <v>672</v>
      </c>
      <c r="D591" s="70" t="s">
        <v>61</v>
      </c>
      <c r="E591" s="70" t="s">
        <v>62</v>
      </c>
      <c r="F591" s="70" t="s">
        <v>100</v>
      </c>
      <c r="G591" s="70"/>
      <c r="H591" s="70" t="s">
        <v>28</v>
      </c>
      <c r="I591" s="70" t="s">
        <v>673</v>
      </c>
      <c r="J591" s="70" t="s">
        <v>64</v>
      </c>
      <c r="K591" s="70" t="s">
        <v>35</v>
      </c>
      <c r="L591" s="70" t="s">
        <v>65</v>
      </c>
      <c r="M591" s="71">
        <v>8343</v>
      </c>
      <c r="N591" s="70" t="s">
        <v>728</v>
      </c>
      <c r="O591" s="70">
        <v>-0.92904313457870702</v>
      </c>
      <c r="P591" s="70" t="s">
        <v>412</v>
      </c>
      <c r="Q591" s="69">
        <v>519</v>
      </c>
      <c r="R591" s="70" t="s">
        <v>383</v>
      </c>
      <c r="S591" s="70" t="s">
        <v>67</v>
      </c>
      <c r="T591" s="70" t="s">
        <v>68</v>
      </c>
      <c r="U591" s="70" t="s">
        <v>35</v>
      </c>
      <c r="V591" s="70">
        <v>5.3317995469331629</v>
      </c>
      <c r="W591" s="70">
        <v>0.21972017993996076</v>
      </c>
    </row>
    <row r="592" spans="1:23">
      <c r="A592" s="69">
        <v>591</v>
      </c>
      <c r="B592" s="69">
        <v>8</v>
      </c>
      <c r="C592" s="70" t="s">
        <v>672</v>
      </c>
      <c r="D592" s="70" t="s">
        <v>61</v>
      </c>
      <c r="E592" s="70" t="s">
        <v>62</v>
      </c>
      <c r="F592" s="70" t="s">
        <v>100</v>
      </c>
      <c r="G592" s="70"/>
      <c r="H592" s="70" t="s">
        <v>28</v>
      </c>
      <c r="I592" s="70" t="s">
        <v>673</v>
      </c>
      <c r="J592" s="70" t="s">
        <v>64</v>
      </c>
      <c r="K592" s="70" t="s">
        <v>35</v>
      </c>
      <c r="L592" s="70" t="s">
        <v>65</v>
      </c>
      <c r="M592" s="71">
        <v>8607</v>
      </c>
      <c r="N592" s="70" t="s">
        <v>729</v>
      </c>
      <c r="O592" s="70">
        <v>8.6381382786181025</v>
      </c>
      <c r="P592" s="70" t="s">
        <v>424</v>
      </c>
      <c r="Q592" s="69">
        <v>508</v>
      </c>
      <c r="R592" s="70" t="s">
        <v>710</v>
      </c>
      <c r="S592" s="70" t="s">
        <v>78</v>
      </c>
      <c r="T592" s="70" t="s">
        <v>79</v>
      </c>
      <c r="U592" s="70" t="s">
        <v>35</v>
      </c>
      <c r="V592" s="70">
        <v>217.51618392520578</v>
      </c>
      <c r="W592" s="70">
        <v>2682.1691172525148</v>
      </c>
    </row>
    <row r="593" spans="1:23">
      <c r="A593" s="69">
        <v>592</v>
      </c>
      <c r="B593" s="69">
        <v>9</v>
      </c>
      <c r="C593" s="70" t="s">
        <v>104</v>
      </c>
      <c r="D593" s="70" t="s">
        <v>33</v>
      </c>
      <c r="E593" s="70" t="s">
        <v>62</v>
      </c>
      <c r="F593" s="70" t="s">
        <v>100</v>
      </c>
      <c r="G593" s="70"/>
      <c r="H593" s="70" t="s">
        <v>28</v>
      </c>
      <c r="I593" s="70" t="s">
        <v>105</v>
      </c>
      <c r="J593" s="70" t="s">
        <v>30</v>
      </c>
      <c r="K593" s="70" t="s">
        <v>35</v>
      </c>
      <c r="L593" s="70" t="s">
        <v>65</v>
      </c>
      <c r="M593" s="71">
        <v>510</v>
      </c>
      <c r="N593" s="70" t="s">
        <v>730</v>
      </c>
      <c r="O593" s="70">
        <v>16.525842040940582</v>
      </c>
      <c r="P593" s="70" t="s">
        <v>419</v>
      </c>
      <c r="Q593" s="69">
        <v>416</v>
      </c>
      <c r="R593" s="70" t="s">
        <v>106</v>
      </c>
      <c r="S593" s="70" t="s">
        <v>41</v>
      </c>
      <c r="T593" s="70" t="s">
        <v>42</v>
      </c>
      <c r="U593" s="70" t="s">
        <v>35</v>
      </c>
      <c r="V593" s="70">
        <v>151.18323826781429</v>
      </c>
      <c r="W593" s="70">
        <v>1128.6098874523718</v>
      </c>
    </row>
    <row r="594" spans="1:23">
      <c r="A594" s="69">
        <v>593</v>
      </c>
      <c r="B594" s="69">
        <v>9</v>
      </c>
      <c r="C594" s="70" t="s">
        <v>104</v>
      </c>
      <c r="D594" s="70" t="s">
        <v>33</v>
      </c>
      <c r="E594" s="70" t="s">
        <v>62</v>
      </c>
      <c r="F594" s="70" t="s">
        <v>100</v>
      </c>
      <c r="G594" s="70"/>
      <c r="H594" s="70" t="s">
        <v>28</v>
      </c>
      <c r="I594" s="70" t="s">
        <v>105</v>
      </c>
      <c r="J594" s="70" t="s">
        <v>30</v>
      </c>
      <c r="K594" s="70" t="s">
        <v>35</v>
      </c>
      <c r="L594" s="70" t="s">
        <v>65</v>
      </c>
      <c r="M594" s="71">
        <v>521</v>
      </c>
      <c r="N594" s="70" t="s">
        <v>731</v>
      </c>
      <c r="O594" s="70">
        <v>14.24369251867364</v>
      </c>
      <c r="P594" s="70" t="s">
        <v>419</v>
      </c>
      <c r="Q594" s="69">
        <v>416</v>
      </c>
      <c r="R594" s="70" t="s">
        <v>106</v>
      </c>
      <c r="S594" s="70" t="s">
        <v>41</v>
      </c>
      <c r="T594" s="70" t="s">
        <v>42</v>
      </c>
      <c r="U594" s="70" t="s">
        <v>35</v>
      </c>
      <c r="V594" s="70">
        <v>114.45331621053208</v>
      </c>
      <c r="W594" s="70">
        <v>799.15563066770574</v>
      </c>
    </row>
    <row r="595" spans="1:23">
      <c r="A595" s="69">
        <v>594</v>
      </c>
      <c r="B595" s="69">
        <v>9</v>
      </c>
      <c r="C595" s="70" t="s">
        <v>104</v>
      </c>
      <c r="D595" s="70" t="s">
        <v>33</v>
      </c>
      <c r="E595" s="70" t="s">
        <v>62</v>
      </c>
      <c r="F595" s="70" t="s">
        <v>100</v>
      </c>
      <c r="G595" s="70"/>
      <c r="H595" s="70" t="s">
        <v>28</v>
      </c>
      <c r="I595" s="70" t="s">
        <v>105</v>
      </c>
      <c r="J595" s="70" t="s">
        <v>30</v>
      </c>
      <c r="K595" s="70" t="s">
        <v>35</v>
      </c>
      <c r="L595" s="70" t="s">
        <v>65</v>
      </c>
      <c r="M595" s="71">
        <v>523</v>
      </c>
      <c r="N595" s="70" t="s">
        <v>732</v>
      </c>
      <c r="O595" s="70">
        <v>11.81157068598475</v>
      </c>
      <c r="P595" s="70" t="s">
        <v>419</v>
      </c>
      <c r="Q595" s="69">
        <v>416</v>
      </c>
      <c r="R595" s="70" t="s">
        <v>106</v>
      </c>
      <c r="S595" s="70" t="s">
        <v>41</v>
      </c>
      <c r="T595" s="70" t="s">
        <v>42</v>
      </c>
      <c r="U595" s="70" t="s">
        <v>35</v>
      </c>
      <c r="V595" s="70">
        <v>73.662524144535894</v>
      </c>
      <c r="W595" s="70">
        <v>276.36633846505617</v>
      </c>
    </row>
    <row r="596" spans="1:23">
      <c r="A596" s="69">
        <v>595</v>
      </c>
      <c r="B596" s="69">
        <v>9</v>
      </c>
      <c r="C596" s="70" t="s">
        <v>104</v>
      </c>
      <c r="D596" s="70" t="s">
        <v>33</v>
      </c>
      <c r="E596" s="70" t="s">
        <v>62</v>
      </c>
      <c r="F596" s="70" t="s">
        <v>100</v>
      </c>
      <c r="G596" s="70"/>
      <c r="H596" s="70" t="s">
        <v>28</v>
      </c>
      <c r="I596" s="70" t="s">
        <v>105</v>
      </c>
      <c r="J596" s="70" t="s">
        <v>30</v>
      </c>
      <c r="K596" s="70" t="s">
        <v>35</v>
      </c>
      <c r="L596" s="70" t="s">
        <v>65</v>
      </c>
      <c r="M596" s="71">
        <v>554</v>
      </c>
      <c r="N596" s="70" t="s">
        <v>733</v>
      </c>
      <c r="O596" s="70">
        <v>7.2269157828835144</v>
      </c>
      <c r="P596" s="70" t="s">
        <v>424</v>
      </c>
      <c r="Q596" s="69">
        <v>416</v>
      </c>
      <c r="R596" s="70" t="s">
        <v>106</v>
      </c>
      <c r="S596" s="70" t="s">
        <v>41</v>
      </c>
      <c r="T596" s="70" t="s">
        <v>42</v>
      </c>
      <c r="U596" s="70" t="s">
        <v>35</v>
      </c>
      <c r="V596" s="70">
        <v>88.834664643962896</v>
      </c>
      <c r="W596" s="70">
        <v>186.24990835437444</v>
      </c>
    </row>
    <row r="597" spans="1:23">
      <c r="A597" s="69">
        <v>596</v>
      </c>
      <c r="B597" s="69">
        <v>9</v>
      </c>
      <c r="C597" s="70" t="s">
        <v>104</v>
      </c>
      <c r="D597" s="70" t="s">
        <v>33</v>
      </c>
      <c r="E597" s="70" t="s">
        <v>62</v>
      </c>
      <c r="F597" s="70" t="s">
        <v>100</v>
      </c>
      <c r="G597" s="70"/>
      <c r="H597" s="70" t="s">
        <v>28</v>
      </c>
      <c r="I597" s="70" t="s">
        <v>105</v>
      </c>
      <c r="J597" s="70" t="s">
        <v>30</v>
      </c>
      <c r="K597" s="70" t="s">
        <v>35</v>
      </c>
      <c r="L597" s="70" t="s">
        <v>65</v>
      </c>
      <c r="M597" s="71">
        <v>559</v>
      </c>
      <c r="N597" s="70" t="s">
        <v>734</v>
      </c>
      <c r="O597" s="70">
        <v>15.34250542212961</v>
      </c>
      <c r="P597" s="70" t="s">
        <v>419</v>
      </c>
      <c r="Q597" s="69">
        <v>416</v>
      </c>
      <c r="R597" s="70" t="s">
        <v>106</v>
      </c>
      <c r="S597" s="70" t="s">
        <v>41</v>
      </c>
      <c r="T597" s="70" t="s">
        <v>42</v>
      </c>
      <c r="U597" s="70" t="s">
        <v>35</v>
      </c>
      <c r="V597" s="70">
        <v>302.13364320947676</v>
      </c>
      <c r="W597" s="70">
        <v>2484.0138484781637</v>
      </c>
    </row>
    <row r="598" spans="1:23">
      <c r="A598" s="69">
        <v>597</v>
      </c>
      <c r="B598" s="69">
        <v>9</v>
      </c>
      <c r="C598" s="70" t="s">
        <v>104</v>
      </c>
      <c r="D598" s="70" t="s">
        <v>33</v>
      </c>
      <c r="E598" s="70" t="s">
        <v>62</v>
      </c>
      <c r="F598" s="70" t="s">
        <v>100</v>
      </c>
      <c r="G598" s="70"/>
      <c r="H598" s="70" t="s">
        <v>28</v>
      </c>
      <c r="I598" s="70" t="s">
        <v>105</v>
      </c>
      <c r="J598" s="70" t="s">
        <v>30</v>
      </c>
      <c r="K598" s="70" t="s">
        <v>35</v>
      </c>
      <c r="L598" s="70" t="s">
        <v>65</v>
      </c>
      <c r="M598" s="71">
        <v>588</v>
      </c>
      <c r="N598" s="70" t="s">
        <v>735</v>
      </c>
      <c r="O598" s="70">
        <v>16.888481879378869</v>
      </c>
      <c r="P598" s="70" t="s">
        <v>419</v>
      </c>
      <c r="Q598" s="69">
        <v>416</v>
      </c>
      <c r="R598" s="70" t="s">
        <v>106</v>
      </c>
      <c r="S598" s="70" t="s">
        <v>41</v>
      </c>
      <c r="T598" s="70" t="s">
        <v>42</v>
      </c>
      <c r="U598" s="70" t="s">
        <v>35</v>
      </c>
      <c r="V598" s="70">
        <v>79.708073963044882</v>
      </c>
      <c r="W598" s="70">
        <v>236.17439019618729</v>
      </c>
    </row>
    <row r="599" spans="1:23">
      <c r="A599" s="69">
        <v>598</v>
      </c>
      <c r="B599" s="69">
        <v>9</v>
      </c>
      <c r="C599" s="70" t="s">
        <v>104</v>
      </c>
      <c r="D599" s="70" t="s">
        <v>33</v>
      </c>
      <c r="E599" s="70" t="s">
        <v>62</v>
      </c>
      <c r="F599" s="70" t="s">
        <v>100</v>
      </c>
      <c r="G599" s="70"/>
      <c r="H599" s="70" t="s">
        <v>28</v>
      </c>
      <c r="I599" s="70" t="s">
        <v>105</v>
      </c>
      <c r="J599" s="70" t="s">
        <v>30</v>
      </c>
      <c r="K599" s="70" t="s">
        <v>35</v>
      </c>
      <c r="L599" s="70" t="s">
        <v>65</v>
      </c>
      <c r="M599" s="71">
        <v>589</v>
      </c>
      <c r="N599" s="70" t="s">
        <v>736</v>
      </c>
      <c r="O599" s="70">
        <v>11.34806836321955</v>
      </c>
      <c r="P599" s="70" t="s">
        <v>419</v>
      </c>
      <c r="Q599" s="69">
        <v>416</v>
      </c>
      <c r="R599" s="70" t="s">
        <v>106</v>
      </c>
      <c r="S599" s="70" t="s">
        <v>41</v>
      </c>
      <c r="T599" s="70" t="s">
        <v>42</v>
      </c>
      <c r="U599" s="70" t="s">
        <v>35</v>
      </c>
      <c r="V599" s="70">
        <v>21.034782166795324</v>
      </c>
      <c r="W599" s="70">
        <v>14.081558017920871</v>
      </c>
    </row>
    <row r="600" spans="1:23">
      <c r="A600" s="69">
        <v>599</v>
      </c>
      <c r="B600" s="69">
        <v>9</v>
      </c>
      <c r="C600" s="70" t="s">
        <v>104</v>
      </c>
      <c r="D600" s="70" t="s">
        <v>33</v>
      </c>
      <c r="E600" s="70" t="s">
        <v>62</v>
      </c>
      <c r="F600" s="70" t="s">
        <v>100</v>
      </c>
      <c r="G600" s="70"/>
      <c r="H600" s="70" t="s">
        <v>28</v>
      </c>
      <c r="I600" s="70" t="s">
        <v>105</v>
      </c>
      <c r="J600" s="70" t="s">
        <v>30</v>
      </c>
      <c r="K600" s="70" t="s">
        <v>35</v>
      </c>
      <c r="L600" s="70" t="s">
        <v>65</v>
      </c>
      <c r="M600" s="71">
        <v>593</v>
      </c>
      <c r="N600" s="70" t="s">
        <v>737</v>
      </c>
      <c r="O600" s="70">
        <v>11.508949048570759</v>
      </c>
      <c r="P600" s="70" t="s">
        <v>419</v>
      </c>
      <c r="Q600" s="69">
        <v>416</v>
      </c>
      <c r="R600" s="70" t="s">
        <v>106</v>
      </c>
      <c r="S600" s="70" t="s">
        <v>41</v>
      </c>
      <c r="T600" s="70" t="s">
        <v>42</v>
      </c>
      <c r="U600" s="70" t="s">
        <v>35</v>
      </c>
      <c r="V600" s="70">
        <v>26.776523453730835</v>
      </c>
      <c r="W600" s="70">
        <v>27.232936302909106</v>
      </c>
    </row>
    <row r="601" spans="1:23">
      <c r="A601" s="69">
        <v>600</v>
      </c>
      <c r="B601" s="69">
        <v>9</v>
      </c>
      <c r="C601" s="70" t="s">
        <v>104</v>
      </c>
      <c r="D601" s="70" t="s">
        <v>33</v>
      </c>
      <c r="E601" s="70" t="s">
        <v>62</v>
      </c>
      <c r="F601" s="70" t="s">
        <v>100</v>
      </c>
      <c r="G601" s="70"/>
      <c r="H601" s="70" t="s">
        <v>28</v>
      </c>
      <c r="I601" s="70" t="s">
        <v>105</v>
      </c>
      <c r="J601" s="70" t="s">
        <v>30</v>
      </c>
      <c r="K601" s="70" t="s">
        <v>35</v>
      </c>
      <c r="L601" s="70" t="s">
        <v>65</v>
      </c>
      <c r="M601" s="71">
        <v>596</v>
      </c>
      <c r="N601" s="70" t="s">
        <v>738</v>
      </c>
      <c r="O601" s="70">
        <v>9.7311117378765157</v>
      </c>
      <c r="P601" s="70" t="s">
        <v>424</v>
      </c>
      <c r="Q601" s="69">
        <v>416</v>
      </c>
      <c r="R601" s="70" t="s">
        <v>106</v>
      </c>
      <c r="S601" s="70" t="s">
        <v>41</v>
      </c>
      <c r="T601" s="70" t="s">
        <v>42</v>
      </c>
      <c r="U601" s="70" t="s">
        <v>35</v>
      </c>
      <c r="V601" s="70">
        <v>38.309896995362038</v>
      </c>
      <c r="W601" s="70">
        <v>79.069329866454638</v>
      </c>
    </row>
    <row r="602" spans="1:23">
      <c r="A602" s="69">
        <v>601</v>
      </c>
      <c r="B602" s="69">
        <v>9</v>
      </c>
      <c r="C602" s="70" t="s">
        <v>104</v>
      </c>
      <c r="D602" s="70" t="s">
        <v>33</v>
      </c>
      <c r="E602" s="70" t="s">
        <v>62</v>
      </c>
      <c r="F602" s="70" t="s">
        <v>100</v>
      </c>
      <c r="G602" s="70"/>
      <c r="H602" s="70" t="s">
        <v>28</v>
      </c>
      <c r="I602" s="70" t="s">
        <v>105</v>
      </c>
      <c r="J602" s="70" t="s">
        <v>30</v>
      </c>
      <c r="K602" s="70" t="s">
        <v>35</v>
      </c>
      <c r="L602" s="70" t="s">
        <v>65</v>
      </c>
      <c r="M602" s="71">
        <v>598</v>
      </c>
      <c r="N602" s="70" t="s">
        <v>739</v>
      </c>
      <c r="O602" s="70">
        <v>4.0167832916681387</v>
      </c>
      <c r="P602" s="70" t="s">
        <v>412</v>
      </c>
      <c r="Q602" s="69">
        <v>248</v>
      </c>
      <c r="R602" s="70" t="s">
        <v>740</v>
      </c>
      <c r="S602" s="70" t="s">
        <v>41</v>
      </c>
      <c r="T602" s="70" t="s">
        <v>42</v>
      </c>
      <c r="U602" s="70" t="s">
        <v>35</v>
      </c>
      <c r="V602" s="70">
        <v>234.60097636635504</v>
      </c>
      <c r="W602" s="70">
        <v>2903.0883947344641</v>
      </c>
    </row>
    <row r="603" spans="1:23">
      <c r="A603" s="69">
        <v>602</v>
      </c>
      <c r="B603" s="69">
        <v>9</v>
      </c>
      <c r="C603" s="70" t="s">
        <v>104</v>
      </c>
      <c r="D603" s="70" t="s">
        <v>33</v>
      </c>
      <c r="E603" s="70" t="s">
        <v>62</v>
      </c>
      <c r="F603" s="70" t="s">
        <v>100</v>
      </c>
      <c r="G603" s="70"/>
      <c r="H603" s="70" t="s">
        <v>28</v>
      </c>
      <c r="I603" s="70" t="s">
        <v>105</v>
      </c>
      <c r="J603" s="70" t="s">
        <v>30</v>
      </c>
      <c r="K603" s="70" t="s">
        <v>35</v>
      </c>
      <c r="L603" s="70" t="s">
        <v>65</v>
      </c>
      <c r="M603" s="71">
        <v>604</v>
      </c>
      <c r="N603" s="70" t="s">
        <v>741</v>
      </c>
      <c r="O603" s="70">
        <v>8.5438308331328283</v>
      </c>
      <c r="P603" s="70" t="s">
        <v>424</v>
      </c>
      <c r="Q603" s="69">
        <v>416</v>
      </c>
      <c r="R603" s="70" t="s">
        <v>106</v>
      </c>
      <c r="S603" s="70" t="s">
        <v>41</v>
      </c>
      <c r="T603" s="70" t="s">
        <v>42</v>
      </c>
      <c r="U603" s="70" t="s">
        <v>35</v>
      </c>
      <c r="V603" s="70">
        <v>94.349577427412314</v>
      </c>
      <c r="W603" s="70">
        <v>442.37260722220549</v>
      </c>
    </row>
    <row r="604" spans="1:23">
      <c r="A604" s="69">
        <v>603</v>
      </c>
      <c r="B604" s="69">
        <v>9</v>
      </c>
      <c r="C604" s="70" t="s">
        <v>104</v>
      </c>
      <c r="D604" s="70" t="s">
        <v>33</v>
      </c>
      <c r="E604" s="70" t="s">
        <v>62</v>
      </c>
      <c r="F604" s="70" t="s">
        <v>100</v>
      </c>
      <c r="G604" s="70"/>
      <c r="H604" s="70" t="s">
        <v>28</v>
      </c>
      <c r="I604" s="70" t="s">
        <v>105</v>
      </c>
      <c r="J604" s="70" t="s">
        <v>30</v>
      </c>
      <c r="K604" s="70" t="s">
        <v>35</v>
      </c>
      <c r="L604" s="70" t="s">
        <v>65</v>
      </c>
      <c r="M604" s="71">
        <v>630</v>
      </c>
      <c r="N604" s="70" t="s">
        <v>742</v>
      </c>
      <c r="O604" s="70">
        <v>3.454581569373262</v>
      </c>
      <c r="P604" s="70" t="s">
        <v>412</v>
      </c>
      <c r="Q604" s="69">
        <v>248</v>
      </c>
      <c r="R604" s="70" t="s">
        <v>740</v>
      </c>
      <c r="S604" s="70" t="s">
        <v>41</v>
      </c>
      <c r="T604" s="70" t="s">
        <v>42</v>
      </c>
      <c r="U604" s="70" t="s">
        <v>35</v>
      </c>
      <c r="V604" s="70">
        <v>222.55484781557726</v>
      </c>
      <c r="W604" s="70">
        <v>1067.1993981990377</v>
      </c>
    </row>
    <row r="605" spans="1:23">
      <c r="A605" s="69">
        <v>604</v>
      </c>
      <c r="B605" s="69">
        <v>9</v>
      </c>
      <c r="C605" s="70" t="s">
        <v>104</v>
      </c>
      <c r="D605" s="70" t="s">
        <v>33</v>
      </c>
      <c r="E605" s="70" t="s">
        <v>62</v>
      </c>
      <c r="F605" s="70" t="s">
        <v>100</v>
      </c>
      <c r="G605" s="70"/>
      <c r="H605" s="70" t="s">
        <v>28</v>
      </c>
      <c r="I605" s="70" t="s">
        <v>105</v>
      </c>
      <c r="J605" s="70" t="s">
        <v>30</v>
      </c>
      <c r="K605" s="70" t="s">
        <v>35</v>
      </c>
      <c r="L605" s="70" t="s">
        <v>65</v>
      </c>
      <c r="M605" s="71">
        <v>636</v>
      </c>
      <c r="N605" s="70" t="s">
        <v>743</v>
      </c>
      <c r="O605" s="70">
        <v>0.257848651004284</v>
      </c>
      <c r="P605" s="70" t="s">
        <v>412</v>
      </c>
      <c r="Q605" s="69">
        <v>416</v>
      </c>
      <c r="R605" s="70" t="s">
        <v>106</v>
      </c>
      <c r="S605" s="70" t="s">
        <v>41</v>
      </c>
      <c r="T605" s="70" t="s">
        <v>42</v>
      </c>
      <c r="U605" s="70" t="s">
        <v>35</v>
      </c>
      <c r="V605" s="70">
        <v>61.310256025709968</v>
      </c>
      <c r="W605" s="70">
        <v>156.7005940321327</v>
      </c>
    </row>
    <row r="606" spans="1:23">
      <c r="A606" s="69">
        <v>605</v>
      </c>
      <c r="B606" s="69">
        <v>9</v>
      </c>
      <c r="C606" s="70" t="s">
        <v>104</v>
      </c>
      <c r="D606" s="70" t="s">
        <v>33</v>
      </c>
      <c r="E606" s="70" t="s">
        <v>62</v>
      </c>
      <c r="F606" s="70" t="s">
        <v>100</v>
      </c>
      <c r="G606" s="70"/>
      <c r="H606" s="70" t="s">
        <v>28</v>
      </c>
      <c r="I606" s="70" t="s">
        <v>105</v>
      </c>
      <c r="J606" s="70" t="s">
        <v>30</v>
      </c>
      <c r="K606" s="70" t="s">
        <v>35</v>
      </c>
      <c r="L606" s="70" t="s">
        <v>65</v>
      </c>
      <c r="M606" s="71">
        <v>652</v>
      </c>
      <c r="N606" s="70" t="s">
        <v>744</v>
      </c>
      <c r="O606" s="70">
        <v>10.306163551973111</v>
      </c>
      <c r="P606" s="70" t="s">
        <v>419</v>
      </c>
      <c r="Q606" s="69">
        <v>416</v>
      </c>
      <c r="R606" s="70" t="s">
        <v>106</v>
      </c>
      <c r="S606" s="70" t="s">
        <v>41</v>
      </c>
      <c r="T606" s="70" t="s">
        <v>42</v>
      </c>
      <c r="U606" s="70" t="s">
        <v>35</v>
      </c>
      <c r="V606" s="70">
        <v>115.98697454168149</v>
      </c>
      <c r="W606" s="70">
        <v>632.98104952978815</v>
      </c>
    </row>
    <row r="607" spans="1:23">
      <c r="A607" s="69">
        <v>606</v>
      </c>
      <c r="B607" s="69">
        <v>9</v>
      </c>
      <c r="C607" s="70" t="s">
        <v>104</v>
      </c>
      <c r="D607" s="70" t="s">
        <v>33</v>
      </c>
      <c r="E607" s="70" t="s">
        <v>62</v>
      </c>
      <c r="F607" s="70" t="s">
        <v>100</v>
      </c>
      <c r="G607" s="70"/>
      <c r="H607" s="70" t="s">
        <v>28</v>
      </c>
      <c r="I607" s="70" t="s">
        <v>105</v>
      </c>
      <c r="J607" s="70" t="s">
        <v>30</v>
      </c>
      <c r="K607" s="70" t="s">
        <v>35</v>
      </c>
      <c r="L607" s="70" t="s">
        <v>65</v>
      </c>
      <c r="M607" s="71">
        <v>659</v>
      </c>
      <c r="N607" s="70" t="s">
        <v>745</v>
      </c>
      <c r="O607" s="70">
        <v>15.252534964123191</v>
      </c>
      <c r="P607" s="70" t="s">
        <v>419</v>
      </c>
      <c r="Q607" s="69">
        <v>416</v>
      </c>
      <c r="R607" s="70" t="s">
        <v>106</v>
      </c>
      <c r="S607" s="70" t="s">
        <v>41</v>
      </c>
      <c r="T607" s="70" t="s">
        <v>42</v>
      </c>
      <c r="U607" s="70" t="s">
        <v>35</v>
      </c>
      <c r="V607" s="70">
        <v>60.593203235522786</v>
      </c>
      <c r="W607" s="70">
        <v>173.26723687542142</v>
      </c>
    </row>
    <row r="608" spans="1:23">
      <c r="A608" s="69">
        <v>607</v>
      </c>
      <c r="B608" s="69">
        <v>9</v>
      </c>
      <c r="C608" s="70" t="s">
        <v>104</v>
      </c>
      <c r="D608" s="70" t="s">
        <v>33</v>
      </c>
      <c r="E608" s="70" t="s">
        <v>62</v>
      </c>
      <c r="F608" s="70" t="s">
        <v>100</v>
      </c>
      <c r="G608" s="70"/>
      <c r="H608" s="70" t="s">
        <v>28</v>
      </c>
      <c r="I608" s="70" t="s">
        <v>105</v>
      </c>
      <c r="J608" s="70" t="s">
        <v>30</v>
      </c>
      <c r="K608" s="70" t="s">
        <v>35</v>
      </c>
      <c r="L608" s="70" t="s">
        <v>65</v>
      </c>
      <c r="M608" s="71">
        <v>669</v>
      </c>
      <c r="N608" s="70" t="s">
        <v>746</v>
      </c>
      <c r="O608" s="70">
        <v>9.2833174588813598</v>
      </c>
      <c r="P608" s="70" t="s">
        <v>424</v>
      </c>
      <c r="Q608" s="69">
        <v>416</v>
      </c>
      <c r="R608" s="70" t="s">
        <v>106</v>
      </c>
      <c r="S608" s="70" t="s">
        <v>41</v>
      </c>
      <c r="T608" s="70" t="s">
        <v>42</v>
      </c>
      <c r="U608" s="70" t="s">
        <v>35</v>
      </c>
      <c r="V608" s="70">
        <v>20.732304046060499</v>
      </c>
      <c r="W608" s="70">
        <v>16.730964247055788</v>
      </c>
    </row>
    <row r="609" spans="1:23">
      <c r="A609" s="69">
        <v>608</v>
      </c>
      <c r="B609" s="69">
        <v>9</v>
      </c>
      <c r="C609" s="70" t="s">
        <v>104</v>
      </c>
      <c r="D609" s="70" t="s">
        <v>33</v>
      </c>
      <c r="E609" s="70" t="s">
        <v>62</v>
      </c>
      <c r="F609" s="70" t="s">
        <v>100</v>
      </c>
      <c r="G609" s="70"/>
      <c r="H609" s="70" t="s">
        <v>28</v>
      </c>
      <c r="I609" s="70" t="s">
        <v>105</v>
      </c>
      <c r="J609" s="70" t="s">
        <v>30</v>
      </c>
      <c r="K609" s="70" t="s">
        <v>35</v>
      </c>
      <c r="L609" s="70" t="s">
        <v>65</v>
      </c>
      <c r="M609" s="71">
        <v>688</v>
      </c>
      <c r="N609" s="70" t="s">
        <v>747</v>
      </c>
      <c r="O609" s="70">
        <v>7.296439616097544</v>
      </c>
      <c r="P609" s="70" t="s">
        <v>424</v>
      </c>
      <c r="Q609" s="69">
        <v>416</v>
      </c>
      <c r="R609" s="70" t="s">
        <v>106</v>
      </c>
      <c r="S609" s="70" t="s">
        <v>41</v>
      </c>
      <c r="T609" s="70" t="s">
        <v>42</v>
      </c>
      <c r="U609" s="70" t="s">
        <v>35</v>
      </c>
      <c r="V609" s="70">
        <v>111.72288593932231</v>
      </c>
      <c r="W609" s="70">
        <v>549.96214420906392</v>
      </c>
    </row>
    <row r="610" spans="1:23">
      <c r="A610" s="69">
        <v>609</v>
      </c>
      <c r="B610" s="69">
        <v>9</v>
      </c>
      <c r="C610" s="70" t="s">
        <v>104</v>
      </c>
      <c r="D610" s="70" t="s">
        <v>33</v>
      </c>
      <c r="E610" s="70" t="s">
        <v>62</v>
      </c>
      <c r="F610" s="70" t="s">
        <v>100</v>
      </c>
      <c r="G610" s="70"/>
      <c r="H610" s="70" t="s">
        <v>28</v>
      </c>
      <c r="I610" s="70" t="s">
        <v>105</v>
      </c>
      <c r="J610" s="70" t="s">
        <v>30</v>
      </c>
      <c r="K610" s="70" t="s">
        <v>35</v>
      </c>
      <c r="L610" s="70" t="s">
        <v>65</v>
      </c>
      <c r="M610" s="71">
        <v>691</v>
      </c>
      <c r="N610" s="70" t="s">
        <v>748</v>
      </c>
      <c r="O610" s="70">
        <v>10.072137454982441</v>
      </c>
      <c r="P610" s="70" t="s">
        <v>419</v>
      </c>
      <c r="Q610" s="69">
        <v>416</v>
      </c>
      <c r="R610" s="70" t="s">
        <v>106</v>
      </c>
      <c r="S610" s="70" t="s">
        <v>41</v>
      </c>
      <c r="T610" s="70" t="s">
        <v>42</v>
      </c>
      <c r="U610" s="70" t="s">
        <v>35</v>
      </c>
      <c r="V610" s="70">
        <v>83.38618713257037</v>
      </c>
      <c r="W610" s="70">
        <v>289.01272049115477</v>
      </c>
    </row>
    <row r="611" spans="1:23">
      <c r="A611" s="69">
        <v>610</v>
      </c>
      <c r="B611" s="69">
        <v>9</v>
      </c>
      <c r="C611" s="70" t="s">
        <v>104</v>
      </c>
      <c r="D611" s="70" t="s">
        <v>33</v>
      </c>
      <c r="E611" s="70" t="s">
        <v>62</v>
      </c>
      <c r="F611" s="70" t="s">
        <v>100</v>
      </c>
      <c r="G611" s="70"/>
      <c r="H611" s="70" t="s">
        <v>28</v>
      </c>
      <c r="I611" s="70" t="s">
        <v>105</v>
      </c>
      <c r="J611" s="70" t="s">
        <v>30</v>
      </c>
      <c r="K611" s="70" t="s">
        <v>35</v>
      </c>
      <c r="L611" s="70" t="s">
        <v>65</v>
      </c>
      <c r="M611" s="71">
        <v>744</v>
      </c>
      <c r="N611" s="70" t="s">
        <v>749</v>
      </c>
      <c r="O611" s="70">
        <v>14.21066911778394</v>
      </c>
      <c r="P611" s="70" t="s">
        <v>419</v>
      </c>
      <c r="Q611" s="69">
        <v>416</v>
      </c>
      <c r="R611" s="70" t="s">
        <v>106</v>
      </c>
      <c r="S611" s="70" t="s">
        <v>41</v>
      </c>
      <c r="T611" s="70" t="s">
        <v>42</v>
      </c>
      <c r="U611" s="70" t="s">
        <v>35</v>
      </c>
      <c r="V611" s="70">
        <v>336.67129752296262</v>
      </c>
      <c r="W611" s="70">
        <v>6134.7601553439899</v>
      </c>
    </row>
    <row r="612" spans="1:23">
      <c r="A612" s="69">
        <v>611</v>
      </c>
      <c r="B612" s="69">
        <v>9</v>
      </c>
      <c r="C612" s="70" t="s">
        <v>104</v>
      </c>
      <c r="D612" s="70" t="s">
        <v>33</v>
      </c>
      <c r="E612" s="70" t="s">
        <v>62</v>
      </c>
      <c r="F612" s="70" t="s">
        <v>100</v>
      </c>
      <c r="G612" s="70"/>
      <c r="H612" s="70" t="s">
        <v>28</v>
      </c>
      <c r="I612" s="70" t="s">
        <v>105</v>
      </c>
      <c r="J612" s="70" t="s">
        <v>30</v>
      </c>
      <c r="K612" s="70" t="s">
        <v>35</v>
      </c>
      <c r="L612" s="70" t="s">
        <v>65</v>
      </c>
      <c r="M612" s="71">
        <v>749</v>
      </c>
      <c r="N612" s="70" t="s">
        <v>750</v>
      </c>
      <c r="O612" s="70">
        <v>12.06128762457155</v>
      </c>
      <c r="P612" s="70" t="s">
        <v>419</v>
      </c>
      <c r="Q612" s="69">
        <v>416</v>
      </c>
      <c r="R612" s="70" t="s">
        <v>106</v>
      </c>
      <c r="S612" s="70" t="s">
        <v>41</v>
      </c>
      <c r="T612" s="70" t="s">
        <v>42</v>
      </c>
      <c r="U612" s="70" t="s">
        <v>35</v>
      </c>
      <c r="V612" s="70">
        <v>114.01470990964427</v>
      </c>
      <c r="W612" s="70">
        <v>801.57957966356037</v>
      </c>
    </row>
    <row r="613" spans="1:23">
      <c r="A613" s="69">
        <v>612</v>
      </c>
      <c r="B613" s="69">
        <v>9</v>
      </c>
      <c r="C613" s="70" t="s">
        <v>104</v>
      </c>
      <c r="D613" s="70" t="s">
        <v>33</v>
      </c>
      <c r="E613" s="70" t="s">
        <v>62</v>
      </c>
      <c r="F613" s="70" t="s">
        <v>100</v>
      </c>
      <c r="G613" s="70"/>
      <c r="H613" s="70" t="s">
        <v>28</v>
      </c>
      <c r="I613" s="70" t="s">
        <v>105</v>
      </c>
      <c r="J613" s="70" t="s">
        <v>30</v>
      </c>
      <c r="K613" s="70" t="s">
        <v>35</v>
      </c>
      <c r="L613" s="70" t="s">
        <v>65</v>
      </c>
      <c r="M613" s="71">
        <v>765</v>
      </c>
      <c r="N613" s="70" t="s">
        <v>751</v>
      </c>
      <c r="O613" s="70">
        <v>16.512759566556259</v>
      </c>
      <c r="P613" s="70" t="s">
        <v>419</v>
      </c>
      <c r="Q613" s="69">
        <v>416</v>
      </c>
      <c r="R613" s="70" t="s">
        <v>106</v>
      </c>
      <c r="S613" s="70" t="s">
        <v>41</v>
      </c>
      <c r="T613" s="70" t="s">
        <v>42</v>
      </c>
      <c r="U613" s="70" t="s">
        <v>35</v>
      </c>
      <c r="V613" s="70">
        <v>66.552806096238555</v>
      </c>
      <c r="W613" s="70">
        <v>243.49271954392725</v>
      </c>
    </row>
    <row r="614" spans="1:23">
      <c r="A614" s="69">
        <v>613</v>
      </c>
      <c r="B614" s="69">
        <v>9</v>
      </c>
      <c r="C614" s="70" t="s">
        <v>104</v>
      </c>
      <c r="D614" s="70" t="s">
        <v>33</v>
      </c>
      <c r="E614" s="70" t="s">
        <v>62</v>
      </c>
      <c r="F614" s="70" t="s">
        <v>100</v>
      </c>
      <c r="G614" s="70"/>
      <c r="H614" s="70" t="s">
        <v>28</v>
      </c>
      <c r="I614" s="70" t="s">
        <v>105</v>
      </c>
      <c r="J614" s="70" t="s">
        <v>30</v>
      </c>
      <c r="K614" s="70" t="s">
        <v>35</v>
      </c>
      <c r="L614" s="70" t="s">
        <v>65</v>
      </c>
      <c r="M614" s="71">
        <v>788</v>
      </c>
      <c r="N614" s="70" t="s">
        <v>752</v>
      </c>
      <c r="O614" s="70">
        <v>8.0043826272075762</v>
      </c>
      <c r="P614" s="70" t="s">
        <v>424</v>
      </c>
      <c r="Q614" s="69">
        <v>247</v>
      </c>
      <c r="R614" s="70" t="s">
        <v>103</v>
      </c>
      <c r="S614" s="70" t="s">
        <v>50</v>
      </c>
      <c r="T614" s="70" t="s">
        <v>51</v>
      </c>
      <c r="U614" s="70" t="s">
        <v>35</v>
      </c>
      <c r="V614" s="70">
        <v>64.656327447528781</v>
      </c>
      <c r="W614" s="70">
        <v>50.670007444094566</v>
      </c>
    </row>
    <row r="615" spans="1:23">
      <c r="A615" s="69">
        <v>614</v>
      </c>
      <c r="B615" s="69">
        <v>9</v>
      </c>
      <c r="C615" s="70" t="s">
        <v>104</v>
      </c>
      <c r="D615" s="70" t="s">
        <v>33</v>
      </c>
      <c r="E615" s="70" t="s">
        <v>62</v>
      </c>
      <c r="F615" s="70" t="s">
        <v>100</v>
      </c>
      <c r="G615" s="70"/>
      <c r="H615" s="70" t="s">
        <v>28</v>
      </c>
      <c r="I615" s="70" t="s">
        <v>105</v>
      </c>
      <c r="J615" s="70" t="s">
        <v>30</v>
      </c>
      <c r="K615" s="70" t="s">
        <v>35</v>
      </c>
      <c r="L615" s="70" t="s">
        <v>65</v>
      </c>
      <c r="M615" s="71">
        <v>788</v>
      </c>
      <c r="N615" s="70" t="s">
        <v>752</v>
      </c>
      <c r="O615" s="70">
        <v>8.0043826272075762</v>
      </c>
      <c r="P615" s="70" t="s">
        <v>424</v>
      </c>
      <c r="Q615" s="69">
        <v>248</v>
      </c>
      <c r="R615" s="70" t="s">
        <v>740</v>
      </c>
      <c r="S615" s="70" t="s">
        <v>41</v>
      </c>
      <c r="T615" s="70" t="s">
        <v>42</v>
      </c>
      <c r="U615" s="70" t="s">
        <v>35</v>
      </c>
      <c r="V615" s="70">
        <v>2300.0204679702238</v>
      </c>
      <c r="W615" s="70">
        <v>26181.166907324914</v>
      </c>
    </row>
    <row r="616" spans="1:23">
      <c r="A616" s="69">
        <v>615</v>
      </c>
      <c r="B616" s="69">
        <v>9</v>
      </c>
      <c r="C616" s="70" t="s">
        <v>104</v>
      </c>
      <c r="D616" s="70" t="s">
        <v>33</v>
      </c>
      <c r="E616" s="70" t="s">
        <v>62</v>
      </c>
      <c r="F616" s="70" t="s">
        <v>100</v>
      </c>
      <c r="G616" s="70"/>
      <c r="H616" s="70" t="s">
        <v>28</v>
      </c>
      <c r="I616" s="70" t="s">
        <v>105</v>
      </c>
      <c r="J616" s="70" t="s">
        <v>30</v>
      </c>
      <c r="K616" s="70" t="s">
        <v>35</v>
      </c>
      <c r="L616" s="70" t="s">
        <v>65</v>
      </c>
      <c r="M616" s="71">
        <v>788</v>
      </c>
      <c r="N616" s="70" t="s">
        <v>752</v>
      </c>
      <c r="O616" s="70">
        <v>8.0043826272075762</v>
      </c>
      <c r="P616" s="70" t="s">
        <v>424</v>
      </c>
      <c r="Q616" s="69">
        <v>255</v>
      </c>
      <c r="R616" s="70" t="s">
        <v>179</v>
      </c>
      <c r="S616" s="70" t="s">
        <v>50</v>
      </c>
      <c r="T616" s="70" t="s">
        <v>51</v>
      </c>
      <c r="U616" s="70" t="s">
        <v>35</v>
      </c>
      <c r="V616" s="70">
        <v>262.73912917490043</v>
      </c>
      <c r="W616" s="70">
        <v>126.7800448307959</v>
      </c>
    </row>
    <row r="617" spans="1:23">
      <c r="A617" s="69">
        <v>616</v>
      </c>
      <c r="B617" s="69">
        <v>9</v>
      </c>
      <c r="C617" s="70" t="s">
        <v>104</v>
      </c>
      <c r="D617" s="70" t="s">
        <v>33</v>
      </c>
      <c r="E617" s="70" t="s">
        <v>62</v>
      </c>
      <c r="F617" s="70" t="s">
        <v>100</v>
      </c>
      <c r="G617" s="70"/>
      <c r="H617" s="70" t="s">
        <v>28</v>
      </c>
      <c r="I617" s="70" t="s">
        <v>105</v>
      </c>
      <c r="J617" s="70" t="s">
        <v>30</v>
      </c>
      <c r="K617" s="70" t="s">
        <v>35</v>
      </c>
      <c r="L617" s="70" t="s">
        <v>65</v>
      </c>
      <c r="M617" s="71">
        <v>788</v>
      </c>
      <c r="N617" s="70" t="s">
        <v>752</v>
      </c>
      <c r="O617" s="70">
        <v>8.0043826272075762</v>
      </c>
      <c r="P617" s="70" t="s">
        <v>424</v>
      </c>
      <c r="Q617" s="69">
        <v>416</v>
      </c>
      <c r="R617" s="70" t="s">
        <v>106</v>
      </c>
      <c r="S617" s="70" t="s">
        <v>41</v>
      </c>
      <c r="T617" s="70" t="s">
        <v>42</v>
      </c>
      <c r="U617" s="70" t="s">
        <v>35</v>
      </c>
      <c r="V617" s="70">
        <v>2945.4209330556751</v>
      </c>
      <c r="W617" s="70">
        <v>31174.232855977261</v>
      </c>
    </row>
    <row r="618" spans="1:23">
      <c r="A618" s="69">
        <v>617</v>
      </c>
      <c r="B618" s="69">
        <v>9</v>
      </c>
      <c r="C618" s="70" t="s">
        <v>104</v>
      </c>
      <c r="D618" s="70" t="s">
        <v>33</v>
      </c>
      <c r="E618" s="70" t="s">
        <v>62</v>
      </c>
      <c r="F618" s="70" t="s">
        <v>100</v>
      </c>
      <c r="G618" s="70"/>
      <c r="H618" s="70" t="s">
        <v>28</v>
      </c>
      <c r="I618" s="70" t="s">
        <v>105</v>
      </c>
      <c r="J618" s="70" t="s">
        <v>30</v>
      </c>
      <c r="K618" s="70" t="s">
        <v>35</v>
      </c>
      <c r="L618" s="70" t="s">
        <v>65</v>
      </c>
      <c r="M618" s="71">
        <v>792</v>
      </c>
      <c r="N618" s="70" t="s">
        <v>753</v>
      </c>
      <c r="O618" s="70">
        <v>14.60333529140178</v>
      </c>
      <c r="P618" s="70" t="s">
        <v>419</v>
      </c>
      <c r="Q618" s="69">
        <v>416</v>
      </c>
      <c r="R618" s="70" t="s">
        <v>106</v>
      </c>
      <c r="S618" s="70" t="s">
        <v>41</v>
      </c>
      <c r="T618" s="70" t="s">
        <v>42</v>
      </c>
      <c r="U618" s="70" t="s">
        <v>35</v>
      </c>
      <c r="V618" s="70">
        <v>162.02516140306776</v>
      </c>
      <c r="W618" s="70">
        <v>1540.0729220544056</v>
      </c>
    </row>
    <row r="619" spans="1:23">
      <c r="A619" s="69">
        <v>618</v>
      </c>
      <c r="B619" s="69">
        <v>9</v>
      </c>
      <c r="C619" s="70" t="s">
        <v>104</v>
      </c>
      <c r="D619" s="70" t="s">
        <v>33</v>
      </c>
      <c r="E619" s="70" t="s">
        <v>62</v>
      </c>
      <c r="F619" s="70" t="s">
        <v>100</v>
      </c>
      <c r="G619" s="70"/>
      <c r="H619" s="70" t="s">
        <v>28</v>
      </c>
      <c r="I619" s="70" t="s">
        <v>105</v>
      </c>
      <c r="J619" s="70" t="s">
        <v>30</v>
      </c>
      <c r="K619" s="70" t="s">
        <v>35</v>
      </c>
      <c r="L619" s="70" t="s">
        <v>65</v>
      </c>
      <c r="M619" s="71">
        <v>807</v>
      </c>
      <c r="N619" s="70" t="s">
        <v>754</v>
      </c>
      <c r="O619" s="70">
        <v>5.8401226402699598</v>
      </c>
      <c r="P619" s="70" t="s">
        <v>424</v>
      </c>
      <c r="Q619" s="69">
        <v>248</v>
      </c>
      <c r="R619" s="70" t="s">
        <v>740</v>
      </c>
      <c r="S619" s="70" t="s">
        <v>41</v>
      </c>
      <c r="T619" s="70" t="s">
        <v>42</v>
      </c>
      <c r="U619" s="70" t="s">
        <v>35</v>
      </c>
      <c r="V619" s="70">
        <v>55.619733005795339</v>
      </c>
      <c r="W619" s="70">
        <v>130.51210970248664</v>
      </c>
    </row>
    <row r="620" spans="1:23">
      <c r="A620" s="69">
        <v>619</v>
      </c>
      <c r="B620" s="69">
        <v>9</v>
      </c>
      <c r="C620" s="70" t="s">
        <v>104</v>
      </c>
      <c r="D620" s="70" t="s">
        <v>33</v>
      </c>
      <c r="E620" s="70" t="s">
        <v>62</v>
      </c>
      <c r="F620" s="70" t="s">
        <v>100</v>
      </c>
      <c r="G620" s="70"/>
      <c r="H620" s="70" t="s">
        <v>28</v>
      </c>
      <c r="I620" s="70" t="s">
        <v>105</v>
      </c>
      <c r="J620" s="70" t="s">
        <v>30</v>
      </c>
      <c r="K620" s="70" t="s">
        <v>35</v>
      </c>
      <c r="L620" s="70" t="s">
        <v>65</v>
      </c>
      <c r="M620" s="71">
        <v>807</v>
      </c>
      <c r="N620" s="70" t="s">
        <v>754</v>
      </c>
      <c r="O620" s="70">
        <v>5.8401226402699598</v>
      </c>
      <c r="P620" s="70" t="s">
        <v>424</v>
      </c>
      <c r="Q620" s="69">
        <v>416</v>
      </c>
      <c r="R620" s="70" t="s">
        <v>106</v>
      </c>
      <c r="S620" s="70" t="s">
        <v>41</v>
      </c>
      <c r="T620" s="70" t="s">
        <v>42</v>
      </c>
      <c r="U620" s="70" t="s">
        <v>35</v>
      </c>
      <c r="V620" s="70">
        <v>83.161977997682826</v>
      </c>
      <c r="W620" s="70">
        <v>84.817990083546036</v>
      </c>
    </row>
    <row r="621" spans="1:23">
      <c r="A621" s="69">
        <v>620</v>
      </c>
      <c r="B621" s="69">
        <v>9</v>
      </c>
      <c r="C621" s="70" t="s">
        <v>104</v>
      </c>
      <c r="D621" s="70" t="s">
        <v>33</v>
      </c>
      <c r="E621" s="70" t="s">
        <v>62</v>
      </c>
      <c r="F621" s="70" t="s">
        <v>100</v>
      </c>
      <c r="G621" s="70"/>
      <c r="H621" s="70" t="s">
        <v>28</v>
      </c>
      <c r="I621" s="70" t="s">
        <v>105</v>
      </c>
      <c r="J621" s="70" t="s">
        <v>30</v>
      </c>
      <c r="K621" s="70" t="s">
        <v>35</v>
      </c>
      <c r="L621" s="70" t="s">
        <v>65</v>
      </c>
      <c r="M621" s="71">
        <v>5998</v>
      </c>
      <c r="N621" s="70" t="s">
        <v>755</v>
      </c>
      <c r="O621" s="70">
        <v>10.81290510626464</v>
      </c>
      <c r="P621" s="70" t="s">
        <v>419</v>
      </c>
      <c r="Q621" s="69">
        <v>416</v>
      </c>
      <c r="R621" s="70" t="s">
        <v>106</v>
      </c>
      <c r="S621" s="70" t="s">
        <v>41</v>
      </c>
      <c r="T621" s="70" t="s">
        <v>42</v>
      </c>
      <c r="U621" s="70" t="s">
        <v>35</v>
      </c>
      <c r="V621" s="70">
        <v>82.182894309975524</v>
      </c>
      <c r="W621" s="70">
        <v>400.73800074523911</v>
      </c>
    </row>
    <row r="622" spans="1:23">
      <c r="A622" s="69">
        <v>621</v>
      </c>
      <c r="B622" s="69">
        <v>10</v>
      </c>
      <c r="C622" s="70" t="s">
        <v>107</v>
      </c>
      <c r="D622" s="70" t="s">
        <v>99</v>
      </c>
      <c r="E622" s="70" t="s">
        <v>62</v>
      </c>
      <c r="F622" s="70" t="s">
        <v>100</v>
      </c>
      <c r="G622" s="70"/>
      <c r="H622" s="70" t="s">
        <v>28</v>
      </c>
      <c r="I622" s="70" t="s">
        <v>108</v>
      </c>
      <c r="J622" s="70" t="s">
        <v>30</v>
      </c>
      <c r="K622" s="70" t="s">
        <v>35</v>
      </c>
      <c r="L622" s="70" t="s">
        <v>65</v>
      </c>
      <c r="M622" s="71">
        <v>49</v>
      </c>
      <c r="N622" s="70" t="s">
        <v>756</v>
      </c>
      <c r="O622" s="70">
        <v>-8.2113059203253E-2</v>
      </c>
      <c r="P622" s="70" t="s">
        <v>412</v>
      </c>
      <c r="Q622" s="69">
        <v>257</v>
      </c>
      <c r="R622" s="70" t="s">
        <v>109</v>
      </c>
      <c r="S622" s="70" t="s">
        <v>41</v>
      </c>
      <c r="T622" s="70" t="s">
        <v>42</v>
      </c>
      <c r="U622" s="70" t="s">
        <v>35</v>
      </c>
      <c r="V622" s="70">
        <v>223.22294643471889</v>
      </c>
      <c r="W622" s="70">
        <v>2665.9074371379083</v>
      </c>
    </row>
    <row r="623" spans="1:23">
      <c r="A623" s="69">
        <v>622</v>
      </c>
      <c r="B623" s="69">
        <v>10</v>
      </c>
      <c r="C623" s="70" t="s">
        <v>107</v>
      </c>
      <c r="D623" s="70" t="s">
        <v>99</v>
      </c>
      <c r="E623" s="70" t="s">
        <v>62</v>
      </c>
      <c r="F623" s="70" t="s">
        <v>100</v>
      </c>
      <c r="G623" s="70"/>
      <c r="H623" s="70" t="s">
        <v>28</v>
      </c>
      <c r="I623" s="70" t="s">
        <v>108</v>
      </c>
      <c r="J623" s="70" t="s">
        <v>30</v>
      </c>
      <c r="K623" s="70" t="s">
        <v>35</v>
      </c>
      <c r="L623" s="70" t="s">
        <v>65</v>
      </c>
      <c r="M623" s="71">
        <v>991</v>
      </c>
      <c r="N623" s="70" t="s">
        <v>757</v>
      </c>
      <c r="O623" s="70">
        <v>-5.1517448663452097</v>
      </c>
      <c r="P623" s="70" t="s">
        <v>428</v>
      </c>
      <c r="Q623" s="69">
        <v>257</v>
      </c>
      <c r="R623" s="70" t="s">
        <v>109</v>
      </c>
      <c r="S623" s="70" t="s">
        <v>41</v>
      </c>
      <c r="T623" s="70" t="s">
        <v>42</v>
      </c>
      <c r="U623" s="70" t="s">
        <v>35</v>
      </c>
      <c r="V623" s="70">
        <v>284.28305440201268</v>
      </c>
      <c r="W623" s="70">
        <v>4944.5653886060099</v>
      </c>
    </row>
    <row r="624" spans="1:23">
      <c r="A624" s="69">
        <v>623</v>
      </c>
      <c r="B624" s="69">
        <v>10</v>
      </c>
      <c r="C624" s="70" t="s">
        <v>107</v>
      </c>
      <c r="D624" s="70" t="s">
        <v>99</v>
      </c>
      <c r="E624" s="70" t="s">
        <v>62</v>
      </c>
      <c r="F624" s="70" t="s">
        <v>100</v>
      </c>
      <c r="G624" s="70"/>
      <c r="H624" s="70" t="s">
        <v>28</v>
      </c>
      <c r="I624" s="70" t="s">
        <v>108</v>
      </c>
      <c r="J624" s="70" t="s">
        <v>30</v>
      </c>
      <c r="K624" s="70" t="s">
        <v>35</v>
      </c>
      <c r="L624" s="70" t="s">
        <v>65</v>
      </c>
      <c r="M624" s="71">
        <v>1066</v>
      </c>
      <c r="N624" s="70" t="s">
        <v>758</v>
      </c>
      <c r="O624" s="70">
        <v>-0.34335917435582303</v>
      </c>
      <c r="P624" s="70" t="s">
        <v>412</v>
      </c>
      <c r="Q624" s="69">
        <v>257</v>
      </c>
      <c r="R624" s="70" t="s">
        <v>109</v>
      </c>
      <c r="S624" s="70" t="s">
        <v>41</v>
      </c>
      <c r="T624" s="70" t="s">
        <v>42</v>
      </c>
      <c r="U624" s="70" t="s">
        <v>35</v>
      </c>
      <c r="V624" s="70">
        <v>539.80726061079167</v>
      </c>
      <c r="W624" s="70">
        <v>9492.678713794021</v>
      </c>
    </row>
    <row r="625" spans="1:23">
      <c r="A625" s="69">
        <v>624</v>
      </c>
      <c r="B625" s="69">
        <v>10</v>
      </c>
      <c r="C625" s="70" t="s">
        <v>107</v>
      </c>
      <c r="D625" s="70" t="s">
        <v>99</v>
      </c>
      <c r="E625" s="70" t="s">
        <v>62</v>
      </c>
      <c r="F625" s="70" t="s">
        <v>100</v>
      </c>
      <c r="G625" s="70"/>
      <c r="H625" s="70" t="s">
        <v>28</v>
      </c>
      <c r="I625" s="70" t="s">
        <v>108</v>
      </c>
      <c r="J625" s="70" t="s">
        <v>30</v>
      </c>
      <c r="K625" s="70" t="s">
        <v>35</v>
      </c>
      <c r="L625" s="70" t="s">
        <v>65</v>
      </c>
      <c r="M625" s="71">
        <v>1357</v>
      </c>
      <c r="N625" s="70" t="s">
        <v>759</v>
      </c>
      <c r="O625" s="70">
        <v>2.9700378902795141</v>
      </c>
      <c r="P625" s="70" t="s">
        <v>412</v>
      </c>
      <c r="Q625" s="69">
        <v>281</v>
      </c>
      <c r="R625" s="70" t="s">
        <v>110</v>
      </c>
      <c r="S625" s="70" t="s">
        <v>41</v>
      </c>
      <c r="T625" s="70" t="s">
        <v>42</v>
      </c>
      <c r="U625" s="70" t="s">
        <v>35</v>
      </c>
      <c r="V625" s="70">
        <v>135.74076348821723</v>
      </c>
      <c r="W625" s="70">
        <v>613.19603294591786</v>
      </c>
    </row>
    <row r="626" spans="1:23">
      <c r="A626" s="69">
        <v>625</v>
      </c>
      <c r="B626" s="69">
        <v>10</v>
      </c>
      <c r="C626" s="70" t="s">
        <v>107</v>
      </c>
      <c r="D626" s="70" t="s">
        <v>99</v>
      </c>
      <c r="E626" s="70" t="s">
        <v>62</v>
      </c>
      <c r="F626" s="70" t="s">
        <v>100</v>
      </c>
      <c r="G626" s="70"/>
      <c r="H626" s="70" t="s">
        <v>28</v>
      </c>
      <c r="I626" s="70" t="s">
        <v>108</v>
      </c>
      <c r="J626" s="70" t="s">
        <v>30</v>
      </c>
      <c r="K626" s="70" t="s">
        <v>35</v>
      </c>
      <c r="L626" s="70" t="s">
        <v>65</v>
      </c>
      <c r="M626" s="71">
        <v>1365</v>
      </c>
      <c r="N626" s="70" t="s">
        <v>760</v>
      </c>
      <c r="O626" s="70">
        <v>3.1127908665963981</v>
      </c>
      <c r="P626" s="70" t="s">
        <v>412</v>
      </c>
      <c r="Q626" s="69">
        <v>281</v>
      </c>
      <c r="R626" s="70" t="s">
        <v>110</v>
      </c>
      <c r="S626" s="70" t="s">
        <v>41</v>
      </c>
      <c r="T626" s="70" t="s">
        <v>42</v>
      </c>
      <c r="U626" s="70" t="s">
        <v>35</v>
      </c>
      <c r="V626" s="70">
        <v>233.76725223063787</v>
      </c>
      <c r="W626" s="70">
        <v>1099.7641104899512</v>
      </c>
    </row>
    <row r="627" spans="1:23">
      <c r="A627" s="69">
        <v>626</v>
      </c>
      <c r="B627" s="69">
        <v>10</v>
      </c>
      <c r="C627" s="70" t="s">
        <v>107</v>
      </c>
      <c r="D627" s="70" t="s">
        <v>99</v>
      </c>
      <c r="E627" s="70" t="s">
        <v>62</v>
      </c>
      <c r="F627" s="70" t="s">
        <v>100</v>
      </c>
      <c r="G627" s="70"/>
      <c r="H627" s="70" t="s">
        <v>28</v>
      </c>
      <c r="I627" s="70" t="s">
        <v>108</v>
      </c>
      <c r="J627" s="70" t="s">
        <v>30</v>
      </c>
      <c r="K627" s="70" t="s">
        <v>35</v>
      </c>
      <c r="L627" s="70" t="s">
        <v>65</v>
      </c>
      <c r="M627" s="71">
        <v>1381</v>
      </c>
      <c r="N627" s="70" t="s">
        <v>761</v>
      </c>
      <c r="O627" s="70">
        <v>0.81358871769105501</v>
      </c>
      <c r="P627" s="70" t="s">
        <v>412</v>
      </c>
      <c r="Q627" s="69">
        <v>281</v>
      </c>
      <c r="R627" s="70" t="s">
        <v>110</v>
      </c>
      <c r="S627" s="70" t="s">
        <v>41</v>
      </c>
      <c r="T627" s="70" t="s">
        <v>42</v>
      </c>
      <c r="U627" s="70" t="s">
        <v>35</v>
      </c>
      <c r="V627" s="70">
        <v>349.6395134987568</v>
      </c>
      <c r="W627" s="70">
        <v>7414.4843178327737</v>
      </c>
    </row>
    <row r="628" spans="1:23">
      <c r="A628" s="69">
        <v>627</v>
      </c>
      <c r="B628" s="69">
        <v>10</v>
      </c>
      <c r="C628" s="70" t="s">
        <v>107</v>
      </c>
      <c r="D628" s="70" t="s">
        <v>99</v>
      </c>
      <c r="E628" s="70" t="s">
        <v>62</v>
      </c>
      <c r="F628" s="70" t="s">
        <v>100</v>
      </c>
      <c r="G628" s="70"/>
      <c r="H628" s="70" t="s">
        <v>28</v>
      </c>
      <c r="I628" s="70" t="s">
        <v>108</v>
      </c>
      <c r="J628" s="70" t="s">
        <v>30</v>
      </c>
      <c r="K628" s="70" t="s">
        <v>35</v>
      </c>
      <c r="L628" s="70" t="s">
        <v>65</v>
      </c>
      <c r="M628" s="71">
        <v>1381</v>
      </c>
      <c r="N628" s="70" t="s">
        <v>761</v>
      </c>
      <c r="O628" s="70">
        <v>0.81358871769105501</v>
      </c>
      <c r="P628" s="70" t="s">
        <v>412</v>
      </c>
      <c r="Q628" s="69">
        <v>482</v>
      </c>
      <c r="R628" s="70" t="s">
        <v>113</v>
      </c>
      <c r="S628" s="70" t="s">
        <v>114</v>
      </c>
      <c r="T628" s="70" t="s">
        <v>115</v>
      </c>
      <c r="U628" s="70" t="s">
        <v>35</v>
      </c>
      <c r="V628" s="70">
        <v>38.320968541139692</v>
      </c>
      <c r="W628" s="70">
        <v>91.732832641726048</v>
      </c>
    </row>
    <row r="629" spans="1:23">
      <c r="A629" s="69">
        <v>628</v>
      </c>
      <c r="B629" s="69">
        <v>10</v>
      </c>
      <c r="C629" s="70" t="s">
        <v>107</v>
      </c>
      <c r="D629" s="70" t="s">
        <v>99</v>
      </c>
      <c r="E629" s="70" t="s">
        <v>62</v>
      </c>
      <c r="F629" s="70" t="s">
        <v>100</v>
      </c>
      <c r="G629" s="70"/>
      <c r="H629" s="70" t="s">
        <v>28</v>
      </c>
      <c r="I629" s="70" t="s">
        <v>108</v>
      </c>
      <c r="J629" s="70" t="s">
        <v>30</v>
      </c>
      <c r="K629" s="70" t="s">
        <v>35</v>
      </c>
      <c r="L629" s="70" t="s">
        <v>65</v>
      </c>
      <c r="M629" s="71">
        <v>1413</v>
      </c>
      <c r="N629" s="70" t="s">
        <v>762</v>
      </c>
      <c r="O629" s="70">
        <v>2.6430601673490788</v>
      </c>
      <c r="P629" s="70" t="s">
        <v>412</v>
      </c>
      <c r="Q629" s="69">
        <v>282</v>
      </c>
      <c r="R629" s="70" t="s">
        <v>111</v>
      </c>
      <c r="S629" s="70" t="s">
        <v>41</v>
      </c>
      <c r="T629" s="70" t="s">
        <v>42</v>
      </c>
      <c r="U629" s="70" t="s">
        <v>35</v>
      </c>
      <c r="V629" s="70">
        <v>368.93216692999238</v>
      </c>
      <c r="W629" s="70">
        <v>4753.0182895313765</v>
      </c>
    </row>
    <row r="630" spans="1:23">
      <c r="A630" s="69">
        <v>629</v>
      </c>
      <c r="B630" s="69">
        <v>10</v>
      </c>
      <c r="C630" s="70" t="s">
        <v>107</v>
      </c>
      <c r="D630" s="70" t="s">
        <v>99</v>
      </c>
      <c r="E630" s="70" t="s">
        <v>62</v>
      </c>
      <c r="F630" s="70" t="s">
        <v>100</v>
      </c>
      <c r="G630" s="70"/>
      <c r="H630" s="70" t="s">
        <v>28</v>
      </c>
      <c r="I630" s="70" t="s">
        <v>108</v>
      </c>
      <c r="J630" s="70" t="s">
        <v>30</v>
      </c>
      <c r="K630" s="70" t="s">
        <v>35</v>
      </c>
      <c r="L630" s="70" t="s">
        <v>65</v>
      </c>
      <c r="M630" s="71">
        <v>1417</v>
      </c>
      <c r="N630" s="70" t="s">
        <v>763</v>
      </c>
      <c r="O630" s="70">
        <v>0.80946180469943896</v>
      </c>
      <c r="P630" s="70" t="s">
        <v>412</v>
      </c>
      <c r="Q630" s="69">
        <v>281</v>
      </c>
      <c r="R630" s="70" t="s">
        <v>110</v>
      </c>
      <c r="S630" s="70" t="s">
        <v>41</v>
      </c>
      <c r="T630" s="70" t="s">
        <v>42</v>
      </c>
      <c r="U630" s="70" t="s">
        <v>35</v>
      </c>
      <c r="V630" s="70">
        <v>221.18694645935744</v>
      </c>
      <c r="W630" s="70">
        <v>2293.7422873990067</v>
      </c>
    </row>
    <row r="631" spans="1:23">
      <c r="A631" s="69">
        <v>630</v>
      </c>
      <c r="B631" s="69">
        <v>10</v>
      </c>
      <c r="C631" s="70" t="s">
        <v>107</v>
      </c>
      <c r="D631" s="70" t="s">
        <v>99</v>
      </c>
      <c r="E631" s="70" t="s">
        <v>62</v>
      </c>
      <c r="F631" s="70" t="s">
        <v>100</v>
      </c>
      <c r="G631" s="70"/>
      <c r="H631" s="70" t="s">
        <v>28</v>
      </c>
      <c r="I631" s="70" t="s">
        <v>108</v>
      </c>
      <c r="J631" s="70" t="s">
        <v>30</v>
      </c>
      <c r="K631" s="70" t="s">
        <v>35</v>
      </c>
      <c r="L631" s="70" t="s">
        <v>65</v>
      </c>
      <c r="M631" s="71">
        <v>1417</v>
      </c>
      <c r="N631" s="70" t="s">
        <v>763</v>
      </c>
      <c r="O631" s="70">
        <v>0.80946180469943896</v>
      </c>
      <c r="P631" s="70" t="s">
        <v>412</v>
      </c>
      <c r="Q631" s="69">
        <v>482</v>
      </c>
      <c r="R631" s="70" t="s">
        <v>113</v>
      </c>
      <c r="S631" s="70" t="s">
        <v>114</v>
      </c>
      <c r="T631" s="70" t="s">
        <v>115</v>
      </c>
      <c r="U631" s="70" t="s">
        <v>35</v>
      </c>
      <c r="V631" s="70">
        <v>62.590235789560424</v>
      </c>
      <c r="W631" s="70">
        <v>172.29641365389818</v>
      </c>
    </row>
    <row r="632" spans="1:23">
      <c r="A632" s="69">
        <v>631</v>
      </c>
      <c r="B632" s="69">
        <v>10</v>
      </c>
      <c r="C632" s="70" t="s">
        <v>107</v>
      </c>
      <c r="D632" s="70" t="s">
        <v>99</v>
      </c>
      <c r="E632" s="70" t="s">
        <v>62</v>
      </c>
      <c r="F632" s="70" t="s">
        <v>100</v>
      </c>
      <c r="G632" s="70"/>
      <c r="H632" s="70" t="s">
        <v>28</v>
      </c>
      <c r="I632" s="70" t="s">
        <v>108</v>
      </c>
      <c r="J632" s="70" t="s">
        <v>30</v>
      </c>
      <c r="K632" s="70" t="s">
        <v>35</v>
      </c>
      <c r="L632" s="70" t="s">
        <v>65</v>
      </c>
      <c r="M632" s="71">
        <v>1418</v>
      </c>
      <c r="N632" s="70" t="s">
        <v>764</v>
      </c>
      <c r="O632" s="70">
        <v>3.9957002908910728</v>
      </c>
      <c r="P632" s="70" t="s">
        <v>412</v>
      </c>
      <c r="Q632" s="69">
        <v>282</v>
      </c>
      <c r="R632" s="70" t="s">
        <v>111</v>
      </c>
      <c r="S632" s="70" t="s">
        <v>41</v>
      </c>
      <c r="T632" s="70" t="s">
        <v>42</v>
      </c>
      <c r="U632" s="70" t="s">
        <v>35</v>
      </c>
      <c r="V632" s="70">
        <v>391.71814834549519</v>
      </c>
      <c r="W632" s="70">
        <v>4617.1496097045238</v>
      </c>
    </row>
    <row r="633" spans="1:23">
      <c r="A633" s="69">
        <v>632</v>
      </c>
      <c r="B633" s="69">
        <v>10</v>
      </c>
      <c r="C633" s="70" t="s">
        <v>107</v>
      </c>
      <c r="D633" s="70" t="s">
        <v>99</v>
      </c>
      <c r="E633" s="70" t="s">
        <v>62</v>
      </c>
      <c r="F633" s="70" t="s">
        <v>100</v>
      </c>
      <c r="G633" s="70"/>
      <c r="H633" s="70" t="s">
        <v>28</v>
      </c>
      <c r="I633" s="70" t="s">
        <v>108</v>
      </c>
      <c r="J633" s="70" t="s">
        <v>30</v>
      </c>
      <c r="K633" s="70" t="s">
        <v>35</v>
      </c>
      <c r="L633" s="70" t="s">
        <v>65</v>
      </c>
      <c r="M633" s="71">
        <v>1418</v>
      </c>
      <c r="N633" s="70" t="s">
        <v>764</v>
      </c>
      <c r="O633" s="70">
        <v>3.9957002908910728</v>
      </c>
      <c r="P633" s="70" t="s">
        <v>412</v>
      </c>
      <c r="Q633" s="69">
        <v>482</v>
      </c>
      <c r="R633" s="70" t="s">
        <v>113</v>
      </c>
      <c r="S633" s="70" t="s">
        <v>114</v>
      </c>
      <c r="T633" s="70" t="s">
        <v>115</v>
      </c>
      <c r="U633" s="70" t="s">
        <v>35</v>
      </c>
      <c r="V633" s="70">
        <v>284.74580829368597</v>
      </c>
      <c r="W633" s="70">
        <v>3496.8707012445948</v>
      </c>
    </row>
    <row r="634" spans="1:23">
      <c r="A634" s="69">
        <v>633</v>
      </c>
      <c r="B634" s="69">
        <v>10</v>
      </c>
      <c r="C634" s="70" t="s">
        <v>107</v>
      </c>
      <c r="D634" s="70" t="s">
        <v>99</v>
      </c>
      <c r="E634" s="70" t="s">
        <v>62</v>
      </c>
      <c r="F634" s="70" t="s">
        <v>100</v>
      </c>
      <c r="G634" s="70"/>
      <c r="H634" s="70" t="s">
        <v>28</v>
      </c>
      <c r="I634" s="70" t="s">
        <v>108</v>
      </c>
      <c r="J634" s="70" t="s">
        <v>30</v>
      </c>
      <c r="K634" s="70" t="s">
        <v>35</v>
      </c>
      <c r="L634" s="70" t="s">
        <v>65</v>
      </c>
      <c r="M634" s="71">
        <v>1433</v>
      </c>
      <c r="N634" s="70" t="s">
        <v>765</v>
      </c>
      <c r="O634" s="70">
        <v>1.599822178106695</v>
      </c>
      <c r="P634" s="70" t="s">
        <v>412</v>
      </c>
      <c r="Q634" s="69">
        <v>257</v>
      </c>
      <c r="R634" s="70" t="s">
        <v>109</v>
      </c>
      <c r="S634" s="70" t="s">
        <v>41</v>
      </c>
      <c r="T634" s="70" t="s">
        <v>42</v>
      </c>
      <c r="U634" s="70" t="s">
        <v>35</v>
      </c>
      <c r="V634" s="70">
        <v>283.52100303225336</v>
      </c>
      <c r="W634" s="70">
        <v>4691.7369893748046</v>
      </c>
    </row>
    <row r="635" spans="1:23">
      <c r="A635" s="69">
        <v>634</v>
      </c>
      <c r="B635" s="69">
        <v>10</v>
      </c>
      <c r="C635" s="70" t="s">
        <v>107</v>
      </c>
      <c r="D635" s="70" t="s">
        <v>99</v>
      </c>
      <c r="E635" s="70" t="s">
        <v>62</v>
      </c>
      <c r="F635" s="70" t="s">
        <v>100</v>
      </c>
      <c r="G635" s="70"/>
      <c r="H635" s="70" t="s">
        <v>28</v>
      </c>
      <c r="I635" s="70" t="s">
        <v>108</v>
      </c>
      <c r="J635" s="70" t="s">
        <v>30</v>
      </c>
      <c r="K635" s="70" t="s">
        <v>35</v>
      </c>
      <c r="L635" s="70" t="s">
        <v>65</v>
      </c>
      <c r="M635" s="71">
        <v>1470</v>
      </c>
      <c r="N635" s="70" t="s">
        <v>766</v>
      </c>
      <c r="O635" s="70">
        <v>11.001166304297019</v>
      </c>
      <c r="P635" s="70" t="s">
        <v>419</v>
      </c>
      <c r="Q635" s="69">
        <v>282</v>
      </c>
      <c r="R635" s="70" t="s">
        <v>111</v>
      </c>
      <c r="S635" s="70" t="s">
        <v>41</v>
      </c>
      <c r="T635" s="70" t="s">
        <v>42</v>
      </c>
      <c r="U635" s="70" t="s">
        <v>35</v>
      </c>
      <c r="V635" s="70">
        <v>94.080242311035306</v>
      </c>
      <c r="W635" s="70">
        <v>312.29704712514467</v>
      </c>
    </row>
    <row r="636" spans="1:23">
      <c r="A636" s="69">
        <v>635</v>
      </c>
      <c r="B636" s="69">
        <v>10</v>
      </c>
      <c r="C636" s="70" t="s">
        <v>107</v>
      </c>
      <c r="D636" s="70" t="s">
        <v>99</v>
      </c>
      <c r="E636" s="70" t="s">
        <v>62</v>
      </c>
      <c r="F636" s="70" t="s">
        <v>100</v>
      </c>
      <c r="G636" s="70"/>
      <c r="H636" s="70" t="s">
        <v>28</v>
      </c>
      <c r="I636" s="70" t="s">
        <v>108</v>
      </c>
      <c r="J636" s="70" t="s">
        <v>30</v>
      </c>
      <c r="K636" s="70" t="s">
        <v>35</v>
      </c>
      <c r="L636" s="70" t="s">
        <v>65</v>
      </c>
      <c r="M636" s="71">
        <v>1485</v>
      </c>
      <c r="N636" s="70" t="s">
        <v>767</v>
      </c>
      <c r="O636" s="70">
        <v>1.081934855668095</v>
      </c>
      <c r="P636" s="70" t="s">
        <v>412</v>
      </c>
      <c r="Q636" s="69">
        <v>482</v>
      </c>
      <c r="R636" s="70" t="s">
        <v>113</v>
      </c>
      <c r="S636" s="70" t="s">
        <v>114</v>
      </c>
      <c r="T636" s="70" t="s">
        <v>115</v>
      </c>
      <c r="U636" s="70" t="s">
        <v>35</v>
      </c>
      <c r="V636" s="70">
        <v>199.47722162980807</v>
      </c>
      <c r="W636" s="70">
        <v>2289.3838989327151</v>
      </c>
    </row>
    <row r="637" spans="1:23">
      <c r="A637" s="69">
        <v>636</v>
      </c>
      <c r="B637" s="69">
        <v>10</v>
      </c>
      <c r="C637" s="70" t="s">
        <v>107</v>
      </c>
      <c r="D637" s="70" t="s">
        <v>99</v>
      </c>
      <c r="E637" s="70" t="s">
        <v>62</v>
      </c>
      <c r="F637" s="70" t="s">
        <v>100</v>
      </c>
      <c r="G637" s="70"/>
      <c r="H637" s="70" t="s">
        <v>28</v>
      </c>
      <c r="I637" s="70" t="s">
        <v>108</v>
      </c>
      <c r="J637" s="70" t="s">
        <v>30</v>
      </c>
      <c r="K637" s="70" t="s">
        <v>35</v>
      </c>
      <c r="L637" s="70" t="s">
        <v>65</v>
      </c>
      <c r="M637" s="71">
        <v>1511</v>
      </c>
      <c r="N637" s="70" t="s">
        <v>768</v>
      </c>
      <c r="O637" s="70">
        <v>1.6708368376932961</v>
      </c>
      <c r="P637" s="70" t="s">
        <v>412</v>
      </c>
      <c r="Q637" s="69">
        <v>281</v>
      </c>
      <c r="R637" s="70" t="s">
        <v>110</v>
      </c>
      <c r="S637" s="70" t="s">
        <v>41</v>
      </c>
      <c r="T637" s="70" t="s">
        <v>42</v>
      </c>
      <c r="U637" s="70" t="s">
        <v>35</v>
      </c>
      <c r="V637" s="70">
        <v>137.85500132306231</v>
      </c>
      <c r="W637" s="70">
        <v>964.15318309432587</v>
      </c>
    </row>
    <row r="638" spans="1:23">
      <c r="A638" s="69">
        <v>637</v>
      </c>
      <c r="B638" s="69">
        <v>10</v>
      </c>
      <c r="C638" s="70" t="s">
        <v>107</v>
      </c>
      <c r="D638" s="70" t="s">
        <v>99</v>
      </c>
      <c r="E638" s="70" t="s">
        <v>62</v>
      </c>
      <c r="F638" s="70" t="s">
        <v>100</v>
      </c>
      <c r="G638" s="70"/>
      <c r="H638" s="70" t="s">
        <v>28</v>
      </c>
      <c r="I638" s="70" t="s">
        <v>108</v>
      </c>
      <c r="J638" s="70" t="s">
        <v>30</v>
      </c>
      <c r="K638" s="70" t="s">
        <v>35</v>
      </c>
      <c r="L638" s="70" t="s">
        <v>65</v>
      </c>
      <c r="M638" s="71">
        <v>1529</v>
      </c>
      <c r="N638" s="70" t="s">
        <v>769</v>
      </c>
      <c r="O638" s="70">
        <v>4.1608692331717592</v>
      </c>
      <c r="P638" s="70" t="s">
        <v>412</v>
      </c>
      <c r="Q638" s="69">
        <v>284</v>
      </c>
      <c r="R638" s="70" t="s">
        <v>112</v>
      </c>
      <c r="S638" s="70" t="s">
        <v>41</v>
      </c>
      <c r="T638" s="70" t="s">
        <v>42</v>
      </c>
      <c r="U638" s="70" t="s">
        <v>35</v>
      </c>
      <c r="V638" s="70">
        <v>227.63701520867832</v>
      </c>
      <c r="W638" s="70">
        <v>2315.4007196405059</v>
      </c>
    </row>
    <row r="639" spans="1:23">
      <c r="A639" s="69">
        <v>638</v>
      </c>
      <c r="B639" s="69">
        <v>10</v>
      </c>
      <c r="C639" s="70" t="s">
        <v>107</v>
      </c>
      <c r="D639" s="70" t="s">
        <v>99</v>
      </c>
      <c r="E639" s="70" t="s">
        <v>62</v>
      </c>
      <c r="F639" s="70" t="s">
        <v>100</v>
      </c>
      <c r="G639" s="70"/>
      <c r="H639" s="70" t="s">
        <v>28</v>
      </c>
      <c r="I639" s="70" t="s">
        <v>108</v>
      </c>
      <c r="J639" s="70" t="s">
        <v>30</v>
      </c>
      <c r="K639" s="70" t="s">
        <v>35</v>
      </c>
      <c r="L639" s="70" t="s">
        <v>65</v>
      </c>
      <c r="M639" s="71">
        <v>1533</v>
      </c>
      <c r="N639" s="70" t="s">
        <v>770</v>
      </c>
      <c r="O639" s="70">
        <v>0.41611152820646702</v>
      </c>
      <c r="P639" s="70" t="s">
        <v>412</v>
      </c>
      <c r="Q639" s="69">
        <v>257</v>
      </c>
      <c r="R639" s="70" t="s">
        <v>109</v>
      </c>
      <c r="S639" s="70" t="s">
        <v>41</v>
      </c>
      <c r="T639" s="70" t="s">
        <v>42</v>
      </c>
      <c r="U639" s="70" t="s">
        <v>35</v>
      </c>
      <c r="V639" s="70">
        <v>323.73043915407459</v>
      </c>
      <c r="W639" s="70">
        <v>6190.206067924275</v>
      </c>
    </row>
    <row r="640" spans="1:23">
      <c r="A640" s="69">
        <v>639</v>
      </c>
      <c r="B640" s="69">
        <v>10</v>
      </c>
      <c r="C640" s="70" t="s">
        <v>107</v>
      </c>
      <c r="D640" s="70" t="s">
        <v>99</v>
      </c>
      <c r="E640" s="70" t="s">
        <v>62</v>
      </c>
      <c r="F640" s="70" t="s">
        <v>100</v>
      </c>
      <c r="G640" s="70"/>
      <c r="H640" s="70" t="s">
        <v>28</v>
      </c>
      <c r="I640" s="70" t="s">
        <v>108</v>
      </c>
      <c r="J640" s="70" t="s">
        <v>30</v>
      </c>
      <c r="K640" s="70" t="s">
        <v>35</v>
      </c>
      <c r="L640" s="70" t="s">
        <v>65</v>
      </c>
      <c r="M640" s="71">
        <v>1544</v>
      </c>
      <c r="N640" s="70" t="s">
        <v>771</v>
      </c>
      <c r="O640" s="70">
        <v>2.0519533894390558</v>
      </c>
      <c r="P640" s="70" t="s">
        <v>412</v>
      </c>
      <c r="Q640" s="69">
        <v>282</v>
      </c>
      <c r="R640" s="70" t="s">
        <v>111</v>
      </c>
      <c r="S640" s="70" t="s">
        <v>41</v>
      </c>
      <c r="T640" s="70" t="s">
        <v>42</v>
      </c>
      <c r="U640" s="70" t="s">
        <v>35</v>
      </c>
      <c r="V640" s="70">
        <v>115.53672699533348</v>
      </c>
      <c r="W640" s="70">
        <v>328.04586532521535</v>
      </c>
    </row>
    <row r="641" spans="1:23">
      <c r="A641" s="69">
        <v>640</v>
      </c>
      <c r="B641" s="69">
        <v>10</v>
      </c>
      <c r="C641" s="70" t="s">
        <v>107</v>
      </c>
      <c r="D641" s="70" t="s">
        <v>99</v>
      </c>
      <c r="E641" s="70" t="s">
        <v>62</v>
      </c>
      <c r="F641" s="70" t="s">
        <v>100</v>
      </c>
      <c r="G641" s="70"/>
      <c r="H641" s="70" t="s">
        <v>28</v>
      </c>
      <c r="I641" s="70" t="s">
        <v>108</v>
      </c>
      <c r="J641" s="70" t="s">
        <v>30</v>
      </c>
      <c r="K641" s="70" t="s">
        <v>35</v>
      </c>
      <c r="L641" s="70" t="s">
        <v>65</v>
      </c>
      <c r="M641" s="71">
        <v>1544</v>
      </c>
      <c r="N641" s="70" t="s">
        <v>771</v>
      </c>
      <c r="O641" s="70">
        <v>2.0519533894390558</v>
      </c>
      <c r="P641" s="70" t="s">
        <v>412</v>
      </c>
      <c r="Q641" s="69">
        <v>482</v>
      </c>
      <c r="R641" s="70" t="s">
        <v>113</v>
      </c>
      <c r="S641" s="70" t="s">
        <v>114</v>
      </c>
      <c r="T641" s="70" t="s">
        <v>115</v>
      </c>
      <c r="U641" s="70" t="s">
        <v>35</v>
      </c>
      <c r="V641" s="70">
        <v>269.38977895861024</v>
      </c>
      <c r="W641" s="70">
        <v>3066.8335399157627</v>
      </c>
    </row>
    <row r="642" spans="1:23">
      <c r="A642" s="69">
        <v>641</v>
      </c>
      <c r="B642" s="69">
        <v>10</v>
      </c>
      <c r="C642" s="70" t="s">
        <v>107</v>
      </c>
      <c r="D642" s="70" t="s">
        <v>99</v>
      </c>
      <c r="E642" s="70" t="s">
        <v>62</v>
      </c>
      <c r="F642" s="70" t="s">
        <v>100</v>
      </c>
      <c r="G642" s="70"/>
      <c r="H642" s="70" t="s">
        <v>28</v>
      </c>
      <c r="I642" s="70" t="s">
        <v>108</v>
      </c>
      <c r="J642" s="70" t="s">
        <v>30</v>
      </c>
      <c r="K642" s="70" t="s">
        <v>35</v>
      </c>
      <c r="L642" s="70" t="s">
        <v>65</v>
      </c>
      <c r="M642" s="71">
        <v>1568</v>
      </c>
      <c r="N642" s="70" t="s">
        <v>772</v>
      </c>
      <c r="O642" s="70">
        <v>2.856564232145113</v>
      </c>
      <c r="P642" s="70" t="s">
        <v>412</v>
      </c>
      <c r="Q642" s="69">
        <v>281</v>
      </c>
      <c r="R642" s="70" t="s">
        <v>110</v>
      </c>
      <c r="S642" s="70" t="s">
        <v>41</v>
      </c>
      <c r="T642" s="70" t="s">
        <v>42</v>
      </c>
      <c r="U642" s="70" t="s">
        <v>35</v>
      </c>
      <c r="V642" s="70">
        <v>139.30975252782744</v>
      </c>
      <c r="W642" s="70">
        <v>341.36898080655925</v>
      </c>
    </row>
    <row r="643" spans="1:23">
      <c r="A643" s="69">
        <v>642</v>
      </c>
      <c r="B643" s="69">
        <v>10</v>
      </c>
      <c r="C643" s="70" t="s">
        <v>107</v>
      </c>
      <c r="D643" s="70" t="s">
        <v>99</v>
      </c>
      <c r="E643" s="70" t="s">
        <v>62</v>
      </c>
      <c r="F643" s="70" t="s">
        <v>100</v>
      </c>
      <c r="G643" s="70"/>
      <c r="H643" s="70" t="s">
        <v>28</v>
      </c>
      <c r="I643" s="70" t="s">
        <v>108</v>
      </c>
      <c r="J643" s="70" t="s">
        <v>30</v>
      </c>
      <c r="K643" s="70" t="s">
        <v>35</v>
      </c>
      <c r="L643" s="70" t="s">
        <v>65</v>
      </c>
      <c r="M643" s="71">
        <v>1568</v>
      </c>
      <c r="N643" s="70" t="s">
        <v>772</v>
      </c>
      <c r="O643" s="70">
        <v>2.856564232145113</v>
      </c>
      <c r="P643" s="70" t="s">
        <v>412</v>
      </c>
      <c r="Q643" s="69">
        <v>284</v>
      </c>
      <c r="R643" s="70" t="s">
        <v>112</v>
      </c>
      <c r="S643" s="70" t="s">
        <v>41</v>
      </c>
      <c r="T643" s="70" t="s">
        <v>42</v>
      </c>
      <c r="U643" s="70" t="s">
        <v>35</v>
      </c>
      <c r="V643" s="70">
        <v>484.68296801215416</v>
      </c>
      <c r="W643" s="70">
        <v>7901.5646203433889</v>
      </c>
    </row>
    <row r="644" spans="1:23">
      <c r="A644" s="69">
        <v>643</v>
      </c>
      <c r="B644" s="69">
        <v>10</v>
      </c>
      <c r="C644" s="70" t="s">
        <v>107</v>
      </c>
      <c r="D644" s="70" t="s">
        <v>99</v>
      </c>
      <c r="E644" s="70" t="s">
        <v>62</v>
      </c>
      <c r="F644" s="70" t="s">
        <v>100</v>
      </c>
      <c r="G644" s="70"/>
      <c r="H644" s="70" t="s">
        <v>28</v>
      </c>
      <c r="I644" s="70" t="s">
        <v>108</v>
      </c>
      <c r="J644" s="70" t="s">
        <v>30</v>
      </c>
      <c r="K644" s="70" t="s">
        <v>35</v>
      </c>
      <c r="L644" s="70" t="s">
        <v>65</v>
      </c>
      <c r="M644" s="71">
        <v>1569</v>
      </c>
      <c r="N644" s="70" t="s">
        <v>773</v>
      </c>
      <c r="O644" s="70">
        <v>7.2959533252915696</v>
      </c>
      <c r="P644" s="70" t="s">
        <v>424</v>
      </c>
      <c r="Q644" s="69">
        <v>282</v>
      </c>
      <c r="R644" s="70" t="s">
        <v>111</v>
      </c>
      <c r="S644" s="70" t="s">
        <v>41</v>
      </c>
      <c r="T644" s="70" t="s">
        <v>42</v>
      </c>
      <c r="U644" s="70" t="s">
        <v>35</v>
      </c>
      <c r="V644" s="70">
        <v>238.72612415457729</v>
      </c>
      <c r="W644" s="70">
        <v>2774.8026317334907</v>
      </c>
    </row>
    <row r="645" spans="1:23">
      <c r="A645" s="69">
        <v>644</v>
      </c>
      <c r="B645" s="69">
        <v>10</v>
      </c>
      <c r="C645" s="70" t="s">
        <v>107</v>
      </c>
      <c r="D645" s="70" t="s">
        <v>99</v>
      </c>
      <c r="E645" s="70" t="s">
        <v>62</v>
      </c>
      <c r="F645" s="70" t="s">
        <v>100</v>
      </c>
      <c r="G645" s="70"/>
      <c r="H645" s="70" t="s">
        <v>28</v>
      </c>
      <c r="I645" s="70" t="s">
        <v>108</v>
      </c>
      <c r="J645" s="70" t="s">
        <v>30</v>
      </c>
      <c r="K645" s="70" t="s">
        <v>35</v>
      </c>
      <c r="L645" s="70" t="s">
        <v>65</v>
      </c>
      <c r="M645" s="71">
        <v>1572</v>
      </c>
      <c r="N645" s="70" t="s">
        <v>774</v>
      </c>
      <c r="O645" s="70">
        <v>8.4583044213935334</v>
      </c>
      <c r="P645" s="70" t="s">
        <v>424</v>
      </c>
      <c r="Q645" s="69">
        <v>282</v>
      </c>
      <c r="R645" s="70" t="s">
        <v>111</v>
      </c>
      <c r="S645" s="70" t="s">
        <v>41</v>
      </c>
      <c r="T645" s="70" t="s">
        <v>42</v>
      </c>
      <c r="U645" s="70" t="s">
        <v>35</v>
      </c>
      <c r="V645" s="70">
        <v>255.28548991769446</v>
      </c>
      <c r="W645" s="70">
        <v>3856.412309425491</v>
      </c>
    </row>
    <row r="646" spans="1:23">
      <c r="A646" s="69">
        <v>645</v>
      </c>
      <c r="B646" s="69">
        <v>10</v>
      </c>
      <c r="C646" s="70" t="s">
        <v>107</v>
      </c>
      <c r="D646" s="70" t="s">
        <v>99</v>
      </c>
      <c r="E646" s="70" t="s">
        <v>62</v>
      </c>
      <c r="F646" s="70" t="s">
        <v>100</v>
      </c>
      <c r="G646" s="70"/>
      <c r="H646" s="70" t="s">
        <v>28</v>
      </c>
      <c r="I646" s="70" t="s">
        <v>108</v>
      </c>
      <c r="J646" s="70" t="s">
        <v>30</v>
      </c>
      <c r="K646" s="70" t="s">
        <v>35</v>
      </c>
      <c r="L646" s="70" t="s">
        <v>65</v>
      </c>
      <c r="M646" s="71">
        <v>1597</v>
      </c>
      <c r="N646" s="70" t="s">
        <v>775</v>
      </c>
      <c r="O646" s="70">
        <v>0.125198426962017</v>
      </c>
      <c r="P646" s="70" t="s">
        <v>412</v>
      </c>
      <c r="Q646" s="69">
        <v>282</v>
      </c>
      <c r="R646" s="70" t="s">
        <v>111</v>
      </c>
      <c r="S646" s="70" t="s">
        <v>41</v>
      </c>
      <c r="T646" s="70" t="s">
        <v>42</v>
      </c>
      <c r="U646" s="70" t="s">
        <v>35</v>
      </c>
      <c r="V646" s="70">
        <v>340.6887790940367</v>
      </c>
      <c r="W646" s="70">
        <v>6875.8074491554453</v>
      </c>
    </row>
    <row r="647" spans="1:23">
      <c r="A647" s="69">
        <v>646</v>
      </c>
      <c r="B647" s="69">
        <v>10</v>
      </c>
      <c r="C647" s="70" t="s">
        <v>107</v>
      </c>
      <c r="D647" s="70" t="s">
        <v>99</v>
      </c>
      <c r="E647" s="70" t="s">
        <v>62</v>
      </c>
      <c r="F647" s="70" t="s">
        <v>100</v>
      </c>
      <c r="G647" s="70"/>
      <c r="H647" s="70" t="s">
        <v>28</v>
      </c>
      <c r="I647" s="70" t="s">
        <v>108</v>
      </c>
      <c r="J647" s="70" t="s">
        <v>30</v>
      </c>
      <c r="K647" s="70" t="s">
        <v>35</v>
      </c>
      <c r="L647" s="70" t="s">
        <v>65</v>
      </c>
      <c r="M647" s="71">
        <v>1597</v>
      </c>
      <c r="N647" s="70" t="s">
        <v>775</v>
      </c>
      <c r="O647" s="70">
        <v>0.125198426962017</v>
      </c>
      <c r="P647" s="70" t="s">
        <v>412</v>
      </c>
      <c r="Q647" s="69">
        <v>482</v>
      </c>
      <c r="R647" s="70" t="s">
        <v>113</v>
      </c>
      <c r="S647" s="70" t="s">
        <v>114</v>
      </c>
      <c r="T647" s="70" t="s">
        <v>115</v>
      </c>
      <c r="U647" s="70" t="s">
        <v>35</v>
      </c>
      <c r="V647" s="70">
        <v>48.470597858751226</v>
      </c>
      <c r="W647" s="70">
        <v>120.74304273287453</v>
      </c>
    </row>
    <row r="648" spans="1:23">
      <c r="A648" s="69">
        <v>647</v>
      </c>
      <c r="B648" s="69">
        <v>10</v>
      </c>
      <c r="C648" s="70" t="s">
        <v>107</v>
      </c>
      <c r="D648" s="70" t="s">
        <v>99</v>
      </c>
      <c r="E648" s="70" t="s">
        <v>62</v>
      </c>
      <c r="F648" s="70" t="s">
        <v>100</v>
      </c>
      <c r="G648" s="70"/>
      <c r="H648" s="70" t="s">
        <v>28</v>
      </c>
      <c r="I648" s="70" t="s">
        <v>108</v>
      </c>
      <c r="J648" s="70" t="s">
        <v>30</v>
      </c>
      <c r="K648" s="70" t="s">
        <v>35</v>
      </c>
      <c r="L648" s="70" t="s">
        <v>65</v>
      </c>
      <c r="M648" s="71">
        <v>1604</v>
      </c>
      <c r="N648" s="70" t="s">
        <v>776</v>
      </c>
      <c r="O648" s="70">
        <v>3.1078644377861262</v>
      </c>
      <c r="P648" s="70" t="s">
        <v>412</v>
      </c>
      <c r="Q648" s="69">
        <v>282</v>
      </c>
      <c r="R648" s="70" t="s">
        <v>111</v>
      </c>
      <c r="S648" s="70" t="s">
        <v>41</v>
      </c>
      <c r="T648" s="70" t="s">
        <v>42</v>
      </c>
      <c r="U648" s="70" t="s">
        <v>35</v>
      </c>
      <c r="V648" s="70">
        <v>580.92907353529495</v>
      </c>
      <c r="W648" s="70">
        <v>21164.012975987072</v>
      </c>
    </row>
    <row r="649" spans="1:23">
      <c r="A649" s="69">
        <v>648</v>
      </c>
      <c r="B649" s="69">
        <v>10</v>
      </c>
      <c r="C649" s="70" t="s">
        <v>107</v>
      </c>
      <c r="D649" s="70" t="s">
        <v>99</v>
      </c>
      <c r="E649" s="70" t="s">
        <v>62</v>
      </c>
      <c r="F649" s="70" t="s">
        <v>100</v>
      </c>
      <c r="G649" s="70"/>
      <c r="H649" s="70" t="s">
        <v>28</v>
      </c>
      <c r="I649" s="70" t="s">
        <v>108</v>
      </c>
      <c r="J649" s="70" t="s">
        <v>30</v>
      </c>
      <c r="K649" s="70" t="s">
        <v>35</v>
      </c>
      <c r="L649" s="70" t="s">
        <v>65</v>
      </c>
      <c r="M649" s="71">
        <v>1618</v>
      </c>
      <c r="N649" s="70" t="s">
        <v>777</v>
      </c>
      <c r="O649" s="70">
        <v>-2.288996345954585</v>
      </c>
      <c r="P649" s="70" t="s">
        <v>428</v>
      </c>
      <c r="Q649" s="69">
        <v>257</v>
      </c>
      <c r="R649" s="70" t="s">
        <v>109</v>
      </c>
      <c r="S649" s="70" t="s">
        <v>41</v>
      </c>
      <c r="T649" s="70" t="s">
        <v>42</v>
      </c>
      <c r="U649" s="70" t="s">
        <v>35</v>
      </c>
      <c r="V649" s="70">
        <v>385.62849715746688</v>
      </c>
      <c r="W649" s="70">
        <v>7811.9081590474325</v>
      </c>
    </row>
    <row r="650" spans="1:23">
      <c r="A650" s="69">
        <v>649</v>
      </c>
      <c r="B650" s="69">
        <v>10</v>
      </c>
      <c r="C650" s="70" t="s">
        <v>107</v>
      </c>
      <c r="D650" s="70" t="s">
        <v>99</v>
      </c>
      <c r="E650" s="70" t="s">
        <v>62</v>
      </c>
      <c r="F650" s="70" t="s">
        <v>100</v>
      </c>
      <c r="G650" s="70"/>
      <c r="H650" s="70" t="s">
        <v>28</v>
      </c>
      <c r="I650" s="70" t="s">
        <v>108</v>
      </c>
      <c r="J650" s="70" t="s">
        <v>30</v>
      </c>
      <c r="K650" s="70" t="s">
        <v>35</v>
      </c>
      <c r="L650" s="70" t="s">
        <v>65</v>
      </c>
      <c r="M650" s="71">
        <v>1620</v>
      </c>
      <c r="N650" s="70" t="s">
        <v>778</v>
      </c>
      <c r="O650" s="70">
        <v>-3.3894158031516208</v>
      </c>
      <c r="P650" s="70" t="s">
        <v>428</v>
      </c>
      <c r="Q650" s="69">
        <v>281</v>
      </c>
      <c r="R650" s="70" t="s">
        <v>110</v>
      </c>
      <c r="S650" s="70" t="s">
        <v>41</v>
      </c>
      <c r="T650" s="70" t="s">
        <v>42</v>
      </c>
      <c r="U650" s="70" t="s">
        <v>35</v>
      </c>
      <c r="V650" s="70">
        <v>281.14031543536282</v>
      </c>
      <c r="W650" s="70">
        <v>4907.5487241869441</v>
      </c>
    </row>
    <row r="651" spans="1:23">
      <c r="A651" s="69">
        <v>650</v>
      </c>
      <c r="B651" s="69">
        <v>10</v>
      </c>
      <c r="C651" s="70" t="s">
        <v>107</v>
      </c>
      <c r="D651" s="70" t="s">
        <v>99</v>
      </c>
      <c r="E651" s="70" t="s">
        <v>62</v>
      </c>
      <c r="F651" s="70" t="s">
        <v>100</v>
      </c>
      <c r="G651" s="70"/>
      <c r="H651" s="70" t="s">
        <v>28</v>
      </c>
      <c r="I651" s="70" t="s">
        <v>108</v>
      </c>
      <c r="J651" s="70" t="s">
        <v>30</v>
      </c>
      <c r="K651" s="70" t="s">
        <v>35</v>
      </c>
      <c r="L651" s="70" t="s">
        <v>65</v>
      </c>
      <c r="M651" s="71">
        <v>1623</v>
      </c>
      <c r="N651" s="70" t="s">
        <v>779</v>
      </c>
      <c r="O651" s="70">
        <v>-1.0370653450582299</v>
      </c>
      <c r="P651" s="70" t="s">
        <v>412</v>
      </c>
      <c r="Q651" s="69">
        <v>282</v>
      </c>
      <c r="R651" s="70" t="s">
        <v>111</v>
      </c>
      <c r="S651" s="70" t="s">
        <v>41</v>
      </c>
      <c r="T651" s="70" t="s">
        <v>42</v>
      </c>
      <c r="U651" s="70" t="s">
        <v>35</v>
      </c>
      <c r="V651" s="70">
        <v>549.50059568017093</v>
      </c>
      <c r="W651" s="70">
        <v>5302.9229210254243</v>
      </c>
    </row>
    <row r="652" spans="1:23">
      <c r="A652" s="69">
        <v>651</v>
      </c>
      <c r="B652" s="69">
        <v>10</v>
      </c>
      <c r="C652" s="70" t="s">
        <v>107</v>
      </c>
      <c r="D652" s="70" t="s">
        <v>99</v>
      </c>
      <c r="E652" s="70" t="s">
        <v>62</v>
      </c>
      <c r="F652" s="70" t="s">
        <v>100</v>
      </c>
      <c r="G652" s="70"/>
      <c r="H652" s="70" t="s">
        <v>28</v>
      </c>
      <c r="I652" s="70" t="s">
        <v>108</v>
      </c>
      <c r="J652" s="70" t="s">
        <v>30</v>
      </c>
      <c r="K652" s="70" t="s">
        <v>35</v>
      </c>
      <c r="L652" s="70" t="s">
        <v>65</v>
      </c>
      <c r="M652" s="71">
        <v>1623</v>
      </c>
      <c r="N652" s="70" t="s">
        <v>779</v>
      </c>
      <c r="O652" s="70">
        <v>-1.0370653450582299</v>
      </c>
      <c r="P652" s="70" t="s">
        <v>412</v>
      </c>
      <c r="Q652" s="69">
        <v>482</v>
      </c>
      <c r="R652" s="70" t="s">
        <v>113</v>
      </c>
      <c r="S652" s="70" t="s">
        <v>114</v>
      </c>
      <c r="T652" s="70" t="s">
        <v>115</v>
      </c>
      <c r="U652" s="70" t="s">
        <v>35</v>
      </c>
      <c r="V652" s="70">
        <v>308.14057783473578</v>
      </c>
      <c r="W652" s="70">
        <v>3771.2334189035541</v>
      </c>
    </row>
    <row r="653" spans="1:23">
      <c r="A653" s="69">
        <v>652</v>
      </c>
      <c r="B653" s="69">
        <v>10</v>
      </c>
      <c r="C653" s="70" t="s">
        <v>107</v>
      </c>
      <c r="D653" s="70" t="s">
        <v>99</v>
      </c>
      <c r="E653" s="70" t="s">
        <v>62</v>
      </c>
      <c r="F653" s="70" t="s">
        <v>100</v>
      </c>
      <c r="G653" s="70"/>
      <c r="H653" s="70" t="s">
        <v>28</v>
      </c>
      <c r="I653" s="70" t="s">
        <v>108</v>
      </c>
      <c r="J653" s="70" t="s">
        <v>30</v>
      </c>
      <c r="K653" s="70" t="s">
        <v>35</v>
      </c>
      <c r="L653" s="70" t="s">
        <v>65</v>
      </c>
      <c r="M653" s="71">
        <v>1692</v>
      </c>
      <c r="N653" s="70" t="s">
        <v>780</v>
      </c>
      <c r="O653" s="70">
        <v>1.869346782262183</v>
      </c>
      <c r="P653" s="70" t="s">
        <v>412</v>
      </c>
      <c r="Q653" s="69">
        <v>281</v>
      </c>
      <c r="R653" s="70" t="s">
        <v>110</v>
      </c>
      <c r="S653" s="70" t="s">
        <v>41</v>
      </c>
      <c r="T653" s="70" t="s">
        <v>42</v>
      </c>
      <c r="U653" s="70" t="s">
        <v>35</v>
      </c>
      <c r="V653" s="70">
        <v>488.89888515150039</v>
      </c>
      <c r="W653" s="70">
        <v>4568.7183633043605</v>
      </c>
    </row>
    <row r="654" spans="1:23">
      <c r="A654" s="69">
        <v>653</v>
      </c>
      <c r="B654" s="69">
        <v>10</v>
      </c>
      <c r="C654" s="70" t="s">
        <v>107</v>
      </c>
      <c r="D654" s="70" t="s">
        <v>99</v>
      </c>
      <c r="E654" s="70" t="s">
        <v>62</v>
      </c>
      <c r="F654" s="70" t="s">
        <v>100</v>
      </c>
      <c r="G654" s="70"/>
      <c r="H654" s="70" t="s">
        <v>28</v>
      </c>
      <c r="I654" s="70" t="s">
        <v>108</v>
      </c>
      <c r="J654" s="70" t="s">
        <v>30</v>
      </c>
      <c r="K654" s="70" t="s">
        <v>35</v>
      </c>
      <c r="L654" s="70" t="s">
        <v>65</v>
      </c>
      <c r="M654" s="71">
        <v>1692</v>
      </c>
      <c r="N654" s="70" t="s">
        <v>780</v>
      </c>
      <c r="O654" s="70">
        <v>1.869346782262183</v>
      </c>
      <c r="P654" s="70" t="s">
        <v>412</v>
      </c>
      <c r="Q654" s="69">
        <v>482</v>
      </c>
      <c r="R654" s="70" t="s">
        <v>113</v>
      </c>
      <c r="S654" s="70" t="s">
        <v>114</v>
      </c>
      <c r="T654" s="70" t="s">
        <v>115</v>
      </c>
      <c r="U654" s="70" t="s">
        <v>35</v>
      </c>
      <c r="V654" s="70">
        <v>363.25968254792735</v>
      </c>
      <c r="W654" s="70">
        <v>3605.1790593792775</v>
      </c>
    </row>
    <row r="655" spans="1:23">
      <c r="A655" s="69">
        <v>654</v>
      </c>
      <c r="B655" s="69">
        <v>10</v>
      </c>
      <c r="C655" s="70" t="s">
        <v>107</v>
      </c>
      <c r="D655" s="70" t="s">
        <v>99</v>
      </c>
      <c r="E655" s="70" t="s">
        <v>62</v>
      </c>
      <c r="F655" s="70" t="s">
        <v>100</v>
      </c>
      <c r="G655" s="70"/>
      <c r="H655" s="70" t="s">
        <v>28</v>
      </c>
      <c r="I655" s="70" t="s">
        <v>108</v>
      </c>
      <c r="J655" s="70" t="s">
        <v>30</v>
      </c>
      <c r="K655" s="70" t="s">
        <v>35</v>
      </c>
      <c r="L655" s="70" t="s">
        <v>65</v>
      </c>
      <c r="M655" s="71">
        <v>1700</v>
      </c>
      <c r="N655" s="70" t="s">
        <v>781</v>
      </c>
      <c r="O655" s="70">
        <v>5.9638214857402998</v>
      </c>
      <c r="P655" s="70" t="s">
        <v>424</v>
      </c>
      <c r="Q655" s="69">
        <v>282</v>
      </c>
      <c r="R655" s="70" t="s">
        <v>111</v>
      </c>
      <c r="S655" s="70" t="s">
        <v>41</v>
      </c>
      <c r="T655" s="70" t="s">
        <v>42</v>
      </c>
      <c r="U655" s="70" t="s">
        <v>35</v>
      </c>
      <c r="V655" s="70">
        <v>236.27500235026719</v>
      </c>
      <c r="W655" s="70">
        <v>2309.1626757002241</v>
      </c>
    </row>
    <row r="656" spans="1:23">
      <c r="A656" s="69">
        <v>655</v>
      </c>
      <c r="B656" s="69">
        <v>10</v>
      </c>
      <c r="C656" s="70" t="s">
        <v>107</v>
      </c>
      <c r="D656" s="70" t="s">
        <v>99</v>
      </c>
      <c r="E656" s="70" t="s">
        <v>62</v>
      </c>
      <c r="F656" s="70" t="s">
        <v>100</v>
      </c>
      <c r="G656" s="70"/>
      <c r="H656" s="70" t="s">
        <v>28</v>
      </c>
      <c r="I656" s="70" t="s">
        <v>108</v>
      </c>
      <c r="J656" s="70" t="s">
        <v>30</v>
      </c>
      <c r="K656" s="70" t="s">
        <v>35</v>
      </c>
      <c r="L656" s="70" t="s">
        <v>65</v>
      </c>
      <c r="M656" s="71">
        <v>1725</v>
      </c>
      <c r="N656" s="70" t="s">
        <v>782</v>
      </c>
      <c r="O656" s="70">
        <v>12.124591696861559</v>
      </c>
      <c r="P656" s="70" t="s">
        <v>419</v>
      </c>
      <c r="Q656" s="69">
        <v>282</v>
      </c>
      <c r="R656" s="70" t="s">
        <v>111</v>
      </c>
      <c r="S656" s="70" t="s">
        <v>41</v>
      </c>
      <c r="T656" s="70" t="s">
        <v>42</v>
      </c>
      <c r="U656" s="70" t="s">
        <v>35</v>
      </c>
      <c r="V656" s="70">
        <v>260.15896680499253</v>
      </c>
      <c r="W656" s="70">
        <v>2838.9689789890463</v>
      </c>
    </row>
    <row r="657" spans="1:23">
      <c r="A657" s="69">
        <v>656</v>
      </c>
      <c r="B657" s="69">
        <v>10</v>
      </c>
      <c r="C657" s="70" t="s">
        <v>107</v>
      </c>
      <c r="D657" s="70" t="s">
        <v>99</v>
      </c>
      <c r="E657" s="70" t="s">
        <v>62</v>
      </c>
      <c r="F657" s="70" t="s">
        <v>100</v>
      </c>
      <c r="G657" s="70"/>
      <c r="H657" s="70" t="s">
        <v>28</v>
      </c>
      <c r="I657" s="70" t="s">
        <v>108</v>
      </c>
      <c r="J657" s="70" t="s">
        <v>30</v>
      </c>
      <c r="K657" s="70" t="s">
        <v>35</v>
      </c>
      <c r="L657" s="70" t="s">
        <v>65</v>
      </c>
      <c r="M657" s="71">
        <v>1749</v>
      </c>
      <c r="N657" s="70" t="s">
        <v>783</v>
      </c>
      <c r="O657" s="70">
        <v>7.6873278830347997</v>
      </c>
      <c r="P657" s="70" t="s">
        <v>424</v>
      </c>
      <c r="Q657" s="69">
        <v>282</v>
      </c>
      <c r="R657" s="70" t="s">
        <v>111</v>
      </c>
      <c r="S657" s="70" t="s">
        <v>41</v>
      </c>
      <c r="T657" s="70" t="s">
        <v>42</v>
      </c>
      <c r="U657" s="70" t="s">
        <v>35</v>
      </c>
      <c r="V657" s="70">
        <v>108.58617478906942</v>
      </c>
      <c r="W657" s="70">
        <v>489.5042177343384</v>
      </c>
    </row>
    <row r="658" spans="1:23">
      <c r="A658" s="69">
        <v>657</v>
      </c>
      <c r="B658" s="69">
        <v>10</v>
      </c>
      <c r="C658" s="70" t="s">
        <v>107</v>
      </c>
      <c r="D658" s="70" t="s">
        <v>99</v>
      </c>
      <c r="E658" s="70" t="s">
        <v>62</v>
      </c>
      <c r="F658" s="70" t="s">
        <v>100</v>
      </c>
      <c r="G658" s="70"/>
      <c r="H658" s="70" t="s">
        <v>28</v>
      </c>
      <c r="I658" s="70" t="s">
        <v>108</v>
      </c>
      <c r="J658" s="70" t="s">
        <v>30</v>
      </c>
      <c r="K658" s="70" t="s">
        <v>35</v>
      </c>
      <c r="L658" s="70" t="s">
        <v>65</v>
      </c>
      <c r="M658" s="71">
        <v>1753</v>
      </c>
      <c r="N658" s="70" t="s">
        <v>784</v>
      </c>
      <c r="O658" s="70">
        <v>1.0940177184832049</v>
      </c>
      <c r="P658" s="70" t="s">
        <v>412</v>
      </c>
      <c r="Q658" s="69">
        <v>282</v>
      </c>
      <c r="R658" s="70" t="s">
        <v>111</v>
      </c>
      <c r="S658" s="70" t="s">
        <v>41</v>
      </c>
      <c r="T658" s="70" t="s">
        <v>42</v>
      </c>
      <c r="U658" s="70" t="s">
        <v>35</v>
      </c>
      <c r="V658" s="70">
        <v>218.07081645407101</v>
      </c>
      <c r="W658" s="70">
        <v>2285.8643268528022</v>
      </c>
    </row>
    <row r="659" spans="1:23">
      <c r="A659" s="69">
        <v>658</v>
      </c>
      <c r="B659" s="69">
        <v>10</v>
      </c>
      <c r="C659" s="70" t="s">
        <v>107</v>
      </c>
      <c r="D659" s="70" t="s">
        <v>99</v>
      </c>
      <c r="E659" s="70" t="s">
        <v>62</v>
      </c>
      <c r="F659" s="70" t="s">
        <v>100</v>
      </c>
      <c r="G659" s="70"/>
      <c r="H659" s="70" t="s">
        <v>28</v>
      </c>
      <c r="I659" s="70" t="s">
        <v>108</v>
      </c>
      <c r="J659" s="70" t="s">
        <v>30</v>
      </c>
      <c r="K659" s="70" t="s">
        <v>35</v>
      </c>
      <c r="L659" s="70" t="s">
        <v>65</v>
      </c>
      <c r="M659" s="71">
        <v>1753</v>
      </c>
      <c r="N659" s="70" t="s">
        <v>784</v>
      </c>
      <c r="O659" s="70">
        <v>1.0940177184832049</v>
      </c>
      <c r="P659" s="70" t="s">
        <v>412</v>
      </c>
      <c r="Q659" s="69">
        <v>482</v>
      </c>
      <c r="R659" s="70" t="s">
        <v>113</v>
      </c>
      <c r="S659" s="70" t="s">
        <v>114</v>
      </c>
      <c r="T659" s="70" t="s">
        <v>115</v>
      </c>
      <c r="U659" s="70" t="s">
        <v>35</v>
      </c>
      <c r="V659" s="70">
        <v>26.309025013129851</v>
      </c>
      <c r="W659" s="70">
        <v>42.872851624290405</v>
      </c>
    </row>
    <row r="660" spans="1:23">
      <c r="A660" s="69">
        <v>659</v>
      </c>
      <c r="B660" s="69">
        <v>10</v>
      </c>
      <c r="C660" s="70" t="s">
        <v>107</v>
      </c>
      <c r="D660" s="70" t="s">
        <v>99</v>
      </c>
      <c r="E660" s="70" t="s">
        <v>62</v>
      </c>
      <c r="F660" s="70" t="s">
        <v>100</v>
      </c>
      <c r="G660" s="70"/>
      <c r="H660" s="70" t="s">
        <v>28</v>
      </c>
      <c r="I660" s="70" t="s">
        <v>108</v>
      </c>
      <c r="J660" s="70" t="s">
        <v>30</v>
      </c>
      <c r="K660" s="70" t="s">
        <v>35</v>
      </c>
      <c r="L660" s="70" t="s">
        <v>65</v>
      </c>
      <c r="M660" s="71">
        <v>1778</v>
      </c>
      <c r="N660" s="70" t="s">
        <v>785</v>
      </c>
      <c r="O660" s="70">
        <v>10.43131568200617</v>
      </c>
      <c r="P660" s="70" t="s">
        <v>419</v>
      </c>
      <c r="Q660" s="69">
        <v>282</v>
      </c>
      <c r="R660" s="70" t="s">
        <v>111</v>
      </c>
      <c r="S660" s="70" t="s">
        <v>41</v>
      </c>
      <c r="T660" s="70" t="s">
        <v>42</v>
      </c>
      <c r="U660" s="70" t="s">
        <v>35</v>
      </c>
      <c r="V660" s="70">
        <v>210.18480635012082</v>
      </c>
      <c r="W660" s="70">
        <v>1812.3431301665869</v>
      </c>
    </row>
    <row r="661" spans="1:23">
      <c r="A661" s="69">
        <v>660</v>
      </c>
      <c r="B661" s="69">
        <v>10</v>
      </c>
      <c r="C661" s="70" t="s">
        <v>107</v>
      </c>
      <c r="D661" s="70" t="s">
        <v>99</v>
      </c>
      <c r="E661" s="70" t="s">
        <v>62</v>
      </c>
      <c r="F661" s="70" t="s">
        <v>100</v>
      </c>
      <c r="G661" s="70"/>
      <c r="H661" s="70" t="s">
        <v>28</v>
      </c>
      <c r="I661" s="70" t="s">
        <v>108</v>
      </c>
      <c r="J661" s="70" t="s">
        <v>30</v>
      </c>
      <c r="K661" s="70" t="s">
        <v>35</v>
      </c>
      <c r="L661" s="70" t="s">
        <v>65</v>
      </c>
      <c r="M661" s="71">
        <v>1795</v>
      </c>
      <c r="N661" s="70" t="s">
        <v>786</v>
      </c>
      <c r="O661" s="70">
        <v>2.7302069909205948</v>
      </c>
      <c r="P661" s="70" t="s">
        <v>412</v>
      </c>
      <c r="Q661" s="69">
        <v>281</v>
      </c>
      <c r="R661" s="70" t="s">
        <v>110</v>
      </c>
      <c r="S661" s="70" t="s">
        <v>41</v>
      </c>
      <c r="T661" s="70" t="s">
        <v>42</v>
      </c>
      <c r="U661" s="70" t="s">
        <v>35</v>
      </c>
      <c r="V661" s="70">
        <v>318.74232013554416</v>
      </c>
      <c r="W661" s="70">
        <v>4617.5543878168774</v>
      </c>
    </row>
    <row r="662" spans="1:23">
      <c r="A662" s="69">
        <v>661</v>
      </c>
      <c r="B662" s="69">
        <v>10</v>
      </c>
      <c r="C662" s="70" t="s">
        <v>107</v>
      </c>
      <c r="D662" s="70" t="s">
        <v>99</v>
      </c>
      <c r="E662" s="70" t="s">
        <v>62</v>
      </c>
      <c r="F662" s="70" t="s">
        <v>100</v>
      </c>
      <c r="G662" s="70"/>
      <c r="H662" s="70" t="s">
        <v>28</v>
      </c>
      <c r="I662" s="70" t="s">
        <v>108</v>
      </c>
      <c r="J662" s="70" t="s">
        <v>30</v>
      </c>
      <c r="K662" s="70" t="s">
        <v>35</v>
      </c>
      <c r="L662" s="70" t="s">
        <v>65</v>
      </c>
      <c r="M662" s="71">
        <v>1798</v>
      </c>
      <c r="N662" s="70" t="s">
        <v>787</v>
      </c>
      <c r="O662" s="70">
        <v>0.29043075050602402</v>
      </c>
      <c r="P662" s="70" t="s">
        <v>412</v>
      </c>
      <c r="Q662" s="69">
        <v>281</v>
      </c>
      <c r="R662" s="70" t="s">
        <v>110</v>
      </c>
      <c r="S662" s="70" t="s">
        <v>41</v>
      </c>
      <c r="T662" s="70" t="s">
        <v>42</v>
      </c>
      <c r="U662" s="70" t="s">
        <v>35</v>
      </c>
      <c r="V662" s="70">
        <v>386.8701893159074</v>
      </c>
      <c r="W662" s="70">
        <v>6870.6326594525954</v>
      </c>
    </row>
    <row r="663" spans="1:23">
      <c r="A663" s="69">
        <v>662</v>
      </c>
      <c r="B663" s="69">
        <v>10</v>
      </c>
      <c r="C663" s="70" t="s">
        <v>107</v>
      </c>
      <c r="D663" s="70" t="s">
        <v>99</v>
      </c>
      <c r="E663" s="70" t="s">
        <v>62</v>
      </c>
      <c r="F663" s="70" t="s">
        <v>100</v>
      </c>
      <c r="G663" s="70"/>
      <c r="H663" s="70" t="s">
        <v>28</v>
      </c>
      <c r="I663" s="70" t="s">
        <v>108</v>
      </c>
      <c r="J663" s="70" t="s">
        <v>30</v>
      </c>
      <c r="K663" s="70" t="s">
        <v>35</v>
      </c>
      <c r="L663" s="70" t="s">
        <v>65</v>
      </c>
      <c r="M663" s="71">
        <v>1819</v>
      </c>
      <c r="N663" s="70" t="s">
        <v>788</v>
      </c>
      <c r="O663" s="70">
        <v>-0.35971630818024902</v>
      </c>
      <c r="P663" s="70" t="s">
        <v>412</v>
      </c>
      <c r="Q663" s="69">
        <v>257</v>
      </c>
      <c r="R663" s="70" t="s">
        <v>109</v>
      </c>
      <c r="S663" s="70" t="s">
        <v>41</v>
      </c>
      <c r="T663" s="70" t="s">
        <v>42</v>
      </c>
      <c r="U663" s="70" t="s">
        <v>35</v>
      </c>
      <c r="V663" s="70">
        <v>140.42733442063181</v>
      </c>
      <c r="W663" s="70">
        <v>935.45703097007424</v>
      </c>
    </row>
    <row r="664" spans="1:23">
      <c r="A664" s="69">
        <v>663</v>
      </c>
      <c r="B664" s="69">
        <v>10</v>
      </c>
      <c r="C664" s="70" t="s">
        <v>107</v>
      </c>
      <c r="D664" s="70" t="s">
        <v>99</v>
      </c>
      <c r="E664" s="70" t="s">
        <v>62</v>
      </c>
      <c r="F664" s="70" t="s">
        <v>100</v>
      </c>
      <c r="G664" s="70"/>
      <c r="H664" s="70" t="s">
        <v>28</v>
      </c>
      <c r="I664" s="70" t="s">
        <v>108</v>
      </c>
      <c r="J664" s="70" t="s">
        <v>30</v>
      </c>
      <c r="K664" s="70" t="s">
        <v>35</v>
      </c>
      <c r="L664" s="70" t="s">
        <v>65</v>
      </c>
      <c r="M664" s="71">
        <v>1978</v>
      </c>
      <c r="N664" s="70" t="s">
        <v>789</v>
      </c>
      <c r="O664" s="70">
        <v>3.5218978917828352</v>
      </c>
      <c r="P664" s="70" t="s">
        <v>412</v>
      </c>
      <c r="Q664" s="69">
        <v>281</v>
      </c>
      <c r="R664" s="70" t="s">
        <v>110</v>
      </c>
      <c r="S664" s="70" t="s">
        <v>41</v>
      </c>
      <c r="T664" s="70" t="s">
        <v>42</v>
      </c>
      <c r="U664" s="70" t="s">
        <v>35</v>
      </c>
      <c r="V664" s="70">
        <v>88.303812003034238</v>
      </c>
      <c r="W664" s="70">
        <v>90.168295421443133</v>
      </c>
    </row>
    <row r="665" spans="1:23">
      <c r="A665" s="69">
        <v>664</v>
      </c>
      <c r="B665" s="69">
        <v>10</v>
      </c>
      <c r="C665" s="70" t="s">
        <v>107</v>
      </c>
      <c r="D665" s="70" t="s">
        <v>99</v>
      </c>
      <c r="E665" s="70" t="s">
        <v>62</v>
      </c>
      <c r="F665" s="70" t="s">
        <v>100</v>
      </c>
      <c r="G665" s="70"/>
      <c r="H665" s="70" t="s">
        <v>28</v>
      </c>
      <c r="I665" s="70" t="s">
        <v>108</v>
      </c>
      <c r="J665" s="70" t="s">
        <v>30</v>
      </c>
      <c r="K665" s="70" t="s">
        <v>35</v>
      </c>
      <c r="L665" s="70" t="s">
        <v>65</v>
      </c>
      <c r="M665" s="71">
        <v>1978</v>
      </c>
      <c r="N665" s="70" t="s">
        <v>789</v>
      </c>
      <c r="O665" s="70">
        <v>3.5218978917828352</v>
      </c>
      <c r="P665" s="70" t="s">
        <v>412</v>
      </c>
      <c r="Q665" s="69">
        <v>284</v>
      </c>
      <c r="R665" s="70" t="s">
        <v>112</v>
      </c>
      <c r="S665" s="70" t="s">
        <v>41</v>
      </c>
      <c r="T665" s="70" t="s">
        <v>42</v>
      </c>
      <c r="U665" s="70" t="s">
        <v>35</v>
      </c>
      <c r="V665" s="70">
        <v>307.00626859347017</v>
      </c>
      <c r="W665" s="70">
        <v>5065.2897669106924</v>
      </c>
    </row>
    <row r="666" spans="1:23">
      <c r="A666" s="69">
        <v>665</v>
      </c>
      <c r="B666" s="69">
        <v>10</v>
      </c>
      <c r="C666" s="70" t="s">
        <v>107</v>
      </c>
      <c r="D666" s="70" t="s">
        <v>99</v>
      </c>
      <c r="E666" s="70" t="s">
        <v>62</v>
      </c>
      <c r="F666" s="70" t="s">
        <v>100</v>
      </c>
      <c r="G666" s="70"/>
      <c r="H666" s="70" t="s">
        <v>28</v>
      </c>
      <c r="I666" s="70" t="s">
        <v>108</v>
      </c>
      <c r="J666" s="70" t="s">
        <v>30</v>
      </c>
      <c r="K666" s="70" t="s">
        <v>35</v>
      </c>
      <c r="L666" s="70" t="s">
        <v>65</v>
      </c>
      <c r="M666" s="71">
        <v>2040</v>
      </c>
      <c r="N666" s="70" t="s">
        <v>790</v>
      </c>
      <c r="O666" s="70">
        <v>2.29377114330073</v>
      </c>
      <c r="P666" s="70" t="s">
        <v>412</v>
      </c>
      <c r="Q666" s="69">
        <v>281</v>
      </c>
      <c r="R666" s="70" t="s">
        <v>110</v>
      </c>
      <c r="S666" s="70" t="s">
        <v>41</v>
      </c>
      <c r="T666" s="70" t="s">
        <v>42</v>
      </c>
      <c r="U666" s="70" t="s">
        <v>35</v>
      </c>
      <c r="V666" s="70">
        <v>175.0019057996025</v>
      </c>
      <c r="W666" s="70">
        <v>1661.9110178501428</v>
      </c>
    </row>
    <row r="667" spans="1:23">
      <c r="A667" s="69">
        <v>666</v>
      </c>
      <c r="B667" s="69">
        <v>10</v>
      </c>
      <c r="C667" s="70" t="s">
        <v>107</v>
      </c>
      <c r="D667" s="70" t="s">
        <v>99</v>
      </c>
      <c r="E667" s="70" t="s">
        <v>62</v>
      </c>
      <c r="F667" s="70" t="s">
        <v>100</v>
      </c>
      <c r="G667" s="70"/>
      <c r="H667" s="70" t="s">
        <v>28</v>
      </c>
      <c r="I667" s="70" t="s">
        <v>108</v>
      </c>
      <c r="J667" s="70" t="s">
        <v>30</v>
      </c>
      <c r="K667" s="70" t="s">
        <v>35</v>
      </c>
      <c r="L667" s="70" t="s">
        <v>65</v>
      </c>
      <c r="M667" s="71">
        <v>2041</v>
      </c>
      <c r="N667" s="70" t="s">
        <v>791</v>
      </c>
      <c r="O667" s="70">
        <v>2.685082621271933</v>
      </c>
      <c r="P667" s="70" t="s">
        <v>412</v>
      </c>
      <c r="Q667" s="69">
        <v>482</v>
      </c>
      <c r="R667" s="70" t="s">
        <v>113</v>
      </c>
      <c r="S667" s="70" t="s">
        <v>114</v>
      </c>
      <c r="T667" s="70" t="s">
        <v>115</v>
      </c>
      <c r="U667" s="70" t="s">
        <v>35</v>
      </c>
      <c r="V667" s="70">
        <v>524.69995609918396</v>
      </c>
      <c r="W667" s="70">
        <v>7581.3037649522848</v>
      </c>
    </row>
    <row r="668" spans="1:23">
      <c r="A668" s="69">
        <v>667</v>
      </c>
      <c r="B668" s="69">
        <v>10</v>
      </c>
      <c r="C668" s="70" t="s">
        <v>107</v>
      </c>
      <c r="D668" s="70" t="s">
        <v>99</v>
      </c>
      <c r="E668" s="70" t="s">
        <v>62</v>
      </c>
      <c r="F668" s="70" t="s">
        <v>100</v>
      </c>
      <c r="G668" s="70"/>
      <c r="H668" s="70" t="s">
        <v>28</v>
      </c>
      <c r="I668" s="70" t="s">
        <v>108</v>
      </c>
      <c r="J668" s="70" t="s">
        <v>30</v>
      </c>
      <c r="K668" s="70" t="s">
        <v>35</v>
      </c>
      <c r="L668" s="70" t="s">
        <v>65</v>
      </c>
      <c r="M668" s="71">
        <v>2044</v>
      </c>
      <c r="N668" s="70" t="s">
        <v>792</v>
      </c>
      <c r="O668" s="70">
        <v>4.1766181426565732</v>
      </c>
      <c r="P668" s="70" t="s">
        <v>412</v>
      </c>
      <c r="Q668" s="69">
        <v>284</v>
      </c>
      <c r="R668" s="70" t="s">
        <v>112</v>
      </c>
      <c r="S668" s="70" t="s">
        <v>41</v>
      </c>
      <c r="T668" s="70" t="s">
        <v>42</v>
      </c>
      <c r="U668" s="70" t="s">
        <v>35</v>
      </c>
      <c r="V668" s="70">
        <v>382.95997999581226</v>
      </c>
      <c r="W668" s="70">
        <v>7954.0573627821686</v>
      </c>
    </row>
    <row r="669" spans="1:23">
      <c r="A669" s="69">
        <v>668</v>
      </c>
      <c r="B669" s="69">
        <v>10</v>
      </c>
      <c r="C669" s="70" t="s">
        <v>107</v>
      </c>
      <c r="D669" s="70" t="s">
        <v>99</v>
      </c>
      <c r="E669" s="70" t="s">
        <v>62</v>
      </c>
      <c r="F669" s="70" t="s">
        <v>100</v>
      </c>
      <c r="G669" s="70"/>
      <c r="H669" s="70" t="s">
        <v>28</v>
      </c>
      <c r="I669" s="70" t="s">
        <v>108</v>
      </c>
      <c r="J669" s="70" t="s">
        <v>30</v>
      </c>
      <c r="K669" s="70" t="s">
        <v>35</v>
      </c>
      <c r="L669" s="70" t="s">
        <v>65</v>
      </c>
      <c r="M669" s="71">
        <v>2081</v>
      </c>
      <c r="N669" s="70" t="s">
        <v>793</v>
      </c>
      <c r="O669" s="70">
        <v>2.7250628135717632</v>
      </c>
      <c r="P669" s="70" t="s">
        <v>412</v>
      </c>
      <c r="Q669" s="69">
        <v>281</v>
      </c>
      <c r="R669" s="70" t="s">
        <v>110</v>
      </c>
      <c r="S669" s="70" t="s">
        <v>41</v>
      </c>
      <c r="T669" s="70" t="s">
        <v>42</v>
      </c>
      <c r="U669" s="70" t="s">
        <v>35</v>
      </c>
      <c r="V669" s="70">
        <v>444.0713249560639</v>
      </c>
      <c r="W669" s="70">
        <v>2135.6450073500155</v>
      </c>
    </row>
    <row r="670" spans="1:23">
      <c r="A670" s="69">
        <v>669</v>
      </c>
      <c r="B670" s="69">
        <v>10</v>
      </c>
      <c r="C670" s="70" t="s">
        <v>107</v>
      </c>
      <c r="D670" s="70" t="s">
        <v>99</v>
      </c>
      <c r="E670" s="70" t="s">
        <v>62</v>
      </c>
      <c r="F670" s="70" t="s">
        <v>100</v>
      </c>
      <c r="G670" s="70"/>
      <c r="H670" s="70" t="s">
        <v>28</v>
      </c>
      <c r="I670" s="70" t="s">
        <v>108</v>
      </c>
      <c r="J670" s="70" t="s">
        <v>30</v>
      </c>
      <c r="K670" s="70" t="s">
        <v>35</v>
      </c>
      <c r="L670" s="70" t="s">
        <v>65</v>
      </c>
      <c r="M670" s="71">
        <v>2222</v>
      </c>
      <c r="N670" s="70" t="s">
        <v>794</v>
      </c>
      <c r="O670" s="70">
        <v>8.2518103067342512</v>
      </c>
      <c r="P670" s="70" t="s">
        <v>424</v>
      </c>
      <c r="Q670" s="69">
        <v>284</v>
      </c>
      <c r="R670" s="70" t="s">
        <v>112</v>
      </c>
      <c r="S670" s="70" t="s">
        <v>41</v>
      </c>
      <c r="T670" s="70" t="s">
        <v>42</v>
      </c>
      <c r="U670" s="70" t="s">
        <v>35</v>
      </c>
      <c r="V670" s="70">
        <v>90.392075378987514</v>
      </c>
      <c r="W670" s="70">
        <v>129.89135039505436</v>
      </c>
    </row>
    <row r="671" spans="1:23">
      <c r="A671" s="69">
        <v>670</v>
      </c>
      <c r="B671" s="69">
        <v>10</v>
      </c>
      <c r="C671" s="70" t="s">
        <v>107</v>
      </c>
      <c r="D671" s="70" t="s">
        <v>99</v>
      </c>
      <c r="E671" s="70" t="s">
        <v>62</v>
      </c>
      <c r="F671" s="70" t="s">
        <v>100</v>
      </c>
      <c r="G671" s="70"/>
      <c r="H671" s="70" t="s">
        <v>28</v>
      </c>
      <c r="I671" s="70" t="s">
        <v>108</v>
      </c>
      <c r="J671" s="70" t="s">
        <v>30</v>
      </c>
      <c r="K671" s="70" t="s">
        <v>35</v>
      </c>
      <c r="L671" s="70" t="s">
        <v>65</v>
      </c>
      <c r="M671" s="71">
        <v>2363</v>
      </c>
      <c r="N671" s="70" t="s">
        <v>795</v>
      </c>
      <c r="O671" s="70">
        <v>1.177653353053747</v>
      </c>
      <c r="P671" s="70" t="s">
        <v>412</v>
      </c>
      <c r="Q671" s="69">
        <v>281</v>
      </c>
      <c r="R671" s="70" t="s">
        <v>110</v>
      </c>
      <c r="S671" s="70" t="s">
        <v>41</v>
      </c>
      <c r="T671" s="70" t="s">
        <v>42</v>
      </c>
      <c r="U671" s="70" t="s">
        <v>35</v>
      </c>
      <c r="V671" s="70">
        <v>317.76078021284474</v>
      </c>
      <c r="W671" s="70">
        <v>5343.0311573571798</v>
      </c>
    </row>
    <row r="672" spans="1:23">
      <c r="A672" s="69">
        <v>671</v>
      </c>
      <c r="B672" s="69">
        <v>10</v>
      </c>
      <c r="C672" s="70" t="s">
        <v>107</v>
      </c>
      <c r="D672" s="70" t="s">
        <v>99</v>
      </c>
      <c r="E672" s="70" t="s">
        <v>62</v>
      </c>
      <c r="F672" s="70" t="s">
        <v>100</v>
      </c>
      <c r="G672" s="70"/>
      <c r="H672" s="70" t="s">
        <v>28</v>
      </c>
      <c r="I672" s="70" t="s">
        <v>108</v>
      </c>
      <c r="J672" s="70" t="s">
        <v>30</v>
      </c>
      <c r="K672" s="70" t="s">
        <v>35</v>
      </c>
      <c r="L672" s="70" t="s">
        <v>65</v>
      </c>
      <c r="M672" s="71">
        <v>5092</v>
      </c>
      <c r="N672" s="70" t="s">
        <v>796</v>
      </c>
      <c r="O672" s="70">
        <v>-2.6278737348403101</v>
      </c>
      <c r="P672" s="70" t="s">
        <v>428</v>
      </c>
      <c r="Q672" s="69">
        <v>282</v>
      </c>
      <c r="R672" s="70" t="s">
        <v>111</v>
      </c>
      <c r="S672" s="70" t="s">
        <v>41</v>
      </c>
      <c r="T672" s="70" t="s">
        <v>42</v>
      </c>
      <c r="U672" s="70" t="s">
        <v>35</v>
      </c>
      <c r="V672" s="70">
        <v>124.47193201269799</v>
      </c>
      <c r="W672" s="70">
        <v>782.9030276048893</v>
      </c>
    </row>
    <row r="673" spans="1:23">
      <c r="A673" s="69">
        <v>672</v>
      </c>
      <c r="B673" s="69">
        <v>10</v>
      </c>
      <c r="C673" s="70" t="s">
        <v>107</v>
      </c>
      <c r="D673" s="70" t="s">
        <v>99</v>
      </c>
      <c r="E673" s="70" t="s">
        <v>62</v>
      </c>
      <c r="F673" s="70" t="s">
        <v>100</v>
      </c>
      <c r="G673" s="70"/>
      <c r="H673" s="70" t="s">
        <v>28</v>
      </c>
      <c r="I673" s="70" t="s">
        <v>108</v>
      </c>
      <c r="J673" s="70" t="s">
        <v>30</v>
      </c>
      <c r="K673" s="70" t="s">
        <v>35</v>
      </c>
      <c r="L673" s="70" t="s">
        <v>65</v>
      </c>
      <c r="M673" s="71">
        <v>5900</v>
      </c>
      <c r="N673" s="70" t="s">
        <v>797</v>
      </c>
      <c r="O673" s="70">
        <v>-0.55878518506737196</v>
      </c>
      <c r="P673" s="70" t="s">
        <v>412</v>
      </c>
      <c r="Q673" s="69">
        <v>257</v>
      </c>
      <c r="R673" s="70" t="s">
        <v>109</v>
      </c>
      <c r="S673" s="70" t="s">
        <v>41</v>
      </c>
      <c r="T673" s="70" t="s">
        <v>42</v>
      </c>
      <c r="U673" s="70" t="s">
        <v>35</v>
      </c>
      <c r="V673" s="70">
        <v>484.03213256715713</v>
      </c>
      <c r="W673" s="70">
        <v>7484.5075521752233</v>
      </c>
    </row>
    <row r="674" spans="1:23">
      <c r="A674" s="69">
        <v>673</v>
      </c>
      <c r="B674" s="69">
        <v>11</v>
      </c>
      <c r="C674" s="70" t="s">
        <v>116</v>
      </c>
      <c r="D674" s="70" t="s">
        <v>33</v>
      </c>
      <c r="E674" s="70" t="s">
        <v>25</v>
      </c>
      <c r="F674" s="70" t="s">
        <v>26</v>
      </c>
      <c r="G674" s="70"/>
      <c r="H674" s="70" t="s">
        <v>28</v>
      </c>
      <c r="I674" s="70" t="s">
        <v>29</v>
      </c>
      <c r="J674" s="70" t="s">
        <v>30</v>
      </c>
      <c r="K674" s="70" t="s">
        <v>35</v>
      </c>
      <c r="L674" s="70" t="s">
        <v>65</v>
      </c>
      <c r="M674" s="71">
        <v>3058</v>
      </c>
      <c r="N674" s="70" t="s">
        <v>798</v>
      </c>
      <c r="O674" s="70">
        <v>10.86584903881513</v>
      </c>
      <c r="P674" s="70" t="s">
        <v>419</v>
      </c>
      <c r="Q674" s="69">
        <v>258</v>
      </c>
      <c r="R674" s="70" t="s">
        <v>117</v>
      </c>
      <c r="S674" s="70" t="s">
        <v>41</v>
      </c>
      <c r="T674" s="70" t="s">
        <v>42</v>
      </c>
      <c r="U674" s="70" t="s">
        <v>35</v>
      </c>
      <c r="V674" s="70">
        <v>322.67253918427468</v>
      </c>
      <c r="W674" s="70">
        <v>6506.7316595740449</v>
      </c>
    </row>
    <row r="675" spans="1:23">
      <c r="A675" s="69">
        <v>674</v>
      </c>
      <c r="B675" s="69">
        <v>11</v>
      </c>
      <c r="C675" s="70" t="s">
        <v>116</v>
      </c>
      <c r="D675" s="70" t="s">
        <v>33</v>
      </c>
      <c r="E675" s="70" t="s">
        <v>25</v>
      </c>
      <c r="F675" s="70" t="s">
        <v>26</v>
      </c>
      <c r="G675" s="70"/>
      <c r="H675" s="70" t="s">
        <v>28</v>
      </c>
      <c r="I675" s="70" t="s">
        <v>29</v>
      </c>
      <c r="J675" s="70" t="s">
        <v>30</v>
      </c>
      <c r="K675" s="70" t="s">
        <v>35</v>
      </c>
      <c r="L675" s="70" t="s">
        <v>65</v>
      </c>
      <c r="M675" s="71">
        <v>3517</v>
      </c>
      <c r="N675" s="70" t="s">
        <v>799</v>
      </c>
      <c r="O675" s="70">
        <v>6.3951048867161537</v>
      </c>
      <c r="P675" s="70" t="s">
        <v>424</v>
      </c>
      <c r="Q675" s="69">
        <v>258</v>
      </c>
      <c r="R675" s="70" t="s">
        <v>117</v>
      </c>
      <c r="S675" s="70" t="s">
        <v>41</v>
      </c>
      <c r="T675" s="70" t="s">
        <v>42</v>
      </c>
      <c r="U675" s="70" t="s">
        <v>35</v>
      </c>
      <c r="V675" s="70">
        <v>229.04610780406836</v>
      </c>
      <c r="W675" s="70">
        <v>2111.9236663463053</v>
      </c>
    </row>
    <row r="676" spans="1:23">
      <c r="A676" s="69">
        <v>675</v>
      </c>
      <c r="B676" s="69">
        <v>11</v>
      </c>
      <c r="C676" s="70" t="s">
        <v>116</v>
      </c>
      <c r="D676" s="70" t="s">
        <v>33</v>
      </c>
      <c r="E676" s="70" t="s">
        <v>25</v>
      </c>
      <c r="F676" s="70" t="s">
        <v>26</v>
      </c>
      <c r="G676" s="70"/>
      <c r="H676" s="70" t="s">
        <v>28</v>
      </c>
      <c r="I676" s="70" t="s">
        <v>29</v>
      </c>
      <c r="J676" s="70" t="s">
        <v>30</v>
      </c>
      <c r="K676" s="70" t="s">
        <v>35</v>
      </c>
      <c r="L676" s="70" t="s">
        <v>65</v>
      </c>
      <c r="M676" s="71">
        <v>3720</v>
      </c>
      <c r="N676" s="70" t="s">
        <v>800</v>
      </c>
      <c r="O676" s="70">
        <v>13.854615847585221</v>
      </c>
      <c r="P676" s="70" t="s">
        <v>419</v>
      </c>
      <c r="Q676" s="69">
        <v>258</v>
      </c>
      <c r="R676" s="70" t="s">
        <v>117</v>
      </c>
      <c r="S676" s="70" t="s">
        <v>41</v>
      </c>
      <c r="T676" s="70" t="s">
        <v>42</v>
      </c>
      <c r="U676" s="70" t="s">
        <v>35</v>
      </c>
      <c r="V676" s="70">
        <v>320.55019803767891</v>
      </c>
      <c r="W676" s="70">
        <v>3712.9460996172429</v>
      </c>
    </row>
    <row r="677" spans="1:23">
      <c r="A677" s="69">
        <v>676</v>
      </c>
      <c r="B677" s="69">
        <v>11</v>
      </c>
      <c r="C677" s="70" t="s">
        <v>116</v>
      </c>
      <c r="D677" s="70" t="s">
        <v>33</v>
      </c>
      <c r="E677" s="70" t="s">
        <v>25</v>
      </c>
      <c r="F677" s="70" t="s">
        <v>26</v>
      </c>
      <c r="G677" s="70"/>
      <c r="H677" s="70" t="s">
        <v>28</v>
      </c>
      <c r="I677" s="70" t="s">
        <v>29</v>
      </c>
      <c r="J677" s="70" t="s">
        <v>30</v>
      </c>
      <c r="K677" s="70" t="s">
        <v>35</v>
      </c>
      <c r="L677" s="70" t="s">
        <v>65</v>
      </c>
      <c r="M677" s="71">
        <v>4189</v>
      </c>
      <c r="N677" s="70" t="s">
        <v>801</v>
      </c>
      <c r="O677" s="70">
        <v>12.23792941547981</v>
      </c>
      <c r="P677" s="70" t="s">
        <v>419</v>
      </c>
      <c r="Q677" s="69">
        <v>258</v>
      </c>
      <c r="R677" s="70" t="s">
        <v>117</v>
      </c>
      <c r="S677" s="70" t="s">
        <v>41</v>
      </c>
      <c r="T677" s="70" t="s">
        <v>42</v>
      </c>
      <c r="U677" s="70" t="s">
        <v>35</v>
      </c>
      <c r="V677" s="70">
        <v>188.90150880488764</v>
      </c>
      <c r="W677" s="70">
        <v>1169.2472343421098</v>
      </c>
    </row>
    <row r="678" spans="1:23">
      <c r="A678" s="69">
        <v>677</v>
      </c>
      <c r="B678" s="69">
        <v>11</v>
      </c>
      <c r="C678" s="70" t="s">
        <v>116</v>
      </c>
      <c r="D678" s="70" t="s">
        <v>33</v>
      </c>
      <c r="E678" s="70" t="s">
        <v>25</v>
      </c>
      <c r="F678" s="70" t="s">
        <v>26</v>
      </c>
      <c r="G678" s="70"/>
      <c r="H678" s="70" t="s">
        <v>28</v>
      </c>
      <c r="I678" s="70" t="s">
        <v>29</v>
      </c>
      <c r="J678" s="70" t="s">
        <v>30</v>
      </c>
      <c r="K678" s="70" t="s">
        <v>35</v>
      </c>
      <c r="L678" s="70" t="s">
        <v>65</v>
      </c>
      <c r="M678" s="71">
        <v>4275</v>
      </c>
      <c r="N678" s="70" t="s">
        <v>802</v>
      </c>
      <c r="O678" s="70">
        <v>8.912711449502142</v>
      </c>
      <c r="P678" s="70" t="s">
        <v>424</v>
      </c>
      <c r="Q678" s="69">
        <v>258</v>
      </c>
      <c r="R678" s="70" t="s">
        <v>117</v>
      </c>
      <c r="S678" s="70" t="s">
        <v>41</v>
      </c>
      <c r="T678" s="70" t="s">
        <v>42</v>
      </c>
      <c r="U678" s="70" t="s">
        <v>35</v>
      </c>
      <c r="V678" s="70">
        <v>282.90945569763329</v>
      </c>
      <c r="W678" s="70">
        <v>2614.7736588512184</v>
      </c>
    </row>
    <row r="679" spans="1:23">
      <c r="A679" s="69">
        <v>678</v>
      </c>
      <c r="B679" s="69">
        <v>11</v>
      </c>
      <c r="C679" s="70" t="s">
        <v>116</v>
      </c>
      <c r="D679" s="70" t="s">
        <v>33</v>
      </c>
      <c r="E679" s="70" t="s">
        <v>25</v>
      </c>
      <c r="F679" s="70" t="s">
        <v>26</v>
      </c>
      <c r="G679" s="70"/>
      <c r="H679" s="70" t="s">
        <v>28</v>
      </c>
      <c r="I679" s="70" t="s">
        <v>29</v>
      </c>
      <c r="J679" s="70" t="s">
        <v>30</v>
      </c>
      <c r="K679" s="70" t="s">
        <v>35</v>
      </c>
      <c r="L679" s="70" t="s">
        <v>65</v>
      </c>
      <c r="M679" s="71">
        <v>4278</v>
      </c>
      <c r="N679" s="70" t="s">
        <v>803</v>
      </c>
      <c r="O679" s="70">
        <v>8.8596788604214485</v>
      </c>
      <c r="P679" s="70" t="s">
        <v>424</v>
      </c>
      <c r="Q679" s="69">
        <v>258</v>
      </c>
      <c r="R679" s="70" t="s">
        <v>117</v>
      </c>
      <c r="S679" s="70" t="s">
        <v>41</v>
      </c>
      <c r="T679" s="70" t="s">
        <v>42</v>
      </c>
      <c r="U679" s="70" t="s">
        <v>35</v>
      </c>
      <c r="V679" s="70">
        <v>208.93933546870954</v>
      </c>
      <c r="W679" s="70">
        <v>2411.6454634594074</v>
      </c>
    </row>
    <row r="680" spans="1:23">
      <c r="A680" s="69">
        <v>679</v>
      </c>
      <c r="B680" s="69">
        <v>11</v>
      </c>
      <c r="C680" s="70" t="s">
        <v>116</v>
      </c>
      <c r="D680" s="70" t="s">
        <v>33</v>
      </c>
      <c r="E680" s="70" t="s">
        <v>25</v>
      </c>
      <c r="F680" s="70" t="s">
        <v>26</v>
      </c>
      <c r="G680" s="70"/>
      <c r="H680" s="70" t="s">
        <v>28</v>
      </c>
      <c r="I680" s="70" t="s">
        <v>29</v>
      </c>
      <c r="J680" s="70" t="s">
        <v>30</v>
      </c>
      <c r="K680" s="70" t="s">
        <v>35</v>
      </c>
      <c r="L680" s="70" t="s">
        <v>65</v>
      </c>
      <c r="M680" s="71">
        <v>4341</v>
      </c>
      <c r="N680" s="70" t="s">
        <v>804</v>
      </c>
      <c r="O680" s="70">
        <v>8.8049700596139289</v>
      </c>
      <c r="P680" s="70" t="s">
        <v>424</v>
      </c>
      <c r="Q680" s="69">
        <v>258</v>
      </c>
      <c r="R680" s="70" t="s">
        <v>117</v>
      </c>
      <c r="S680" s="70" t="s">
        <v>41</v>
      </c>
      <c r="T680" s="70" t="s">
        <v>42</v>
      </c>
      <c r="U680" s="70" t="s">
        <v>35</v>
      </c>
      <c r="V680" s="70">
        <v>360.00201425403424</v>
      </c>
      <c r="W680" s="70">
        <v>1996.7289905729444</v>
      </c>
    </row>
    <row r="681" spans="1:23">
      <c r="A681" s="69">
        <v>680</v>
      </c>
      <c r="B681" s="69">
        <v>11</v>
      </c>
      <c r="C681" s="70" t="s">
        <v>116</v>
      </c>
      <c r="D681" s="70" t="s">
        <v>33</v>
      </c>
      <c r="E681" s="70" t="s">
        <v>25</v>
      </c>
      <c r="F681" s="70" t="s">
        <v>26</v>
      </c>
      <c r="G681" s="70"/>
      <c r="H681" s="70" t="s">
        <v>28</v>
      </c>
      <c r="I681" s="70" t="s">
        <v>29</v>
      </c>
      <c r="J681" s="70" t="s">
        <v>30</v>
      </c>
      <c r="K681" s="70" t="s">
        <v>35</v>
      </c>
      <c r="L681" s="70" t="s">
        <v>65</v>
      </c>
      <c r="M681" s="71">
        <v>4595</v>
      </c>
      <c r="N681" s="70" t="s">
        <v>805</v>
      </c>
      <c r="O681" s="70">
        <v>6.2867379518639881</v>
      </c>
      <c r="P681" s="70" t="s">
        <v>424</v>
      </c>
      <c r="Q681" s="69">
        <v>258</v>
      </c>
      <c r="R681" s="70" t="s">
        <v>117</v>
      </c>
      <c r="S681" s="70" t="s">
        <v>41</v>
      </c>
      <c r="T681" s="70" t="s">
        <v>42</v>
      </c>
      <c r="U681" s="70" t="s">
        <v>35</v>
      </c>
      <c r="V681" s="70">
        <v>15.670178329126022</v>
      </c>
      <c r="W681" s="70">
        <v>4.9182655170569118</v>
      </c>
    </row>
    <row r="682" spans="1:23">
      <c r="A682" s="69">
        <v>681</v>
      </c>
      <c r="B682" s="69">
        <v>11</v>
      </c>
      <c r="C682" s="70" t="s">
        <v>116</v>
      </c>
      <c r="D682" s="70" t="s">
        <v>33</v>
      </c>
      <c r="E682" s="70" t="s">
        <v>25</v>
      </c>
      <c r="F682" s="70" t="s">
        <v>26</v>
      </c>
      <c r="G682" s="70"/>
      <c r="H682" s="70" t="s">
        <v>28</v>
      </c>
      <c r="I682" s="70" t="s">
        <v>29</v>
      </c>
      <c r="J682" s="70" t="s">
        <v>30</v>
      </c>
      <c r="K682" s="70" t="s">
        <v>35</v>
      </c>
      <c r="L682" s="70" t="s">
        <v>65</v>
      </c>
      <c r="M682" s="71">
        <v>5006</v>
      </c>
      <c r="N682" s="70" t="s">
        <v>806</v>
      </c>
      <c r="O682" s="70">
        <v>8.0513051465323624</v>
      </c>
      <c r="P682" s="70" t="s">
        <v>424</v>
      </c>
      <c r="Q682" s="69">
        <v>258</v>
      </c>
      <c r="R682" s="70" t="s">
        <v>117</v>
      </c>
      <c r="S682" s="70" t="s">
        <v>41</v>
      </c>
      <c r="T682" s="70" t="s">
        <v>42</v>
      </c>
      <c r="U682" s="70" t="s">
        <v>35</v>
      </c>
      <c r="V682" s="70">
        <v>72.527315433533246</v>
      </c>
      <c r="W682" s="70">
        <v>156.14391900152563</v>
      </c>
    </row>
    <row r="683" spans="1:23">
      <c r="A683" s="69">
        <v>682</v>
      </c>
      <c r="B683" s="69">
        <v>12</v>
      </c>
      <c r="C683" s="70" t="s">
        <v>118</v>
      </c>
      <c r="D683" s="70" t="s">
        <v>33</v>
      </c>
      <c r="E683" s="70" t="s">
        <v>25</v>
      </c>
      <c r="F683" s="70" t="s">
        <v>26</v>
      </c>
      <c r="G683" s="70"/>
      <c r="H683" s="70" t="s">
        <v>28</v>
      </c>
      <c r="I683" s="70" t="s">
        <v>29</v>
      </c>
      <c r="J683" s="70" t="s">
        <v>30</v>
      </c>
      <c r="K683" s="70" t="s">
        <v>35</v>
      </c>
      <c r="L683" s="70" t="s">
        <v>65</v>
      </c>
      <c r="M683" s="71">
        <v>3763</v>
      </c>
      <c r="N683" s="70" t="s">
        <v>807</v>
      </c>
      <c r="O683" s="70">
        <v>11.96184925257139</v>
      </c>
      <c r="P683" s="70" t="s">
        <v>419</v>
      </c>
      <c r="Q683" s="69">
        <v>523</v>
      </c>
      <c r="R683" s="70" t="s">
        <v>120</v>
      </c>
      <c r="S683" s="70" t="s">
        <v>50</v>
      </c>
      <c r="T683" s="70" t="s">
        <v>51</v>
      </c>
      <c r="U683" s="70" t="s">
        <v>35</v>
      </c>
      <c r="V683" s="70">
        <v>228.27917147352704</v>
      </c>
      <c r="W683" s="70">
        <v>1740.5929998706238</v>
      </c>
    </row>
    <row r="684" spans="1:23">
      <c r="A684" s="69">
        <v>683</v>
      </c>
      <c r="B684" s="69">
        <v>12</v>
      </c>
      <c r="C684" s="70" t="s">
        <v>118</v>
      </c>
      <c r="D684" s="70" t="s">
        <v>33</v>
      </c>
      <c r="E684" s="70" t="s">
        <v>25</v>
      </c>
      <c r="F684" s="70" t="s">
        <v>26</v>
      </c>
      <c r="G684" s="70"/>
      <c r="H684" s="70" t="s">
        <v>28</v>
      </c>
      <c r="I684" s="70" t="s">
        <v>29</v>
      </c>
      <c r="J684" s="70" t="s">
        <v>30</v>
      </c>
      <c r="K684" s="70" t="s">
        <v>35</v>
      </c>
      <c r="L684" s="70" t="s">
        <v>65</v>
      </c>
      <c r="M684" s="71">
        <v>3940</v>
      </c>
      <c r="N684" s="70" t="s">
        <v>808</v>
      </c>
      <c r="O684" s="70">
        <v>15.3779965458963</v>
      </c>
      <c r="P684" s="70" t="s">
        <v>419</v>
      </c>
      <c r="Q684" s="69">
        <v>523</v>
      </c>
      <c r="R684" s="70" t="s">
        <v>120</v>
      </c>
      <c r="S684" s="70" t="s">
        <v>50</v>
      </c>
      <c r="T684" s="70" t="s">
        <v>51</v>
      </c>
      <c r="U684" s="70" t="s">
        <v>35</v>
      </c>
      <c r="V684" s="70">
        <v>112.62773137733627</v>
      </c>
      <c r="W684" s="70">
        <v>662.36035653140175</v>
      </c>
    </row>
    <row r="685" spans="1:23">
      <c r="A685" s="69">
        <v>684</v>
      </c>
      <c r="B685" s="69">
        <v>12</v>
      </c>
      <c r="C685" s="70" t="s">
        <v>118</v>
      </c>
      <c r="D685" s="70" t="s">
        <v>33</v>
      </c>
      <c r="E685" s="70" t="s">
        <v>25</v>
      </c>
      <c r="F685" s="70" t="s">
        <v>26</v>
      </c>
      <c r="G685" s="70"/>
      <c r="H685" s="70" t="s">
        <v>28</v>
      </c>
      <c r="I685" s="70" t="s">
        <v>29</v>
      </c>
      <c r="J685" s="70" t="s">
        <v>30</v>
      </c>
      <c r="K685" s="70" t="s">
        <v>35</v>
      </c>
      <c r="L685" s="70" t="s">
        <v>65</v>
      </c>
      <c r="M685" s="71">
        <v>3969</v>
      </c>
      <c r="N685" s="70" t="s">
        <v>809</v>
      </c>
      <c r="O685" s="70">
        <v>5.9264255263060397</v>
      </c>
      <c r="P685" s="70" t="s">
        <v>424</v>
      </c>
      <c r="Q685" s="69">
        <v>261</v>
      </c>
      <c r="R685" s="70" t="s">
        <v>119</v>
      </c>
      <c r="S685" s="70" t="s">
        <v>41</v>
      </c>
      <c r="T685" s="70" t="s">
        <v>42</v>
      </c>
      <c r="U685" s="70" t="s">
        <v>35</v>
      </c>
      <c r="V685" s="70">
        <v>167.95137422766919</v>
      </c>
      <c r="W685" s="70">
        <v>1479.263367663594</v>
      </c>
    </row>
    <row r="686" spans="1:23">
      <c r="A686" s="69">
        <v>685</v>
      </c>
      <c r="B686" s="69">
        <v>12</v>
      </c>
      <c r="C686" s="70" t="s">
        <v>118</v>
      </c>
      <c r="D686" s="70" t="s">
        <v>33</v>
      </c>
      <c r="E686" s="70" t="s">
        <v>25</v>
      </c>
      <c r="F686" s="70" t="s">
        <v>26</v>
      </c>
      <c r="G686" s="70"/>
      <c r="H686" s="70" t="s">
        <v>28</v>
      </c>
      <c r="I686" s="70" t="s">
        <v>29</v>
      </c>
      <c r="J686" s="70" t="s">
        <v>30</v>
      </c>
      <c r="K686" s="70" t="s">
        <v>35</v>
      </c>
      <c r="L686" s="70" t="s">
        <v>65</v>
      </c>
      <c r="M686" s="71">
        <v>3969</v>
      </c>
      <c r="N686" s="70" t="s">
        <v>809</v>
      </c>
      <c r="O686" s="70">
        <v>5.9264255263060397</v>
      </c>
      <c r="P686" s="70" t="s">
        <v>424</v>
      </c>
      <c r="Q686" s="69">
        <v>523</v>
      </c>
      <c r="R686" s="70" t="s">
        <v>120</v>
      </c>
      <c r="S686" s="70" t="s">
        <v>50</v>
      </c>
      <c r="T686" s="70" t="s">
        <v>51</v>
      </c>
      <c r="U686" s="70" t="s">
        <v>35</v>
      </c>
      <c r="V686" s="70">
        <v>250.44762127644023</v>
      </c>
      <c r="W686" s="70">
        <v>3821.9803166172533</v>
      </c>
    </row>
    <row r="687" spans="1:23">
      <c r="A687" s="69">
        <v>686</v>
      </c>
      <c r="B687" s="69">
        <v>12</v>
      </c>
      <c r="C687" s="70" t="s">
        <v>118</v>
      </c>
      <c r="D687" s="70" t="s">
        <v>33</v>
      </c>
      <c r="E687" s="70" t="s">
        <v>25</v>
      </c>
      <c r="F687" s="70" t="s">
        <v>26</v>
      </c>
      <c r="G687" s="70"/>
      <c r="H687" s="70" t="s">
        <v>28</v>
      </c>
      <c r="I687" s="70" t="s">
        <v>29</v>
      </c>
      <c r="J687" s="70" t="s">
        <v>30</v>
      </c>
      <c r="K687" s="70" t="s">
        <v>35</v>
      </c>
      <c r="L687" s="70" t="s">
        <v>65</v>
      </c>
      <c r="M687" s="71">
        <v>4164</v>
      </c>
      <c r="N687" s="70" t="s">
        <v>810</v>
      </c>
      <c r="O687" s="70">
        <v>8.7361495116701118</v>
      </c>
      <c r="P687" s="70" t="s">
        <v>424</v>
      </c>
      <c r="Q687" s="69">
        <v>523</v>
      </c>
      <c r="R687" s="70" t="s">
        <v>120</v>
      </c>
      <c r="S687" s="70" t="s">
        <v>50</v>
      </c>
      <c r="T687" s="70" t="s">
        <v>51</v>
      </c>
      <c r="U687" s="70" t="s">
        <v>35</v>
      </c>
      <c r="V687" s="70">
        <v>238.4415290285896</v>
      </c>
      <c r="W687" s="70">
        <v>3003.2873921259124</v>
      </c>
    </row>
    <row r="688" spans="1:23">
      <c r="A688" s="69">
        <v>687</v>
      </c>
      <c r="B688" s="69">
        <v>12</v>
      </c>
      <c r="C688" s="70" t="s">
        <v>118</v>
      </c>
      <c r="D688" s="70" t="s">
        <v>33</v>
      </c>
      <c r="E688" s="70" t="s">
        <v>25</v>
      </c>
      <c r="F688" s="70" t="s">
        <v>26</v>
      </c>
      <c r="G688" s="70"/>
      <c r="H688" s="70" t="s">
        <v>28</v>
      </c>
      <c r="I688" s="70" t="s">
        <v>29</v>
      </c>
      <c r="J688" s="70" t="s">
        <v>30</v>
      </c>
      <c r="K688" s="70" t="s">
        <v>35</v>
      </c>
      <c r="L688" s="70" t="s">
        <v>65</v>
      </c>
      <c r="M688" s="71">
        <v>4233</v>
      </c>
      <c r="N688" s="70" t="s">
        <v>811</v>
      </c>
      <c r="O688" s="70">
        <v>5.1692741969300542</v>
      </c>
      <c r="P688" s="70" t="s">
        <v>412</v>
      </c>
      <c r="Q688" s="69">
        <v>523</v>
      </c>
      <c r="R688" s="70" t="s">
        <v>120</v>
      </c>
      <c r="S688" s="70" t="s">
        <v>50</v>
      </c>
      <c r="T688" s="70" t="s">
        <v>51</v>
      </c>
      <c r="U688" s="70" t="s">
        <v>35</v>
      </c>
      <c r="V688" s="70">
        <v>234.28888145257537</v>
      </c>
      <c r="W688" s="70">
        <v>2753.5221072441</v>
      </c>
    </row>
    <row r="689" spans="1:23">
      <c r="A689" s="69">
        <v>688</v>
      </c>
      <c r="B689" s="69">
        <v>12</v>
      </c>
      <c r="C689" s="70" t="s">
        <v>118</v>
      </c>
      <c r="D689" s="70" t="s">
        <v>33</v>
      </c>
      <c r="E689" s="70" t="s">
        <v>25</v>
      </c>
      <c r="F689" s="70" t="s">
        <v>26</v>
      </c>
      <c r="G689" s="70"/>
      <c r="H689" s="70" t="s">
        <v>28</v>
      </c>
      <c r="I689" s="70" t="s">
        <v>29</v>
      </c>
      <c r="J689" s="70" t="s">
        <v>30</v>
      </c>
      <c r="K689" s="70" t="s">
        <v>35</v>
      </c>
      <c r="L689" s="70" t="s">
        <v>65</v>
      </c>
      <c r="M689" s="71">
        <v>4244</v>
      </c>
      <c r="N689" s="70" t="s">
        <v>812</v>
      </c>
      <c r="O689" s="70">
        <v>14.75618966626139</v>
      </c>
      <c r="P689" s="70" t="s">
        <v>419</v>
      </c>
      <c r="Q689" s="69">
        <v>523</v>
      </c>
      <c r="R689" s="70" t="s">
        <v>120</v>
      </c>
      <c r="S689" s="70" t="s">
        <v>50</v>
      </c>
      <c r="T689" s="70" t="s">
        <v>51</v>
      </c>
      <c r="U689" s="70" t="s">
        <v>35</v>
      </c>
      <c r="V689" s="70">
        <v>105.2713193870957</v>
      </c>
      <c r="W689" s="70">
        <v>524.76243714879888</v>
      </c>
    </row>
    <row r="690" spans="1:23">
      <c r="A690" s="69">
        <v>689</v>
      </c>
      <c r="B690" s="69">
        <v>12</v>
      </c>
      <c r="C690" s="70" t="s">
        <v>118</v>
      </c>
      <c r="D690" s="70" t="s">
        <v>33</v>
      </c>
      <c r="E690" s="70" t="s">
        <v>25</v>
      </c>
      <c r="F690" s="70" t="s">
        <v>26</v>
      </c>
      <c r="G690" s="70"/>
      <c r="H690" s="70" t="s">
        <v>28</v>
      </c>
      <c r="I690" s="70" t="s">
        <v>29</v>
      </c>
      <c r="J690" s="70" t="s">
        <v>30</v>
      </c>
      <c r="K690" s="70" t="s">
        <v>35</v>
      </c>
      <c r="L690" s="70" t="s">
        <v>65</v>
      </c>
      <c r="M690" s="71">
        <v>4299</v>
      </c>
      <c r="N690" s="70" t="s">
        <v>813</v>
      </c>
      <c r="O690" s="70">
        <v>6.0546938819279097</v>
      </c>
      <c r="P690" s="70" t="s">
        <v>424</v>
      </c>
      <c r="Q690" s="69">
        <v>523</v>
      </c>
      <c r="R690" s="70" t="s">
        <v>120</v>
      </c>
      <c r="S690" s="70" t="s">
        <v>50</v>
      </c>
      <c r="T690" s="70" t="s">
        <v>51</v>
      </c>
      <c r="U690" s="70" t="s">
        <v>35</v>
      </c>
      <c r="V690" s="70">
        <v>163.67802014142228</v>
      </c>
      <c r="W690" s="70">
        <v>1621.6694287446248</v>
      </c>
    </row>
    <row r="691" spans="1:23">
      <c r="A691" s="69">
        <v>690</v>
      </c>
      <c r="B691" s="69">
        <v>12</v>
      </c>
      <c r="C691" s="70" t="s">
        <v>118</v>
      </c>
      <c r="D691" s="70" t="s">
        <v>33</v>
      </c>
      <c r="E691" s="70" t="s">
        <v>25</v>
      </c>
      <c r="F691" s="70" t="s">
        <v>26</v>
      </c>
      <c r="G691" s="70"/>
      <c r="H691" s="70" t="s">
        <v>28</v>
      </c>
      <c r="I691" s="70" t="s">
        <v>29</v>
      </c>
      <c r="J691" s="70" t="s">
        <v>30</v>
      </c>
      <c r="K691" s="70" t="s">
        <v>35</v>
      </c>
      <c r="L691" s="70" t="s">
        <v>65</v>
      </c>
      <c r="M691" s="71">
        <v>4431</v>
      </c>
      <c r="N691" s="70" t="s">
        <v>814</v>
      </c>
      <c r="O691" s="70">
        <v>9.1769237075756234</v>
      </c>
      <c r="P691" s="70" t="s">
        <v>424</v>
      </c>
      <c r="Q691" s="69">
        <v>523</v>
      </c>
      <c r="R691" s="70" t="s">
        <v>120</v>
      </c>
      <c r="S691" s="70" t="s">
        <v>50</v>
      </c>
      <c r="T691" s="70" t="s">
        <v>51</v>
      </c>
      <c r="U691" s="70" t="s">
        <v>35</v>
      </c>
      <c r="V691" s="70">
        <v>199.45814659514372</v>
      </c>
      <c r="W691" s="70">
        <v>1394.5112065756521</v>
      </c>
    </row>
    <row r="692" spans="1:23">
      <c r="A692" s="69">
        <v>691</v>
      </c>
      <c r="B692" s="69">
        <v>12</v>
      </c>
      <c r="C692" s="70" t="s">
        <v>118</v>
      </c>
      <c r="D692" s="70" t="s">
        <v>33</v>
      </c>
      <c r="E692" s="70" t="s">
        <v>25</v>
      </c>
      <c r="F692" s="70" t="s">
        <v>26</v>
      </c>
      <c r="G692" s="70"/>
      <c r="H692" s="70" t="s">
        <v>28</v>
      </c>
      <c r="I692" s="70" t="s">
        <v>29</v>
      </c>
      <c r="J692" s="70" t="s">
        <v>30</v>
      </c>
      <c r="K692" s="70" t="s">
        <v>35</v>
      </c>
      <c r="L692" s="70" t="s">
        <v>65</v>
      </c>
      <c r="M692" s="71">
        <v>4445</v>
      </c>
      <c r="N692" s="70" t="s">
        <v>815</v>
      </c>
      <c r="O692" s="70">
        <v>12.73374085295414</v>
      </c>
      <c r="P692" s="70" t="s">
        <v>419</v>
      </c>
      <c r="Q692" s="69">
        <v>523</v>
      </c>
      <c r="R692" s="70" t="s">
        <v>120</v>
      </c>
      <c r="S692" s="70" t="s">
        <v>50</v>
      </c>
      <c r="T692" s="70" t="s">
        <v>51</v>
      </c>
      <c r="U692" s="70" t="s">
        <v>35</v>
      </c>
      <c r="V692" s="70">
        <v>106.67958014167283</v>
      </c>
      <c r="W692" s="70">
        <v>683.76724020228414</v>
      </c>
    </row>
    <row r="693" spans="1:23">
      <c r="A693" s="69">
        <v>692</v>
      </c>
      <c r="B693" s="69">
        <v>12</v>
      </c>
      <c r="C693" s="70" t="s">
        <v>118</v>
      </c>
      <c r="D693" s="70" t="s">
        <v>33</v>
      </c>
      <c r="E693" s="70" t="s">
        <v>25</v>
      </c>
      <c r="F693" s="70" t="s">
        <v>26</v>
      </c>
      <c r="G693" s="70"/>
      <c r="H693" s="70" t="s">
        <v>28</v>
      </c>
      <c r="I693" s="70" t="s">
        <v>29</v>
      </c>
      <c r="J693" s="70" t="s">
        <v>30</v>
      </c>
      <c r="K693" s="70" t="s">
        <v>35</v>
      </c>
      <c r="L693" s="70" t="s">
        <v>65</v>
      </c>
      <c r="M693" s="71">
        <v>4518</v>
      </c>
      <c r="N693" s="70" t="s">
        <v>816</v>
      </c>
      <c r="O693" s="70">
        <v>5.4676185491623901</v>
      </c>
      <c r="P693" s="70" t="s">
        <v>424</v>
      </c>
      <c r="Q693" s="69">
        <v>523</v>
      </c>
      <c r="R693" s="70" t="s">
        <v>120</v>
      </c>
      <c r="S693" s="70" t="s">
        <v>50</v>
      </c>
      <c r="T693" s="70" t="s">
        <v>51</v>
      </c>
      <c r="U693" s="70" t="s">
        <v>35</v>
      </c>
      <c r="V693" s="70">
        <v>186.72340301260789</v>
      </c>
      <c r="W693" s="70">
        <v>1719.4952152282401</v>
      </c>
    </row>
    <row r="694" spans="1:23">
      <c r="A694" s="69">
        <v>693</v>
      </c>
      <c r="B694" s="69">
        <v>12</v>
      </c>
      <c r="C694" s="70" t="s">
        <v>118</v>
      </c>
      <c r="D694" s="70" t="s">
        <v>33</v>
      </c>
      <c r="E694" s="70" t="s">
        <v>25</v>
      </c>
      <c r="F694" s="70" t="s">
        <v>26</v>
      </c>
      <c r="G694" s="70"/>
      <c r="H694" s="70" t="s">
        <v>28</v>
      </c>
      <c r="I694" s="70" t="s">
        <v>29</v>
      </c>
      <c r="J694" s="70" t="s">
        <v>30</v>
      </c>
      <c r="K694" s="70" t="s">
        <v>35</v>
      </c>
      <c r="L694" s="70" t="s">
        <v>65</v>
      </c>
      <c r="M694" s="71">
        <v>4520</v>
      </c>
      <c r="N694" s="70" t="s">
        <v>817</v>
      </c>
      <c r="O694" s="70">
        <v>11.50438934497746</v>
      </c>
      <c r="P694" s="70" t="s">
        <v>419</v>
      </c>
      <c r="Q694" s="69">
        <v>523</v>
      </c>
      <c r="R694" s="70" t="s">
        <v>120</v>
      </c>
      <c r="S694" s="70" t="s">
        <v>50</v>
      </c>
      <c r="T694" s="70" t="s">
        <v>51</v>
      </c>
      <c r="U694" s="70" t="s">
        <v>35</v>
      </c>
      <c r="V694" s="70">
        <v>148.18045234816591</v>
      </c>
      <c r="W694" s="70">
        <v>1348.5451089081148</v>
      </c>
    </row>
    <row r="695" spans="1:23">
      <c r="A695" s="69">
        <v>694</v>
      </c>
      <c r="B695" s="69">
        <v>12</v>
      </c>
      <c r="C695" s="70" t="s">
        <v>118</v>
      </c>
      <c r="D695" s="70" t="s">
        <v>33</v>
      </c>
      <c r="E695" s="70" t="s">
        <v>25</v>
      </c>
      <c r="F695" s="70" t="s">
        <v>26</v>
      </c>
      <c r="G695" s="70"/>
      <c r="H695" s="70" t="s">
        <v>28</v>
      </c>
      <c r="I695" s="70" t="s">
        <v>29</v>
      </c>
      <c r="J695" s="70" t="s">
        <v>30</v>
      </c>
      <c r="K695" s="70" t="s">
        <v>35</v>
      </c>
      <c r="L695" s="70" t="s">
        <v>65</v>
      </c>
      <c r="M695" s="71">
        <v>4558</v>
      </c>
      <c r="N695" s="70" t="s">
        <v>818</v>
      </c>
      <c r="O695" s="70">
        <v>5.2954148774048262</v>
      </c>
      <c r="P695" s="70" t="s">
        <v>412</v>
      </c>
      <c r="Q695" s="69">
        <v>261</v>
      </c>
      <c r="R695" s="70" t="s">
        <v>119</v>
      </c>
      <c r="S695" s="70" t="s">
        <v>41</v>
      </c>
      <c r="T695" s="70" t="s">
        <v>42</v>
      </c>
      <c r="U695" s="70" t="s">
        <v>35</v>
      </c>
      <c r="V695" s="70">
        <v>161.64295796883465</v>
      </c>
      <c r="W695" s="70">
        <v>1122.7980730984791</v>
      </c>
    </row>
    <row r="696" spans="1:23">
      <c r="A696" s="69">
        <v>695</v>
      </c>
      <c r="B696" s="69">
        <v>12</v>
      </c>
      <c r="C696" s="70" t="s">
        <v>118</v>
      </c>
      <c r="D696" s="70" t="s">
        <v>33</v>
      </c>
      <c r="E696" s="70" t="s">
        <v>25</v>
      </c>
      <c r="F696" s="70" t="s">
        <v>26</v>
      </c>
      <c r="G696" s="70"/>
      <c r="H696" s="70" t="s">
        <v>28</v>
      </c>
      <c r="I696" s="70" t="s">
        <v>29</v>
      </c>
      <c r="J696" s="70" t="s">
        <v>30</v>
      </c>
      <c r="K696" s="70" t="s">
        <v>35</v>
      </c>
      <c r="L696" s="70" t="s">
        <v>65</v>
      </c>
      <c r="M696" s="71">
        <v>4600</v>
      </c>
      <c r="N696" s="70" t="s">
        <v>819</v>
      </c>
      <c r="O696" s="70">
        <v>10.015461224465341</v>
      </c>
      <c r="P696" s="70" t="s">
        <v>419</v>
      </c>
      <c r="Q696" s="69">
        <v>523</v>
      </c>
      <c r="R696" s="70" t="s">
        <v>120</v>
      </c>
      <c r="S696" s="70" t="s">
        <v>50</v>
      </c>
      <c r="T696" s="70" t="s">
        <v>51</v>
      </c>
      <c r="U696" s="70" t="s">
        <v>35</v>
      </c>
      <c r="V696" s="70">
        <v>200.08205834707036</v>
      </c>
      <c r="W696" s="70">
        <v>1147.7535616397709</v>
      </c>
    </row>
    <row r="697" spans="1:23">
      <c r="A697" s="69">
        <v>696</v>
      </c>
      <c r="B697" s="69">
        <v>12</v>
      </c>
      <c r="C697" s="70" t="s">
        <v>118</v>
      </c>
      <c r="D697" s="70" t="s">
        <v>33</v>
      </c>
      <c r="E697" s="70" t="s">
        <v>25</v>
      </c>
      <c r="F697" s="70" t="s">
        <v>26</v>
      </c>
      <c r="G697" s="70"/>
      <c r="H697" s="70" t="s">
        <v>28</v>
      </c>
      <c r="I697" s="70" t="s">
        <v>29</v>
      </c>
      <c r="J697" s="70" t="s">
        <v>30</v>
      </c>
      <c r="K697" s="70" t="s">
        <v>35</v>
      </c>
      <c r="L697" s="70" t="s">
        <v>65</v>
      </c>
      <c r="M697" s="71">
        <v>4607</v>
      </c>
      <c r="N697" s="70" t="s">
        <v>820</v>
      </c>
      <c r="O697" s="70">
        <v>7.4139603404791083</v>
      </c>
      <c r="P697" s="70" t="s">
        <v>424</v>
      </c>
      <c r="Q697" s="69">
        <v>523</v>
      </c>
      <c r="R697" s="70" t="s">
        <v>120</v>
      </c>
      <c r="S697" s="70" t="s">
        <v>50</v>
      </c>
      <c r="T697" s="70" t="s">
        <v>51</v>
      </c>
      <c r="U697" s="70" t="s">
        <v>35</v>
      </c>
      <c r="V697" s="70">
        <v>140.52336280140833</v>
      </c>
      <c r="W697" s="70">
        <v>735.75788112090891</v>
      </c>
    </row>
    <row r="698" spans="1:23">
      <c r="A698" s="69">
        <v>697</v>
      </c>
      <c r="B698" s="69">
        <v>12</v>
      </c>
      <c r="C698" s="70" t="s">
        <v>118</v>
      </c>
      <c r="D698" s="70" t="s">
        <v>33</v>
      </c>
      <c r="E698" s="70" t="s">
        <v>25</v>
      </c>
      <c r="F698" s="70" t="s">
        <v>26</v>
      </c>
      <c r="G698" s="70"/>
      <c r="H698" s="70" t="s">
        <v>28</v>
      </c>
      <c r="I698" s="70" t="s">
        <v>29</v>
      </c>
      <c r="J698" s="70" t="s">
        <v>30</v>
      </c>
      <c r="K698" s="70" t="s">
        <v>35</v>
      </c>
      <c r="L698" s="70" t="s">
        <v>65</v>
      </c>
      <c r="M698" s="71">
        <v>4996</v>
      </c>
      <c r="N698" s="70" t="s">
        <v>821</v>
      </c>
      <c r="O698" s="70">
        <v>9.2745662759942302</v>
      </c>
      <c r="P698" s="70" t="s">
        <v>424</v>
      </c>
      <c r="Q698" s="69">
        <v>523</v>
      </c>
      <c r="R698" s="70" t="s">
        <v>120</v>
      </c>
      <c r="S698" s="70" t="s">
        <v>50</v>
      </c>
      <c r="T698" s="70" t="s">
        <v>51</v>
      </c>
      <c r="U698" s="70" t="s">
        <v>35</v>
      </c>
      <c r="V698" s="70">
        <v>188.25049557666645</v>
      </c>
      <c r="W698" s="70">
        <v>999.152344709717</v>
      </c>
    </row>
    <row r="699" spans="1:23">
      <c r="A699" s="69">
        <v>698</v>
      </c>
      <c r="B699" s="69">
        <v>12</v>
      </c>
      <c r="C699" s="70" t="s">
        <v>118</v>
      </c>
      <c r="D699" s="70" t="s">
        <v>33</v>
      </c>
      <c r="E699" s="70" t="s">
        <v>25</v>
      </c>
      <c r="F699" s="70" t="s">
        <v>26</v>
      </c>
      <c r="G699" s="70"/>
      <c r="H699" s="70" t="s">
        <v>28</v>
      </c>
      <c r="I699" s="70" t="s">
        <v>29</v>
      </c>
      <c r="J699" s="70" t="s">
        <v>30</v>
      </c>
      <c r="K699" s="70" t="s">
        <v>35</v>
      </c>
      <c r="L699" s="70" t="s">
        <v>65</v>
      </c>
      <c r="M699" s="71">
        <v>5000</v>
      </c>
      <c r="N699" s="70" t="s">
        <v>822</v>
      </c>
      <c r="O699" s="70">
        <v>5.9818055119457316</v>
      </c>
      <c r="P699" s="70" t="s">
        <v>424</v>
      </c>
      <c r="Q699" s="69">
        <v>523</v>
      </c>
      <c r="R699" s="70" t="s">
        <v>120</v>
      </c>
      <c r="S699" s="70" t="s">
        <v>50</v>
      </c>
      <c r="T699" s="70" t="s">
        <v>51</v>
      </c>
      <c r="U699" s="70" t="s">
        <v>35</v>
      </c>
      <c r="V699" s="70">
        <v>100.89548843154788</v>
      </c>
      <c r="W699" s="70">
        <v>296.26972800699798</v>
      </c>
    </row>
    <row r="700" spans="1:23">
      <c r="A700" s="69">
        <v>699</v>
      </c>
      <c r="B700" s="69">
        <v>12</v>
      </c>
      <c r="C700" s="70" t="s">
        <v>118</v>
      </c>
      <c r="D700" s="70" t="s">
        <v>33</v>
      </c>
      <c r="E700" s="70" t="s">
        <v>25</v>
      </c>
      <c r="F700" s="70" t="s">
        <v>26</v>
      </c>
      <c r="G700" s="70"/>
      <c r="H700" s="70" t="s">
        <v>28</v>
      </c>
      <c r="I700" s="70" t="s">
        <v>29</v>
      </c>
      <c r="J700" s="70" t="s">
        <v>30</v>
      </c>
      <c r="K700" s="70" t="s">
        <v>35</v>
      </c>
      <c r="L700" s="70" t="s">
        <v>65</v>
      </c>
      <c r="M700" s="71">
        <v>5082</v>
      </c>
      <c r="N700" s="70" t="s">
        <v>823</v>
      </c>
      <c r="O700" s="70">
        <v>11.194834961899881</v>
      </c>
      <c r="P700" s="70" t="s">
        <v>419</v>
      </c>
      <c r="Q700" s="69">
        <v>523</v>
      </c>
      <c r="R700" s="70" t="s">
        <v>120</v>
      </c>
      <c r="S700" s="70" t="s">
        <v>50</v>
      </c>
      <c r="T700" s="70" t="s">
        <v>51</v>
      </c>
      <c r="U700" s="70" t="s">
        <v>35</v>
      </c>
      <c r="V700" s="70">
        <v>51.405800707875535</v>
      </c>
      <c r="W700" s="70">
        <v>139.8996142145181</v>
      </c>
    </row>
    <row r="701" spans="1:23">
      <c r="A701" s="69">
        <v>700</v>
      </c>
      <c r="B701" s="69">
        <v>12</v>
      </c>
      <c r="C701" s="70" t="s">
        <v>118</v>
      </c>
      <c r="D701" s="70" t="s">
        <v>33</v>
      </c>
      <c r="E701" s="70" t="s">
        <v>25</v>
      </c>
      <c r="F701" s="70" t="s">
        <v>26</v>
      </c>
      <c r="G701" s="70"/>
      <c r="H701" s="70" t="s">
        <v>28</v>
      </c>
      <c r="I701" s="70" t="s">
        <v>29</v>
      </c>
      <c r="J701" s="70" t="s">
        <v>30</v>
      </c>
      <c r="K701" s="70" t="s">
        <v>35</v>
      </c>
      <c r="L701" s="70" t="s">
        <v>65</v>
      </c>
      <c r="M701" s="71">
        <v>6045</v>
      </c>
      <c r="N701" s="70" t="s">
        <v>824</v>
      </c>
      <c r="O701" s="70">
        <v>5.2977005193457698</v>
      </c>
      <c r="P701" s="70" t="s">
        <v>412</v>
      </c>
      <c r="Q701" s="69">
        <v>261</v>
      </c>
      <c r="R701" s="70" t="s">
        <v>119</v>
      </c>
      <c r="S701" s="70" t="s">
        <v>41</v>
      </c>
      <c r="T701" s="70" t="s">
        <v>42</v>
      </c>
      <c r="U701" s="70" t="s">
        <v>35</v>
      </c>
      <c r="V701" s="70">
        <v>66.627655796621923</v>
      </c>
      <c r="W701" s="70">
        <v>241.49936950171661</v>
      </c>
    </row>
    <row r="702" spans="1:23">
      <c r="A702" s="69">
        <v>701</v>
      </c>
      <c r="B702" s="69">
        <v>13</v>
      </c>
      <c r="C702" s="70" t="s">
        <v>121</v>
      </c>
      <c r="D702" s="70" t="s">
        <v>33</v>
      </c>
      <c r="E702" s="70" t="s">
        <v>25</v>
      </c>
      <c r="F702" s="70" t="s">
        <v>26</v>
      </c>
      <c r="G702" s="70"/>
      <c r="H702" s="70" t="s">
        <v>28</v>
      </c>
      <c r="I702" s="70" t="s">
        <v>122</v>
      </c>
      <c r="J702" s="70" t="s">
        <v>30</v>
      </c>
      <c r="K702" s="70" t="s">
        <v>35</v>
      </c>
      <c r="L702" s="70" t="s">
        <v>36</v>
      </c>
      <c r="M702" s="71">
        <v>4238</v>
      </c>
      <c r="N702" s="70" t="s">
        <v>825</v>
      </c>
      <c r="O702" s="70">
        <v>-2.8694099063015268</v>
      </c>
      <c r="P702" s="70" t="s">
        <v>428</v>
      </c>
      <c r="Q702" s="69">
        <v>408</v>
      </c>
      <c r="R702" s="70" t="s">
        <v>124</v>
      </c>
      <c r="S702" s="70" t="s">
        <v>38</v>
      </c>
      <c r="T702" s="70" t="s">
        <v>39</v>
      </c>
      <c r="U702" s="70" t="s">
        <v>35</v>
      </c>
      <c r="V702" s="70">
        <v>82.369662434630911</v>
      </c>
      <c r="W702" s="70">
        <v>20.222211152374129</v>
      </c>
    </row>
    <row r="703" spans="1:23">
      <c r="A703" s="69">
        <v>702</v>
      </c>
      <c r="B703" s="69">
        <v>13</v>
      </c>
      <c r="C703" s="70" t="s">
        <v>121</v>
      </c>
      <c r="D703" s="70" t="s">
        <v>33</v>
      </c>
      <c r="E703" s="70" t="s">
        <v>25</v>
      </c>
      <c r="F703" s="70" t="s">
        <v>26</v>
      </c>
      <c r="G703" s="70"/>
      <c r="H703" s="70" t="s">
        <v>28</v>
      </c>
      <c r="I703" s="70" t="s">
        <v>122</v>
      </c>
      <c r="J703" s="70" t="s">
        <v>30</v>
      </c>
      <c r="K703" s="70" t="s">
        <v>35</v>
      </c>
      <c r="L703" s="70" t="s">
        <v>36</v>
      </c>
      <c r="M703" s="71">
        <v>4281</v>
      </c>
      <c r="N703" s="70" t="s">
        <v>826</v>
      </c>
      <c r="O703" s="70">
        <v>5.1711396635459996</v>
      </c>
      <c r="P703" s="70" t="s">
        <v>412</v>
      </c>
      <c r="Q703" s="69">
        <v>372</v>
      </c>
      <c r="R703" s="70" t="s">
        <v>123</v>
      </c>
      <c r="S703" s="70" t="s">
        <v>50</v>
      </c>
      <c r="T703" s="70" t="s">
        <v>51</v>
      </c>
      <c r="U703" s="70" t="s">
        <v>35</v>
      </c>
      <c r="V703" s="70">
        <v>274.94771283741329</v>
      </c>
      <c r="W703" s="70">
        <v>2261.092911493879</v>
      </c>
    </row>
    <row r="704" spans="1:23">
      <c r="A704" s="69">
        <v>703</v>
      </c>
      <c r="B704" s="69">
        <v>13</v>
      </c>
      <c r="C704" s="70" t="s">
        <v>121</v>
      </c>
      <c r="D704" s="70" t="s">
        <v>33</v>
      </c>
      <c r="E704" s="70" t="s">
        <v>25</v>
      </c>
      <c r="F704" s="70" t="s">
        <v>26</v>
      </c>
      <c r="G704" s="70"/>
      <c r="H704" s="70" t="s">
        <v>28</v>
      </c>
      <c r="I704" s="70" t="s">
        <v>122</v>
      </c>
      <c r="J704" s="70" t="s">
        <v>30</v>
      </c>
      <c r="K704" s="70" t="s">
        <v>35</v>
      </c>
      <c r="L704" s="70" t="s">
        <v>36</v>
      </c>
      <c r="M704" s="71">
        <v>4319</v>
      </c>
      <c r="N704" s="70" t="s">
        <v>827</v>
      </c>
      <c r="O704" s="70">
        <v>-3.682777758601667</v>
      </c>
      <c r="P704" s="70" t="s">
        <v>428</v>
      </c>
      <c r="Q704" s="69">
        <v>372</v>
      </c>
      <c r="R704" s="70" t="s">
        <v>123</v>
      </c>
      <c r="S704" s="70" t="s">
        <v>50</v>
      </c>
      <c r="T704" s="70" t="s">
        <v>51</v>
      </c>
      <c r="U704" s="70" t="s">
        <v>35</v>
      </c>
      <c r="V704" s="70">
        <v>1063.4155915350611</v>
      </c>
      <c r="W704" s="70">
        <v>37490.446695796534</v>
      </c>
    </row>
    <row r="705" spans="1:23">
      <c r="A705" s="69">
        <v>704</v>
      </c>
      <c r="B705" s="69">
        <v>13</v>
      </c>
      <c r="C705" s="70" t="s">
        <v>121</v>
      </c>
      <c r="D705" s="70" t="s">
        <v>33</v>
      </c>
      <c r="E705" s="70" t="s">
        <v>25</v>
      </c>
      <c r="F705" s="70" t="s">
        <v>26</v>
      </c>
      <c r="G705" s="70"/>
      <c r="H705" s="70" t="s">
        <v>28</v>
      </c>
      <c r="I705" s="70" t="s">
        <v>122</v>
      </c>
      <c r="J705" s="70" t="s">
        <v>30</v>
      </c>
      <c r="K705" s="70" t="s">
        <v>35</v>
      </c>
      <c r="L705" s="70" t="s">
        <v>36</v>
      </c>
      <c r="M705" s="71">
        <v>4319</v>
      </c>
      <c r="N705" s="70" t="s">
        <v>827</v>
      </c>
      <c r="O705" s="70">
        <v>-3.682777758601667</v>
      </c>
      <c r="P705" s="70" t="s">
        <v>428</v>
      </c>
      <c r="Q705" s="69">
        <v>408</v>
      </c>
      <c r="R705" s="70" t="s">
        <v>124</v>
      </c>
      <c r="S705" s="70" t="s">
        <v>38</v>
      </c>
      <c r="T705" s="70" t="s">
        <v>39</v>
      </c>
      <c r="U705" s="70" t="s">
        <v>35</v>
      </c>
      <c r="V705" s="70">
        <v>460.36857151133449</v>
      </c>
      <c r="W705" s="70">
        <v>9664.5065724308624</v>
      </c>
    </row>
    <row r="706" spans="1:23">
      <c r="A706" s="69">
        <v>705</v>
      </c>
      <c r="B706" s="69">
        <v>13</v>
      </c>
      <c r="C706" s="70" t="s">
        <v>121</v>
      </c>
      <c r="D706" s="70" t="s">
        <v>33</v>
      </c>
      <c r="E706" s="70" t="s">
        <v>25</v>
      </c>
      <c r="F706" s="70" t="s">
        <v>26</v>
      </c>
      <c r="G706" s="70"/>
      <c r="H706" s="70" t="s">
        <v>28</v>
      </c>
      <c r="I706" s="70" t="s">
        <v>122</v>
      </c>
      <c r="J706" s="70" t="s">
        <v>30</v>
      </c>
      <c r="K706" s="70" t="s">
        <v>35</v>
      </c>
      <c r="L706" s="70" t="s">
        <v>36</v>
      </c>
      <c r="M706" s="71">
        <v>4465</v>
      </c>
      <c r="N706" s="70" t="s">
        <v>828</v>
      </c>
      <c r="O706" s="70">
        <v>3.2800344676726798</v>
      </c>
      <c r="P706" s="70" t="s">
        <v>412</v>
      </c>
      <c r="Q706" s="69">
        <v>372</v>
      </c>
      <c r="R706" s="70" t="s">
        <v>123</v>
      </c>
      <c r="S706" s="70" t="s">
        <v>50</v>
      </c>
      <c r="T706" s="70" t="s">
        <v>51</v>
      </c>
      <c r="U706" s="70" t="s">
        <v>35</v>
      </c>
      <c r="V706" s="70">
        <v>297.60964590193493</v>
      </c>
      <c r="W706" s="70">
        <v>1016.3758399265719</v>
      </c>
    </row>
    <row r="707" spans="1:23">
      <c r="A707" s="69">
        <v>706</v>
      </c>
      <c r="B707" s="69">
        <v>13</v>
      </c>
      <c r="C707" s="70" t="s">
        <v>121</v>
      </c>
      <c r="D707" s="70" t="s">
        <v>33</v>
      </c>
      <c r="E707" s="70" t="s">
        <v>25</v>
      </c>
      <c r="F707" s="70" t="s">
        <v>26</v>
      </c>
      <c r="G707" s="70"/>
      <c r="H707" s="70" t="s">
        <v>28</v>
      </c>
      <c r="I707" s="70" t="s">
        <v>122</v>
      </c>
      <c r="J707" s="70" t="s">
        <v>30</v>
      </c>
      <c r="K707" s="70" t="s">
        <v>35</v>
      </c>
      <c r="L707" s="70" t="s">
        <v>36</v>
      </c>
      <c r="M707" s="71">
        <v>4535</v>
      </c>
      <c r="N707" s="70" t="s">
        <v>829</v>
      </c>
      <c r="O707" s="70">
        <v>4.0278790909332631</v>
      </c>
      <c r="P707" s="70" t="s">
        <v>412</v>
      </c>
      <c r="Q707" s="69">
        <v>372</v>
      </c>
      <c r="R707" s="70" t="s">
        <v>123</v>
      </c>
      <c r="S707" s="70" t="s">
        <v>50</v>
      </c>
      <c r="T707" s="70" t="s">
        <v>51</v>
      </c>
      <c r="U707" s="70" t="s">
        <v>35</v>
      </c>
      <c r="V707" s="70">
        <v>199.26366174684642</v>
      </c>
      <c r="W707" s="70">
        <v>1151.7988089563858</v>
      </c>
    </row>
    <row r="708" spans="1:23">
      <c r="A708" s="69">
        <v>707</v>
      </c>
      <c r="B708" s="69">
        <v>13</v>
      </c>
      <c r="C708" s="70" t="s">
        <v>121</v>
      </c>
      <c r="D708" s="70" t="s">
        <v>33</v>
      </c>
      <c r="E708" s="70" t="s">
        <v>25</v>
      </c>
      <c r="F708" s="70" t="s">
        <v>26</v>
      </c>
      <c r="G708" s="70"/>
      <c r="H708" s="70" t="s">
        <v>28</v>
      </c>
      <c r="I708" s="70" t="s">
        <v>122</v>
      </c>
      <c r="J708" s="70" t="s">
        <v>30</v>
      </c>
      <c r="K708" s="70" t="s">
        <v>35</v>
      </c>
      <c r="L708" s="70" t="s">
        <v>36</v>
      </c>
      <c r="M708" s="71">
        <v>4637</v>
      </c>
      <c r="N708" s="70" t="s">
        <v>830</v>
      </c>
      <c r="O708" s="70">
        <v>16.452788036650471</v>
      </c>
      <c r="P708" s="70" t="s">
        <v>419</v>
      </c>
      <c r="Q708" s="69">
        <v>439</v>
      </c>
      <c r="R708" s="70" t="s">
        <v>126</v>
      </c>
      <c r="S708" s="70" t="s">
        <v>41</v>
      </c>
      <c r="T708" s="70" t="s">
        <v>42</v>
      </c>
      <c r="U708" s="70" t="s">
        <v>35</v>
      </c>
      <c r="V708" s="70">
        <v>207.60002426227706</v>
      </c>
      <c r="W708" s="70">
        <v>2318.8447074909509</v>
      </c>
    </row>
    <row r="709" spans="1:23">
      <c r="A709" s="69">
        <v>708</v>
      </c>
      <c r="B709" s="69">
        <v>13</v>
      </c>
      <c r="C709" s="70" t="s">
        <v>121</v>
      </c>
      <c r="D709" s="70" t="s">
        <v>33</v>
      </c>
      <c r="E709" s="70" t="s">
        <v>25</v>
      </c>
      <c r="F709" s="70" t="s">
        <v>26</v>
      </c>
      <c r="G709" s="70"/>
      <c r="H709" s="70" t="s">
        <v>28</v>
      </c>
      <c r="I709" s="70" t="s">
        <v>122</v>
      </c>
      <c r="J709" s="70" t="s">
        <v>30</v>
      </c>
      <c r="K709" s="70" t="s">
        <v>35</v>
      </c>
      <c r="L709" s="70" t="s">
        <v>36</v>
      </c>
      <c r="M709" s="71">
        <v>4639</v>
      </c>
      <c r="N709" s="70" t="s">
        <v>831</v>
      </c>
      <c r="O709" s="70">
        <v>10.22382393383988</v>
      </c>
      <c r="P709" s="70" t="s">
        <v>419</v>
      </c>
      <c r="Q709" s="69">
        <v>439</v>
      </c>
      <c r="R709" s="70" t="s">
        <v>126</v>
      </c>
      <c r="S709" s="70" t="s">
        <v>41</v>
      </c>
      <c r="T709" s="70" t="s">
        <v>42</v>
      </c>
      <c r="U709" s="70" t="s">
        <v>35</v>
      </c>
      <c r="V709" s="70">
        <v>121.61980816776314</v>
      </c>
      <c r="W709" s="70">
        <v>675.08010834601305</v>
      </c>
    </row>
    <row r="710" spans="1:23">
      <c r="A710" s="69">
        <v>709</v>
      </c>
      <c r="B710" s="69">
        <v>13</v>
      </c>
      <c r="C710" s="70" t="s">
        <v>121</v>
      </c>
      <c r="D710" s="70" t="s">
        <v>33</v>
      </c>
      <c r="E710" s="70" t="s">
        <v>25</v>
      </c>
      <c r="F710" s="70" t="s">
        <v>26</v>
      </c>
      <c r="G710" s="70"/>
      <c r="H710" s="70" t="s">
        <v>28</v>
      </c>
      <c r="I710" s="70" t="s">
        <v>122</v>
      </c>
      <c r="J710" s="70" t="s">
        <v>30</v>
      </c>
      <c r="K710" s="70" t="s">
        <v>35</v>
      </c>
      <c r="L710" s="70" t="s">
        <v>36</v>
      </c>
      <c r="M710" s="71">
        <v>4640</v>
      </c>
      <c r="N710" s="70" t="s">
        <v>832</v>
      </c>
      <c r="O710" s="70">
        <v>13.66347103526442</v>
      </c>
      <c r="P710" s="70" t="s">
        <v>419</v>
      </c>
      <c r="Q710" s="69">
        <v>439</v>
      </c>
      <c r="R710" s="70" t="s">
        <v>126</v>
      </c>
      <c r="S710" s="70" t="s">
        <v>41</v>
      </c>
      <c r="T710" s="70" t="s">
        <v>42</v>
      </c>
      <c r="U710" s="70" t="s">
        <v>35</v>
      </c>
      <c r="V710" s="70">
        <v>82.77961754135498</v>
      </c>
      <c r="W710" s="70">
        <v>251.1034567102736</v>
      </c>
    </row>
    <row r="711" spans="1:23">
      <c r="A711" s="69">
        <v>710</v>
      </c>
      <c r="B711" s="69">
        <v>13</v>
      </c>
      <c r="C711" s="70" t="s">
        <v>121</v>
      </c>
      <c r="D711" s="70" t="s">
        <v>33</v>
      </c>
      <c r="E711" s="70" t="s">
        <v>25</v>
      </c>
      <c r="F711" s="70" t="s">
        <v>26</v>
      </c>
      <c r="G711" s="70"/>
      <c r="H711" s="70" t="s">
        <v>28</v>
      </c>
      <c r="I711" s="70" t="s">
        <v>122</v>
      </c>
      <c r="J711" s="70" t="s">
        <v>30</v>
      </c>
      <c r="K711" s="70" t="s">
        <v>35</v>
      </c>
      <c r="L711" s="70" t="s">
        <v>36</v>
      </c>
      <c r="M711" s="71">
        <v>4643</v>
      </c>
      <c r="N711" s="70" t="s">
        <v>833</v>
      </c>
      <c r="O711" s="70">
        <v>18.537238585979711</v>
      </c>
      <c r="P711" s="70" t="s">
        <v>419</v>
      </c>
      <c r="Q711" s="69">
        <v>439</v>
      </c>
      <c r="R711" s="70" t="s">
        <v>126</v>
      </c>
      <c r="S711" s="70" t="s">
        <v>41</v>
      </c>
      <c r="T711" s="70" t="s">
        <v>42</v>
      </c>
      <c r="U711" s="70" t="s">
        <v>35</v>
      </c>
      <c r="V711" s="70">
        <v>160.75291209623808</v>
      </c>
      <c r="W711" s="70">
        <v>1351.2815122555819</v>
      </c>
    </row>
    <row r="712" spans="1:23">
      <c r="A712" s="69">
        <v>711</v>
      </c>
      <c r="B712" s="69">
        <v>13</v>
      </c>
      <c r="C712" s="70" t="s">
        <v>121</v>
      </c>
      <c r="D712" s="70" t="s">
        <v>33</v>
      </c>
      <c r="E712" s="70" t="s">
        <v>25</v>
      </c>
      <c r="F712" s="70" t="s">
        <v>26</v>
      </c>
      <c r="G712" s="70"/>
      <c r="H712" s="70" t="s">
        <v>28</v>
      </c>
      <c r="I712" s="70" t="s">
        <v>122</v>
      </c>
      <c r="J712" s="70" t="s">
        <v>30</v>
      </c>
      <c r="K712" s="70" t="s">
        <v>35</v>
      </c>
      <c r="L712" s="70" t="s">
        <v>36</v>
      </c>
      <c r="M712" s="71">
        <v>4644</v>
      </c>
      <c r="N712" s="70" t="s">
        <v>834</v>
      </c>
      <c r="O712" s="70">
        <v>19.527039914031526</v>
      </c>
      <c r="P712" s="70" t="s">
        <v>419</v>
      </c>
      <c r="Q712" s="69">
        <v>439</v>
      </c>
      <c r="R712" s="70" t="s">
        <v>126</v>
      </c>
      <c r="S712" s="70" t="s">
        <v>41</v>
      </c>
      <c r="T712" s="70" t="s">
        <v>42</v>
      </c>
      <c r="U712" s="70" t="s">
        <v>35</v>
      </c>
      <c r="V712" s="70">
        <v>203.95487000704171</v>
      </c>
      <c r="W712" s="70">
        <v>2141.3369458787797</v>
      </c>
    </row>
    <row r="713" spans="1:23">
      <c r="A713" s="69">
        <v>712</v>
      </c>
      <c r="B713" s="69">
        <v>13</v>
      </c>
      <c r="C713" s="70" t="s">
        <v>121</v>
      </c>
      <c r="D713" s="70" t="s">
        <v>33</v>
      </c>
      <c r="E713" s="70" t="s">
        <v>25</v>
      </c>
      <c r="F713" s="70" t="s">
        <v>26</v>
      </c>
      <c r="G713" s="70"/>
      <c r="H713" s="70" t="s">
        <v>28</v>
      </c>
      <c r="I713" s="70" t="s">
        <v>122</v>
      </c>
      <c r="J713" s="70" t="s">
        <v>30</v>
      </c>
      <c r="K713" s="70" t="s">
        <v>35</v>
      </c>
      <c r="L713" s="70" t="s">
        <v>36</v>
      </c>
      <c r="M713" s="71">
        <v>4728</v>
      </c>
      <c r="N713" s="70" t="s">
        <v>835</v>
      </c>
      <c r="O713" s="70">
        <v>-2.8432463165865611</v>
      </c>
      <c r="P713" s="70" t="s">
        <v>428</v>
      </c>
      <c r="Q713" s="69">
        <v>372</v>
      </c>
      <c r="R713" s="70" t="s">
        <v>123</v>
      </c>
      <c r="S713" s="70" t="s">
        <v>50</v>
      </c>
      <c r="T713" s="70" t="s">
        <v>51</v>
      </c>
      <c r="U713" s="70" t="s">
        <v>35</v>
      </c>
      <c r="V713" s="70">
        <v>154.22679095362227</v>
      </c>
      <c r="W713" s="70">
        <v>73.452916001553163</v>
      </c>
    </row>
    <row r="714" spans="1:23">
      <c r="A714" s="69">
        <v>713</v>
      </c>
      <c r="B714" s="69">
        <v>13</v>
      </c>
      <c r="C714" s="70" t="s">
        <v>121</v>
      </c>
      <c r="D714" s="70" t="s">
        <v>33</v>
      </c>
      <c r="E714" s="70" t="s">
        <v>25</v>
      </c>
      <c r="F714" s="70" t="s">
        <v>26</v>
      </c>
      <c r="G714" s="70"/>
      <c r="H714" s="70" t="s">
        <v>28</v>
      </c>
      <c r="I714" s="70" t="s">
        <v>122</v>
      </c>
      <c r="J714" s="70" t="s">
        <v>30</v>
      </c>
      <c r="K714" s="70" t="s">
        <v>35</v>
      </c>
      <c r="L714" s="70" t="s">
        <v>36</v>
      </c>
      <c r="M714" s="71">
        <v>5094</v>
      </c>
      <c r="N714" s="70" t="s">
        <v>836</v>
      </c>
      <c r="O714" s="70">
        <v>12.53700114456575</v>
      </c>
      <c r="P714" s="70" t="s">
        <v>419</v>
      </c>
      <c r="Q714" s="69">
        <v>439</v>
      </c>
      <c r="R714" s="70" t="s">
        <v>126</v>
      </c>
      <c r="S714" s="70" t="s">
        <v>41</v>
      </c>
      <c r="T714" s="70" t="s">
        <v>42</v>
      </c>
      <c r="U714" s="70" t="s">
        <v>35</v>
      </c>
      <c r="V714" s="70">
        <v>305.86083082843976</v>
      </c>
      <c r="W714" s="70">
        <v>3519.3541194922186</v>
      </c>
    </row>
    <row r="715" spans="1:23">
      <c r="A715" s="69">
        <v>714</v>
      </c>
      <c r="B715" s="69">
        <v>13</v>
      </c>
      <c r="C715" s="70" t="s">
        <v>121</v>
      </c>
      <c r="D715" s="70" t="s">
        <v>33</v>
      </c>
      <c r="E715" s="70" t="s">
        <v>25</v>
      </c>
      <c r="F715" s="70" t="s">
        <v>26</v>
      </c>
      <c r="G715" s="70"/>
      <c r="H715" s="70" t="s">
        <v>28</v>
      </c>
      <c r="I715" s="70" t="s">
        <v>122</v>
      </c>
      <c r="J715" s="70" t="s">
        <v>30</v>
      </c>
      <c r="K715" s="70" t="s">
        <v>35</v>
      </c>
      <c r="L715" s="70" t="s">
        <v>36</v>
      </c>
      <c r="M715" s="71">
        <v>5102</v>
      </c>
      <c r="N715" s="70" t="s">
        <v>837</v>
      </c>
      <c r="O715" s="70">
        <v>11.181814748541219</v>
      </c>
      <c r="P715" s="70" t="s">
        <v>419</v>
      </c>
      <c r="Q715" s="69">
        <v>439</v>
      </c>
      <c r="R715" s="70" t="s">
        <v>126</v>
      </c>
      <c r="S715" s="70" t="s">
        <v>41</v>
      </c>
      <c r="T715" s="70" t="s">
        <v>42</v>
      </c>
      <c r="U715" s="70" t="s">
        <v>35</v>
      </c>
      <c r="V715" s="70">
        <v>158.05913200582847</v>
      </c>
      <c r="W715" s="70">
        <v>1416.7240261621207</v>
      </c>
    </row>
    <row r="716" spans="1:23">
      <c r="A716" s="69">
        <v>715</v>
      </c>
      <c r="B716" s="69">
        <v>13</v>
      </c>
      <c r="C716" s="70" t="s">
        <v>121</v>
      </c>
      <c r="D716" s="70" t="s">
        <v>33</v>
      </c>
      <c r="E716" s="70" t="s">
        <v>25</v>
      </c>
      <c r="F716" s="70" t="s">
        <v>26</v>
      </c>
      <c r="G716" s="70"/>
      <c r="H716" s="70" t="s">
        <v>28</v>
      </c>
      <c r="I716" s="70" t="s">
        <v>122</v>
      </c>
      <c r="J716" s="70" t="s">
        <v>30</v>
      </c>
      <c r="K716" s="70" t="s">
        <v>35</v>
      </c>
      <c r="L716" s="70" t="s">
        <v>36</v>
      </c>
      <c r="M716" s="71">
        <v>5149</v>
      </c>
      <c r="N716" s="70" t="s">
        <v>838</v>
      </c>
      <c r="O716" s="70">
        <v>9.2748227650297856</v>
      </c>
      <c r="P716" s="70" t="s">
        <v>424</v>
      </c>
      <c r="Q716" s="69">
        <v>439</v>
      </c>
      <c r="R716" s="70" t="s">
        <v>126</v>
      </c>
      <c r="S716" s="70" t="s">
        <v>41</v>
      </c>
      <c r="T716" s="70" t="s">
        <v>42</v>
      </c>
      <c r="U716" s="70" t="s">
        <v>35</v>
      </c>
      <c r="V716" s="70">
        <v>152.42553266328761</v>
      </c>
      <c r="W716" s="70">
        <v>809.90924353216474</v>
      </c>
    </row>
    <row r="717" spans="1:23">
      <c r="A717" s="69">
        <v>716</v>
      </c>
      <c r="B717" s="69">
        <v>13</v>
      </c>
      <c r="C717" s="70" t="s">
        <v>121</v>
      </c>
      <c r="D717" s="70" t="s">
        <v>33</v>
      </c>
      <c r="E717" s="70" t="s">
        <v>25</v>
      </c>
      <c r="F717" s="70" t="s">
        <v>26</v>
      </c>
      <c r="G717" s="70"/>
      <c r="H717" s="70" t="s">
        <v>28</v>
      </c>
      <c r="I717" s="70" t="s">
        <v>122</v>
      </c>
      <c r="J717" s="70" t="s">
        <v>30</v>
      </c>
      <c r="K717" s="70" t="s">
        <v>35</v>
      </c>
      <c r="L717" s="70" t="s">
        <v>36</v>
      </c>
      <c r="M717" s="71">
        <v>9163</v>
      </c>
      <c r="N717" s="70" t="s">
        <v>839</v>
      </c>
      <c r="O717" s="70">
        <v>-7.2303470389545703</v>
      </c>
      <c r="P717" s="70" t="s">
        <v>428</v>
      </c>
      <c r="Q717" s="69">
        <v>372</v>
      </c>
      <c r="R717" s="70" t="s">
        <v>123</v>
      </c>
      <c r="S717" s="70" t="s">
        <v>50</v>
      </c>
      <c r="T717" s="70" t="s">
        <v>51</v>
      </c>
      <c r="U717" s="70" t="s">
        <v>35</v>
      </c>
      <c r="V717" s="70">
        <v>614.55067546450107</v>
      </c>
      <c r="W717" s="70">
        <v>9696.7859910626576</v>
      </c>
    </row>
    <row r="718" spans="1:23">
      <c r="A718" s="69">
        <v>717</v>
      </c>
      <c r="B718" s="69">
        <v>13</v>
      </c>
      <c r="C718" s="70" t="s">
        <v>121</v>
      </c>
      <c r="D718" s="70" t="s">
        <v>33</v>
      </c>
      <c r="E718" s="70" t="s">
        <v>25</v>
      </c>
      <c r="F718" s="70" t="s">
        <v>26</v>
      </c>
      <c r="G718" s="70"/>
      <c r="H718" s="70" t="s">
        <v>28</v>
      </c>
      <c r="I718" s="70" t="s">
        <v>122</v>
      </c>
      <c r="J718" s="70" t="s">
        <v>30</v>
      </c>
      <c r="K718" s="70" t="s">
        <v>35</v>
      </c>
      <c r="L718" s="70" t="s">
        <v>36</v>
      </c>
      <c r="M718" s="71">
        <v>9163</v>
      </c>
      <c r="N718" s="70" t="s">
        <v>839</v>
      </c>
      <c r="O718" s="70">
        <v>-7.2303470389545703</v>
      </c>
      <c r="P718" s="70" t="s">
        <v>428</v>
      </c>
      <c r="Q718" s="69">
        <v>425</v>
      </c>
      <c r="R718" s="70" t="s">
        <v>125</v>
      </c>
      <c r="S718" s="70" t="s">
        <v>38</v>
      </c>
      <c r="T718" s="70" t="s">
        <v>39</v>
      </c>
      <c r="U718" s="70" t="s">
        <v>35</v>
      </c>
      <c r="V718" s="70">
        <v>11.454455025454202</v>
      </c>
      <c r="W718" s="70">
        <v>5.1359010604393829</v>
      </c>
    </row>
    <row r="719" spans="1:23">
      <c r="A719" s="69">
        <v>718</v>
      </c>
      <c r="B719" s="69">
        <v>13</v>
      </c>
      <c r="C719" s="70" t="s">
        <v>121</v>
      </c>
      <c r="D719" s="70" t="s">
        <v>33</v>
      </c>
      <c r="E719" s="70" t="s">
        <v>25</v>
      </c>
      <c r="F719" s="70" t="s">
        <v>26</v>
      </c>
      <c r="G719" s="70"/>
      <c r="H719" s="70" t="s">
        <v>28</v>
      </c>
      <c r="I719" s="70" t="s">
        <v>122</v>
      </c>
      <c r="J719" s="70" t="s">
        <v>30</v>
      </c>
      <c r="K719" s="70" t="s">
        <v>35</v>
      </c>
      <c r="L719" s="70" t="s">
        <v>36</v>
      </c>
      <c r="M719" s="71">
        <v>9163</v>
      </c>
      <c r="N719" s="70" t="s">
        <v>839</v>
      </c>
      <c r="O719" s="70">
        <v>-7.2303470389545703</v>
      </c>
      <c r="P719" s="70" t="s">
        <v>428</v>
      </c>
      <c r="Q719" s="69">
        <v>439</v>
      </c>
      <c r="R719" s="70" t="s">
        <v>126</v>
      </c>
      <c r="S719" s="70" t="s">
        <v>41</v>
      </c>
      <c r="T719" s="70" t="s">
        <v>42</v>
      </c>
      <c r="U719" s="70" t="s">
        <v>35</v>
      </c>
      <c r="V719" s="70">
        <v>84.72609068293248</v>
      </c>
      <c r="W719" s="70">
        <v>248.52983131140934</v>
      </c>
    </row>
    <row r="720" spans="1:23">
      <c r="A720" s="69">
        <v>719</v>
      </c>
      <c r="B720" s="69">
        <v>14</v>
      </c>
      <c r="C720" s="70" t="s">
        <v>127</v>
      </c>
      <c r="D720" s="70" t="s">
        <v>33</v>
      </c>
      <c r="E720" s="70" t="s">
        <v>25</v>
      </c>
      <c r="F720" s="70" t="s">
        <v>26</v>
      </c>
      <c r="G720" s="70"/>
      <c r="H720" s="70" t="s">
        <v>28</v>
      </c>
      <c r="I720" s="70" t="s">
        <v>29</v>
      </c>
      <c r="J720" s="70" t="s">
        <v>30</v>
      </c>
      <c r="K720" s="70" t="s">
        <v>35</v>
      </c>
      <c r="L720" s="70" t="s">
        <v>65</v>
      </c>
      <c r="M720" s="71">
        <v>4499</v>
      </c>
      <c r="N720" s="70" t="s">
        <v>840</v>
      </c>
      <c r="O720" s="70">
        <v>6.430245212416974</v>
      </c>
      <c r="P720" s="70" t="s">
        <v>424</v>
      </c>
      <c r="Q720" s="69">
        <v>260</v>
      </c>
      <c r="R720" s="70" t="s">
        <v>128</v>
      </c>
      <c r="S720" s="70" t="s">
        <v>41</v>
      </c>
      <c r="T720" s="70" t="s">
        <v>42</v>
      </c>
      <c r="U720" s="70" t="s">
        <v>35</v>
      </c>
      <c r="V720" s="70">
        <v>99.440054974902026</v>
      </c>
      <c r="W720" s="70">
        <v>419.59814295586324</v>
      </c>
    </row>
    <row r="721" spans="1:23">
      <c r="A721" s="69">
        <v>720</v>
      </c>
      <c r="B721" s="69">
        <v>14</v>
      </c>
      <c r="C721" s="70" t="s">
        <v>127</v>
      </c>
      <c r="D721" s="70" t="s">
        <v>33</v>
      </c>
      <c r="E721" s="70" t="s">
        <v>25</v>
      </c>
      <c r="F721" s="70" t="s">
        <v>26</v>
      </c>
      <c r="G721" s="70"/>
      <c r="H721" s="70" t="s">
        <v>28</v>
      </c>
      <c r="I721" s="70" t="s">
        <v>29</v>
      </c>
      <c r="J721" s="70" t="s">
        <v>30</v>
      </c>
      <c r="K721" s="70" t="s">
        <v>35</v>
      </c>
      <c r="L721" s="70" t="s">
        <v>65</v>
      </c>
      <c r="M721" s="71">
        <v>4633</v>
      </c>
      <c r="N721" s="70" t="s">
        <v>841</v>
      </c>
      <c r="O721" s="70">
        <v>-6.9815076033288976</v>
      </c>
      <c r="P721" s="70" t="s">
        <v>428</v>
      </c>
      <c r="Q721" s="69">
        <v>260</v>
      </c>
      <c r="R721" s="70" t="s">
        <v>128</v>
      </c>
      <c r="S721" s="70" t="s">
        <v>41</v>
      </c>
      <c r="T721" s="70" t="s">
        <v>42</v>
      </c>
      <c r="U721" s="70" t="s">
        <v>35</v>
      </c>
      <c r="V721" s="70">
        <v>131.75987902393751</v>
      </c>
      <c r="W721" s="70">
        <v>393.60323937384481</v>
      </c>
    </row>
    <row r="722" spans="1:23">
      <c r="A722" s="69">
        <v>721</v>
      </c>
      <c r="B722" s="69">
        <v>14</v>
      </c>
      <c r="C722" s="70" t="s">
        <v>127</v>
      </c>
      <c r="D722" s="70" t="s">
        <v>33</v>
      </c>
      <c r="E722" s="70" t="s">
        <v>25</v>
      </c>
      <c r="F722" s="70" t="s">
        <v>26</v>
      </c>
      <c r="G722" s="70"/>
      <c r="H722" s="70" t="s">
        <v>28</v>
      </c>
      <c r="I722" s="70" t="s">
        <v>29</v>
      </c>
      <c r="J722" s="70" t="s">
        <v>30</v>
      </c>
      <c r="K722" s="70" t="s">
        <v>35</v>
      </c>
      <c r="L722" s="70" t="s">
        <v>65</v>
      </c>
      <c r="M722" s="71">
        <v>4731</v>
      </c>
      <c r="N722" s="70" t="s">
        <v>842</v>
      </c>
      <c r="O722" s="70">
        <v>2.5194437496960682</v>
      </c>
      <c r="P722" s="70" t="s">
        <v>412</v>
      </c>
      <c r="Q722" s="69">
        <v>260</v>
      </c>
      <c r="R722" s="70" t="s">
        <v>128</v>
      </c>
      <c r="S722" s="70" t="s">
        <v>41</v>
      </c>
      <c r="T722" s="70" t="s">
        <v>42</v>
      </c>
      <c r="U722" s="70" t="s">
        <v>35</v>
      </c>
      <c r="V722" s="70">
        <v>368.46033728323454</v>
      </c>
      <c r="W722" s="70">
        <v>7423.351298878838</v>
      </c>
    </row>
    <row r="723" spans="1:23">
      <c r="A723" s="69">
        <v>722</v>
      </c>
      <c r="B723" s="69">
        <v>14</v>
      </c>
      <c r="C723" s="70" t="s">
        <v>127</v>
      </c>
      <c r="D723" s="70" t="s">
        <v>33</v>
      </c>
      <c r="E723" s="70" t="s">
        <v>25</v>
      </c>
      <c r="F723" s="70" t="s">
        <v>26</v>
      </c>
      <c r="G723" s="70"/>
      <c r="H723" s="70" t="s">
        <v>28</v>
      </c>
      <c r="I723" s="70" t="s">
        <v>29</v>
      </c>
      <c r="J723" s="70" t="s">
        <v>30</v>
      </c>
      <c r="K723" s="70" t="s">
        <v>35</v>
      </c>
      <c r="L723" s="70" t="s">
        <v>65</v>
      </c>
      <c r="M723" s="71">
        <v>4849</v>
      </c>
      <c r="N723" s="70" t="s">
        <v>843</v>
      </c>
      <c r="O723" s="70">
        <v>5.6175526085554459</v>
      </c>
      <c r="P723" s="70" t="s">
        <v>424</v>
      </c>
      <c r="Q723" s="69">
        <v>260</v>
      </c>
      <c r="R723" s="70" t="s">
        <v>128</v>
      </c>
      <c r="S723" s="70" t="s">
        <v>41</v>
      </c>
      <c r="T723" s="70" t="s">
        <v>42</v>
      </c>
      <c r="U723" s="70" t="s">
        <v>35</v>
      </c>
      <c r="V723" s="70">
        <v>289.02978953708066</v>
      </c>
      <c r="W723" s="70">
        <v>4602.8439028756356</v>
      </c>
    </row>
    <row r="724" spans="1:23">
      <c r="A724" s="69">
        <v>723</v>
      </c>
      <c r="B724" s="69">
        <v>14</v>
      </c>
      <c r="C724" s="70" t="s">
        <v>127</v>
      </c>
      <c r="D724" s="70" t="s">
        <v>33</v>
      </c>
      <c r="E724" s="70" t="s">
        <v>25</v>
      </c>
      <c r="F724" s="70" t="s">
        <v>26</v>
      </c>
      <c r="G724" s="70"/>
      <c r="H724" s="70" t="s">
        <v>28</v>
      </c>
      <c r="I724" s="70" t="s">
        <v>29</v>
      </c>
      <c r="J724" s="70" t="s">
        <v>30</v>
      </c>
      <c r="K724" s="70" t="s">
        <v>35</v>
      </c>
      <c r="L724" s="70" t="s">
        <v>65</v>
      </c>
      <c r="M724" s="71">
        <v>4917</v>
      </c>
      <c r="N724" s="70" t="s">
        <v>844</v>
      </c>
      <c r="O724" s="70">
        <v>-1.568885327894602</v>
      </c>
      <c r="P724" s="70" t="s">
        <v>412</v>
      </c>
      <c r="Q724" s="69">
        <v>260</v>
      </c>
      <c r="R724" s="70" t="s">
        <v>128</v>
      </c>
      <c r="S724" s="70" t="s">
        <v>41</v>
      </c>
      <c r="T724" s="70" t="s">
        <v>42</v>
      </c>
      <c r="U724" s="70" t="s">
        <v>35</v>
      </c>
      <c r="V724" s="70">
        <v>173.50764070412779</v>
      </c>
      <c r="W724" s="70">
        <v>1849.1158344884391</v>
      </c>
    </row>
    <row r="725" spans="1:23">
      <c r="A725" s="69">
        <v>724</v>
      </c>
      <c r="B725" s="69">
        <v>14</v>
      </c>
      <c r="C725" s="70" t="s">
        <v>127</v>
      </c>
      <c r="D725" s="70" t="s">
        <v>33</v>
      </c>
      <c r="E725" s="70" t="s">
        <v>25</v>
      </c>
      <c r="F725" s="70" t="s">
        <v>26</v>
      </c>
      <c r="G725" s="70"/>
      <c r="H725" s="70" t="s">
        <v>28</v>
      </c>
      <c r="I725" s="70" t="s">
        <v>29</v>
      </c>
      <c r="J725" s="70" t="s">
        <v>30</v>
      </c>
      <c r="K725" s="70" t="s">
        <v>35</v>
      </c>
      <c r="L725" s="70" t="s">
        <v>65</v>
      </c>
      <c r="M725" s="71">
        <v>4934</v>
      </c>
      <c r="N725" s="70" t="s">
        <v>845</v>
      </c>
      <c r="O725" s="70">
        <v>6.4361220638305818</v>
      </c>
      <c r="P725" s="70" t="s">
        <v>424</v>
      </c>
      <c r="Q725" s="69">
        <v>260</v>
      </c>
      <c r="R725" s="70" t="s">
        <v>128</v>
      </c>
      <c r="S725" s="70" t="s">
        <v>41</v>
      </c>
      <c r="T725" s="70" t="s">
        <v>42</v>
      </c>
      <c r="U725" s="70" t="s">
        <v>35</v>
      </c>
      <c r="V725" s="70">
        <v>345.45038668535051</v>
      </c>
      <c r="W725" s="70">
        <v>2611.1737815361357</v>
      </c>
    </row>
    <row r="726" spans="1:23">
      <c r="A726" s="69">
        <v>725</v>
      </c>
      <c r="B726" s="69">
        <v>14</v>
      </c>
      <c r="C726" s="70" t="s">
        <v>127</v>
      </c>
      <c r="D726" s="70" t="s">
        <v>33</v>
      </c>
      <c r="E726" s="70" t="s">
        <v>25</v>
      </c>
      <c r="F726" s="70" t="s">
        <v>26</v>
      </c>
      <c r="G726" s="70"/>
      <c r="H726" s="70" t="s">
        <v>28</v>
      </c>
      <c r="I726" s="70" t="s">
        <v>29</v>
      </c>
      <c r="J726" s="70" t="s">
        <v>30</v>
      </c>
      <c r="K726" s="70" t="s">
        <v>35</v>
      </c>
      <c r="L726" s="70" t="s">
        <v>65</v>
      </c>
      <c r="M726" s="71">
        <v>5118</v>
      </c>
      <c r="N726" s="70" t="s">
        <v>846</v>
      </c>
      <c r="O726" s="70">
        <v>-2.8786905614436908</v>
      </c>
      <c r="P726" s="70" t="s">
        <v>428</v>
      </c>
      <c r="Q726" s="69">
        <v>260</v>
      </c>
      <c r="R726" s="70" t="s">
        <v>128</v>
      </c>
      <c r="S726" s="70" t="s">
        <v>41</v>
      </c>
      <c r="T726" s="70" t="s">
        <v>42</v>
      </c>
      <c r="U726" s="70" t="s">
        <v>35</v>
      </c>
      <c r="V726" s="70">
        <v>124.12186410065665</v>
      </c>
      <c r="W726" s="70">
        <v>443.92828602808345</v>
      </c>
    </row>
    <row r="727" spans="1:23">
      <c r="A727" s="69">
        <v>726</v>
      </c>
      <c r="B727" s="69">
        <v>14</v>
      </c>
      <c r="C727" s="70" t="s">
        <v>127</v>
      </c>
      <c r="D727" s="70" t="s">
        <v>33</v>
      </c>
      <c r="E727" s="70" t="s">
        <v>25</v>
      </c>
      <c r="F727" s="70" t="s">
        <v>26</v>
      </c>
      <c r="G727" s="70"/>
      <c r="H727" s="70" t="s">
        <v>28</v>
      </c>
      <c r="I727" s="70" t="s">
        <v>29</v>
      </c>
      <c r="J727" s="70" t="s">
        <v>30</v>
      </c>
      <c r="K727" s="70" t="s">
        <v>35</v>
      </c>
      <c r="L727" s="70" t="s">
        <v>65</v>
      </c>
      <c r="M727" s="71">
        <v>5162</v>
      </c>
      <c r="N727" s="70" t="s">
        <v>847</v>
      </c>
      <c r="O727" s="70">
        <v>-3.1336620244105799</v>
      </c>
      <c r="P727" s="70" t="s">
        <v>428</v>
      </c>
      <c r="Q727" s="69">
        <v>499</v>
      </c>
      <c r="R727" s="70" t="s">
        <v>129</v>
      </c>
      <c r="S727" s="70" t="s">
        <v>41</v>
      </c>
      <c r="T727" s="70" t="s">
        <v>42</v>
      </c>
      <c r="U727" s="70" t="s">
        <v>35</v>
      </c>
      <c r="V727" s="70">
        <v>240.41602171450276</v>
      </c>
      <c r="W727" s="70">
        <v>2666.1606678108733</v>
      </c>
    </row>
    <row r="728" spans="1:23">
      <c r="A728" s="69">
        <v>727</v>
      </c>
      <c r="B728" s="69">
        <v>14</v>
      </c>
      <c r="C728" s="70" t="s">
        <v>127</v>
      </c>
      <c r="D728" s="70" t="s">
        <v>33</v>
      </c>
      <c r="E728" s="70" t="s">
        <v>25</v>
      </c>
      <c r="F728" s="70" t="s">
        <v>26</v>
      </c>
      <c r="G728" s="70"/>
      <c r="H728" s="70" t="s">
        <v>28</v>
      </c>
      <c r="I728" s="70" t="s">
        <v>29</v>
      </c>
      <c r="J728" s="70" t="s">
        <v>30</v>
      </c>
      <c r="K728" s="70" t="s">
        <v>35</v>
      </c>
      <c r="L728" s="70" t="s">
        <v>65</v>
      </c>
      <c r="M728" s="71">
        <v>5185</v>
      </c>
      <c r="N728" s="70" t="s">
        <v>848</v>
      </c>
      <c r="O728" s="70">
        <v>-3.1284445993487688</v>
      </c>
      <c r="P728" s="70" t="s">
        <v>428</v>
      </c>
      <c r="Q728" s="69">
        <v>499</v>
      </c>
      <c r="R728" s="70" t="s">
        <v>129</v>
      </c>
      <c r="S728" s="70" t="s">
        <v>41</v>
      </c>
      <c r="T728" s="70" t="s">
        <v>42</v>
      </c>
      <c r="U728" s="70" t="s">
        <v>35</v>
      </c>
      <c r="V728" s="70">
        <v>115.44833588230571</v>
      </c>
      <c r="W728" s="70">
        <v>695.42531265797777</v>
      </c>
    </row>
    <row r="729" spans="1:23">
      <c r="A729" s="69">
        <v>728</v>
      </c>
      <c r="B729" s="69">
        <v>14</v>
      </c>
      <c r="C729" s="70" t="s">
        <v>127</v>
      </c>
      <c r="D729" s="70" t="s">
        <v>33</v>
      </c>
      <c r="E729" s="70" t="s">
        <v>25</v>
      </c>
      <c r="F729" s="70" t="s">
        <v>26</v>
      </c>
      <c r="G729" s="70"/>
      <c r="H729" s="70" t="s">
        <v>28</v>
      </c>
      <c r="I729" s="70" t="s">
        <v>29</v>
      </c>
      <c r="J729" s="70" t="s">
        <v>30</v>
      </c>
      <c r="K729" s="70" t="s">
        <v>35</v>
      </c>
      <c r="L729" s="70" t="s">
        <v>65</v>
      </c>
      <c r="M729" s="71">
        <v>5452</v>
      </c>
      <c r="N729" s="70" t="s">
        <v>849</v>
      </c>
      <c r="O729" s="70">
        <v>13.237712756285219</v>
      </c>
      <c r="P729" s="70" t="s">
        <v>419</v>
      </c>
      <c r="Q729" s="69">
        <v>260</v>
      </c>
      <c r="R729" s="70" t="s">
        <v>128</v>
      </c>
      <c r="S729" s="70" t="s">
        <v>41</v>
      </c>
      <c r="T729" s="70" t="s">
        <v>42</v>
      </c>
      <c r="U729" s="70" t="s">
        <v>35</v>
      </c>
      <c r="V729" s="70">
        <v>221.46421928340385</v>
      </c>
      <c r="W729" s="70">
        <v>1316.9832582604356</v>
      </c>
    </row>
    <row r="730" spans="1:23">
      <c r="A730" s="69">
        <v>729</v>
      </c>
      <c r="B730" s="69">
        <v>14</v>
      </c>
      <c r="C730" s="70" t="s">
        <v>127</v>
      </c>
      <c r="D730" s="70" t="s">
        <v>33</v>
      </c>
      <c r="E730" s="70" t="s">
        <v>25</v>
      </c>
      <c r="F730" s="70" t="s">
        <v>26</v>
      </c>
      <c r="G730" s="70"/>
      <c r="H730" s="70" t="s">
        <v>28</v>
      </c>
      <c r="I730" s="70" t="s">
        <v>29</v>
      </c>
      <c r="J730" s="70" t="s">
        <v>30</v>
      </c>
      <c r="K730" s="70" t="s">
        <v>35</v>
      </c>
      <c r="L730" s="70" t="s">
        <v>65</v>
      </c>
      <c r="M730" s="71">
        <v>5508</v>
      </c>
      <c r="N730" s="70" t="s">
        <v>850</v>
      </c>
      <c r="O730" s="70">
        <v>7.2178165965565704</v>
      </c>
      <c r="P730" s="70" t="s">
        <v>424</v>
      </c>
      <c r="Q730" s="69">
        <v>260</v>
      </c>
      <c r="R730" s="70" t="s">
        <v>128</v>
      </c>
      <c r="S730" s="70" t="s">
        <v>41</v>
      </c>
      <c r="T730" s="70" t="s">
        <v>42</v>
      </c>
      <c r="U730" s="70" t="s">
        <v>35</v>
      </c>
      <c r="V730" s="70">
        <v>60.709556624965018</v>
      </c>
      <c r="W730" s="70">
        <v>68.990294396849649</v>
      </c>
    </row>
    <row r="731" spans="1:23">
      <c r="A731" s="69">
        <v>730</v>
      </c>
      <c r="B731" s="69">
        <v>14</v>
      </c>
      <c r="C731" s="70" t="s">
        <v>127</v>
      </c>
      <c r="D731" s="70" t="s">
        <v>33</v>
      </c>
      <c r="E731" s="70" t="s">
        <v>25</v>
      </c>
      <c r="F731" s="70" t="s">
        <v>26</v>
      </c>
      <c r="G731" s="70"/>
      <c r="H731" s="70" t="s">
        <v>28</v>
      </c>
      <c r="I731" s="70" t="s">
        <v>29</v>
      </c>
      <c r="J731" s="70" t="s">
        <v>30</v>
      </c>
      <c r="K731" s="70" t="s">
        <v>35</v>
      </c>
      <c r="L731" s="70" t="s">
        <v>65</v>
      </c>
      <c r="M731" s="71">
        <v>5563</v>
      </c>
      <c r="N731" s="70" t="s">
        <v>851</v>
      </c>
      <c r="O731" s="70">
        <v>2.584308696069495</v>
      </c>
      <c r="P731" s="70" t="s">
        <v>412</v>
      </c>
      <c r="Q731" s="69">
        <v>499</v>
      </c>
      <c r="R731" s="70" t="s">
        <v>129</v>
      </c>
      <c r="S731" s="70" t="s">
        <v>41</v>
      </c>
      <c r="T731" s="70" t="s">
        <v>42</v>
      </c>
      <c r="U731" s="70" t="s">
        <v>35</v>
      </c>
      <c r="V731" s="70">
        <v>224.98563799462607</v>
      </c>
      <c r="W731" s="70">
        <v>2031.8896505549517</v>
      </c>
    </row>
    <row r="732" spans="1:23">
      <c r="A732" s="69">
        <v>731</v>
      </c>
      <c r="B732" s="69">
        <v>14</v>
      </c>
      <c r="C732" s="70" t="s">
        <v>127</v>
      </c>
      <c r="D732" s="70" t="s">
        <v>33</v>
      </c>
      <c r="E732" s="70" t="s">
        <v>25</v>
      </c>
      <c r="F732" s="70" t="s">
        <v>26</v>
      </c>
      <c r="G732" s="70"/>
      <c r="H732" s="70" t="s">
        <v>28</v>
      </c>
      <c r="I732" s="70" t="s">
        <v>29</v>
      </c>
      <c r="J732" s="70" t="s">
        <v>30</v>
      </c>
      <c r="K732" s="70" t="s">
        <v>35</v>
      </c>
      <c r="L732" s="70" t="s">
        <v>65</v>
      </c>
      <c r="M732" s="71">
        <v>5573</v>
      </c>
      <c r="N732" s="70" t="s">
        <v>852</v>
      </c>
      <c r="O732" s="70">
        <v>12.77550589250389</v>
      </c>
      <c r="P732" s="70" t="s">
        <v>419</v>
      </c>
      <c r="Q732" s="69">
        <v>260</v>
      </c>
      <c r="R732" s="70" t="s">
        <v>128</v>
      </c>
      <c r="S732" s="70" t="s">
        <v>41</v>
      </c>
      <c r="T732" s="70" t="s">
        <v>42</v>
      </c>
      <c r="U732" s="70" t="s">
        <v>35</v>
      </c>
      <c r="V732" s="70">
        <v>285.20437410752527</v>
      </c>
      <c r="W732" s="70">
        <v>4499.0724262134308</v>
      </c>
    </row>
    <row r="733" spans="1:23">
      <c r="A733" s="69">
        <v>732</v>
      </c>
      <c r="B733" s="69">
        <v>14</v>
      </c>
      <c r="C733" s="70" t="s">
        <v>127</v>
      </c>
      <c r="D733" s="70" t="s">
        <v>33</v>
      </c>
      <c r="E733" s="70" t="s">
        <v>25</v>
      </c>
      <c r="F733" s="70" t="s">
        <v>26</v>
      </c>
      <c r="G733" s="70"/>
      <c r="H733" s="70" t="s">
        <v>28</v>
      </c>
      <c r="I733" s="70" t="s">
        <v>29</v>
      </c>
      <c r="J733" s="70" t="s">
        <v>30</v>
      </c>
      <c r="K733" s="70" t="s">
        <v>35</v>
      </c>
      <c r="L733" s="70" t="s">
        <v>65</v>
      </c>
      <c r="M733" s="71">
        <v>6119</v>
      </c>
      <c r="N733" s="70" t="s">
        <v>853</v>
      </c>
      <c r="O733" s="70">
        <v>0.17047386744364901</v>
      </c>
      <c r="P733" s="70" t="s">
        <v>412</v>
      </c>
      <c r="Q733" s="69">
        <v>260</v>
      </c>
      <c r="R733" s="70" t="s">
        <v>128</v>
      </c>
      <c r="S733" s="70" t="s">
        <v>41</v>
      </c>
      <c r="T733" s="70" t="s">
        <v>42</v>
      </c>
      <c r="U733" s="70" t="s">
        <v>35</v>
      </c>
      <c r="V733" s="70">
        <v>81.473513711434592</v>
      </c>
      <c r="W733" s="70">
        <v>296.75546519483333</v>
      </c>
    </row>
    <row r="734" spans="1:23">
      <c r="A734" s="69">
        <v>733</v>
      </c>
      <c r="B734" s="69">
        <v>15</v>
      </c>
      <c r="C734" s="70" t="s">
        <v>854</v>
      </c>
      <c r="D734" s="70" t="s">
        <v>33</v>
      </c>
      <c r="E734" s="70" t="s">
        <v>25</v>
      </c>
      <c r="F734" s="70" t="s">
        <v>26</v>
      </c>
      <c r="G734" s="70"/>
      <c r="H734" s="70" t="s">
        <v>28</v>
      </c>
      <c r="I734" s="70" t="s">
        <v>29</v>
      </c>
      <c r="J734" s="70" t="s">
        <v>30</v>
      </c>
      <c r="K734" s="70" t="s">
        <v>35</v>
      </c>
      <c r="L734" s="70" t="s">
        <v>65</v>
      </c>
      <c r="M734" s="71">
        <v>9420</v>
      </c>
      <c r="N734" s="70" t="s">
        <v>855</v>
      </c>
      <c r="O734" s="70">
        <v>-23.699282609440129</v>
      </c>
      <c r="P734" s="70" t="s">
        <v>421</v>
      </c>
      <c r="Q734" s="69">
        <v>383</v>
      </c>
      <c r="R734" s="70" t="s">
        <v>856</v>
      </c>
      <c r="S734" s="70" t="s">
        <v>82</v>
      </c>
      <c r="T734" s="70" t="s">
        <v>83</v>
      </c>
      <c r="U734" s="70" t="s">
        <v>35</v>
      </c>
      <c r="V734" s="70">
        <v>30.387344804324723</v>
      </c>
      <c r="W734" s="70">
        <v>38.689270191395821</v>
      </c>
    </row>
    <row r="735" spans="1:23">
      <c r="A735" s="69">
        <v>734</v>
      </c>
      <c r="B735" s="69">
        <v>16</v>
      </c>
      <c r="C735" s="70" t="s">
        <v>130</v>
      </c>
      <c r="D735" s="70" t="s">
        <v>33</v>
      </c>
      <c r="E735" s="70" t="s">
        <v>25</v>
      </c>
      <c r="F735" s="70" t="s">
        <v>26</v>
      </c>
      <c r="G735" s="70"/>
      <c r="H735" s="70" t="s">
        <v>28</v>
      </c>
      <c r="I735" s="70" t="s">
        <v>29</v>
      </c>
      <c r="J735" s="70" t="s">
        <v>30</v>
      </c>
      <c r="K735" s="70" t="s">
        <v>35</v>
      </c>
      <c r="L735" s="70" t="s">
        <v>36</v>
      </c>
      <c r="M735" s="71">
        <v>7498</v>
      </c>
      <c r="N735" s="70" t="s">
        <v>857</v>
      </c>
      <c r="O735" s="70">
        <v>-0.50212902972293705</v>
      </c>
      <c r="P735" s="70" t="s">
        <v>412</v>
      </c>
      <c r="Q735" s="69">
        <v>186</v>
      </c>
      <c r="R735" s="70" t="s">
        <v>131</v>
      </c>
      <c r="S735" s="70" t="s">
        <v>50</v>
      </c>
      <c r="T735" s="70" t="s">
        <v>51</v>
      </c>
      <c r="U735" s="70" t="s">
        <v>35</v>
      </c>
      <c r="V735" s="70">
        <v>341.76860237720069</v>
      </c>
      <c r="W735" s="70">
        <v>1996.1341878142503</v>
      </c>
    </row>
    <row r="736" spans="1:23">
      <c r="A736" s="69">
        <v>735</v>
      </c>
      <c r="B736" s="69">
        <v>16</v>
      </c>
      <c r="C736" s="70" t="s">
        <v>130</v>
      </c>
      <c r="D736" s="70" t="s">
        <v>33</v>
      </c>
      <c r="E736" s="70" t="s">
        <v>25</v>
      </c>
      <c r="F736" s="70" t="s">
        <v>26</v>
      </c>
      <c r="G736" s="70"/>
      <c r="H736" s="70" t="s">
        <v>28</v>
      </c>
      <c r="I736" s="70" t="s">
        <v>29</v>
      </c>
      <c r="J736" s="70" t="s">
        <v>30</v>
      </c>
      <c r="K736" s="70" t="s">
        <v>35</v>
      </c>
      <c r="L736" s="70" t="s">
        <v>36</v>
      </c>
      <c r="M736" s="71">
        <v>7808</v>
      </c>
      <c r="N736" s="70" t="s">
        <v>858</v>
      </c>
      <c r="O736" s="70">
        <v>2.6999847029628592</v>
      </c>
      <c r="P736" s="70" t="s">
        <v>412</v>
      </c>
      <c r="Q736" s="69">
        <v>186</v>
      </c>
      <c r="R736" s="70" t="s">
        <v>131</v>
      </c>
      <c r="S736" s="70" t="s">
        <v>50</v>
      </c>
      <c r="T736" s="70" t="s">
        <v>51</v>
      </c>
      <c r="U736" s="70" t="s">
        <v>35</v>
      </c>
      <c r="V736" s="70">
        <v>260.24633875395489</v>
      </c>
      <c r="W736" s="70">
        <v>1672.4507655640398</v>
      </c>
    </row>
    <row r="737" spans="1:23">
      <c r="A737" s="69">
        <v>736</v>
      </c>
      <c r="B737" s="69">
        <v>16</v>
      </c>
      <c r="C737" s="70" t="s">
        <v>130</v>
      </c>
      <c r="D737" s="70" t="s">
        <v>33</v>
      </c>
      <c r="E737" s="70" t="s">
        <v>25</v>
      </c>
      <c r="F737" s="70" t="s">
        <v>26</v>
      </c>
      <c r="G737" s="70"/>
      <c r="H737" s="70" t="s">
        <v>28</v>
      </c>
      <c r="I737" s="70" t="s">
        <v>29</v>
      </c>
      <c r="J737" s="70" t="s">
        <v>30</v>
      </c>
      <c r="K737" s="70" t="s">
        <v>35</v>
      </c>
      <c r="L737" s="70" t="s">
        <v>36</v>
      </c>
      <c r="M737" s="71">
        <v>7829</v>
      </c>
      <c r="N737" s="70" t="s">
        <v>859</v>
      </c>
      <c r="O737" s="70">
        <v>3.658858359254995</v>
      </c>
      <c r="P737" s="70" t="s">
        <v>412</v>
      </c>
      <c r="Q737" s="69">
        <v>186</v>
      </c>
      <c r="R737" s="70" t="s">
        <v>131</v>
      </c>
      <c r="S737" s="70" t="s">
        <v>50</v>
      </c>
      <c r="T737" s="70" t="s">
        <v>51</v>
      </c>
      <c r="U737" s="70" t="s">
        <v>35</v>
      </c>
      <c r="V737" s="70">
        <v>912.26595410724769</v>
      </c>
      <c r="W737" s="70">
        <v>12321.718297973252</v>
      </c>
    </row>
    <row r="738" spans="1:23">
      <c r="A738" s="69">
        <v>737</v>
      </c>
      <c r="B738" s="69">
        <v>16</v>
      </c>
      <c r="C738" s="70" t="s">
        <v>130</v>
      </c>
      <c r="D738" s="70" t="s">
        <v>33</v>
      </c>
      <c r="E738" s="70" t="s">
        <v>25</v>
      </c>
      <c r="F738" s="70" t="s">
        <v>26</v>
      </c>
      <c r="G738" s="70"/>
      <c r="H738" s="70" t="s">
        <v>28</v>
      </c>
      <c r="I738" s="70" t="s">
        <v>29</v>
      </c>
      <c r="J738" s="70" t="s">
        <v>30</v>
      </c>
      <c r="K738" s="70" t="s">
        <v>35</v>
      </c>
      <c r="L738" s="70" t="s">
        <v>36</v>
      </c>
      <c r="M738" s="71">
        <v>8092</v>
      </c>
      <c r="N738" s="70" t="s">
        <v>860</v>
      </c>
      <c r="O738" s="70">
        <v>1.87440577547123</v>
      </c>
      <c r="P738" s="70" t="s">
        <v>412</v>
      </c>
      <c r="Q738" s="69">
        <v>186</v>
      </c>
      <c r="R738" s="70" t="s">
        <v>131</v>
      </c>
      <c r="S738" s="70" t="s">
        <v>50</v>
      </c>
      <c r="T738" s="70" t="s">
        <v>51</v>
      </c>
      <c r="U738" s="70" t="s">
        <v>35</v>
      </c>
      <c r="V738" s="70">
        <v>372.50355384777299</v>
      </c>
      <c r="W738" s="70">
        <v>6631.4629546057104</v>
      </c>
    </row>
    <row r="739" spans="1:23">
      <c r="A739" s="69">
        <v>738</v>
      </c>
      <c r="B739" s="69">
        <v>16</v>
      </c>
      <c r="C739" s="70" t="s">
        <v>130</v>
      </c>
      <c r="D739" s="70" t="s">
        <v>33</v>
      </c>
      <c r="E739" s="70" t="s">
        <v>25</v>
      </c>
      <c r="F739" s="70" t="s">
        <v>26</v>
      </c>
      <c r="G739" s="70"/>
      <c r="H739" s="70" t="s">
        <v>28</v>
      </c>
      <c r="I739" s="70" t="s">
        <v>29</v>
      </c>
      <c r="J739" s="70" t="s">
        <v>30</v>
      </c>
      <c r="K739" s="70" t="s">
        <v>35</v>
      </c>
      <c r="L739" s="70" t="s">
        <v>36</v>
      </c>
      <c r="M739" s="71">
        <v>9085</v>
      </c>
      <c r="N739" s="70" t="s">
        <v>861</v>
      </c>
      <c r="O739" s="70">
        <v>-3.1849053332982828</v>
      </c>
      <c r="P739" s="70" t="s">
        <v>428</v>
      </c>
      <c r="Q739" s="69">
        <v>186</v>
      </c>
      <c r="R739" s="70" t="s">
        <v>131</v>
      </c>
      <c r="S739" s="70" t="s">
        <v>50</v>
      </c>
      <c r="T739" s="70" t="s">
        <v>51</v>
      </c>
      <c r="U739" s="70" t="s">
        <v>35</v>
      </c>
      <c r="V739" s="70">
        <v>0.46605048028284957</v>
      </c>
      <c r="W739" s="70">
        <v>1.7275850465846808E-3</v>
      </c>
    </row>
    <row r="740" spans="1:23">
      <c r="A740" s="69">
        <v>739</v>
      </c>
      <c r="B740" s="69">
        <v>16</v>
      </c>
      <c r="C740" s="70" t="s">
        <v>130</v>
      </c>
      <c r="D740" s="70" t="s">
        <v>33</v>
      </c>
      <c r="E740" s="70" t="s">
        <v>25</v>
      </c>
      <c r="F740" s="70" t="s">
        <v>26</v>
      </c>
      <c r="G740" s="70"/>
      <c r="H740" s="70" t="s">
        <v>28</v>
      </c>
      <c r="I740" s="70" t="s">
        <v>29</v>
      </c>
      <c r="J740" s="70" t="s">
        <v>30</v>
      </c>
      <c r="K740" s="70" t="s">
        <v>35</v>
      </c>
      <c r="L740" s="70" t="s">
        <v>36</v>
      </c>
      <c r="M740" s="71">
        <v>9592</v>
      </c>
      <c r="N740" s="70" t="s">
        <v>862</v>
      </c>
      <c r="O740" s="70">
        <v>1.769180972256007</v>
      </c>
      <c r="P740" s="70" t="s">
        <v>412</v>
      </c>
      <c r="Q740" s="69">
        <v>186</v>
      </c>
      <c r="R740" s="70" t="s">
        <v>131</v>
      </c>
      <c r="S740" s="70" t="s">
        <v>50</v>
      </c>
      <c r="T740" s="70" t="s">
        <v>51</v>
      </c>
      <c r="U740" s="70" t="s">
        <v>35</v>
      </c>
      <c r="V740" s="70">
        <v>89.787795301917427</v>
      </c>
      <c r="W740" s="70">
        <v>355.85807709485266</v>
      </c>
    </row>
    <row r="741" spans="1:23">
      <c r="A741" s="69">
        <v>740</v>
      </c>
      <c r="B741" s="69">
        <v>17</v>
      </c>
      <c r="C741" s="70" t="s">
        <v>132</v>
      </c>
      <c r="D741" s="70" t="s">
        <v>33</v>
      </c>
      <c r="E741" s="70" t="s">
        <v>25</v>
      </c>
      <c r="F741" s="70" t="s">
        <v>26</v>
      </c>
      <c r="G741" s="70"/>
      <c r="H741" s="70" t="s">
        <v>133</v>
      </c>
      <c r="I741" s="70" t="s">
        <v>29</v>
      </c>
      <c r="J741" s="70" t="s">
        <v>30</v>
      </c>
      <c r="K741" s="70" t="s">
        <v>35</v>
      </c>
      <c r="L741" s="70" t="s">
        <v>65</v>
      </c>
      <c r="M741" s="71">
        <v>2380</v>
      </c>
      <c r="N741" s="70" t="s">
        <v>863</v>
      </c>
      <c r="O741" s="70">
        <v>2.1095270246101849</v>
      </c>
      <c r="P741" s="70" t="s">
        <v>412</v>
      </c>
      <c r="Q741" s="69">
        <v>448</v>
      </c>
      <c r="R741" s="70" t="s">
        <v>134</v>
      </c>
      <c r="S741" s="70" t="s">
        <v>41</v>
      </c>
      <c r="T741" s="70" t="s">
        <v>42</v>
      </c>
      <c r="U741" s="70" t="s">
        <v>35</v>
      </c>
      <c r="V741" s="70">
        <v>52.290748607303307</v>
      </c>
      <c r="W741" s="70">
        <v>161.52787776730355</v>
      </c>
    </row>
    <row r="742" spans="1:23">
      <c r="A742" s="69">
        <v>741</v>
      </c>
      <c r="B742" s="69">
        <v>17</v>
      </c>
      <c r="C742" s="70" t="s">
        <v>132</v>
      </c>
      <c r="D742" s="70" t="s">
        <v>33</v>
      </c>
      <c r="E742" s="70" t="s">
        <v>25</v>
      </c>
      <c r="F742" s="70" t="s">
        <v>26</v>
      </c>
      <c r="G742" s="70"/>
      <c r="H742" s="70" t="s">
        <v>133</v>
      </c>
      <c r="I742" s="70" t="s">
        <v>29</v>
      </c>
      <c r="J742" s="70" t="s">
        <v>30</v>
      </c>
      <c r="K742" s="70" t="s">
        <v>35</v>
      </c>
      <c r="L742" s="70" t="s">
        <v>65</v>
      </c>
      <c r="M742" s="71">
        <v>2397</v>
      </c>
      <c r="N742" s="70" t="s">
        <v>864</v>
      </c>
      <c r="O742" s="70">
        <v>-4.0922460835331913</v>
      </c>
      <c r="P742" s="70" t="s">
        <v>428</v>
      </c>
      <c r="Q742" s="69">
        <v>448</v>
      </c>
      <c r="R742" s="70" t="s">
        <v>134</v>
      </c>
      <c r="S742" s="70" t="s">
        <v>41</v>
      </c>
      <c r="T742" s="70" t="s">
        <v>42</v>
      </c>
      <c r="U742" s="70" t="s">
        <v>35</v>
      </c>
      <c r="V742" s="70">
        <v>188.11532616851409</v>
      </c>
      <c r="W742" s="70">
        <v>790.57610177837671</v>
      </c>
    </row>
    <row r="743" spans="1:23">
      <c r="A743" s="69">
        <v>742</v>
      </c>
      <c r="B743" s="69">
        <v>17</v>
      </c>
      <c r="C743" s="70" t="s">
        <v>132</v>
      </c>
      <c r="D743" s="70" t="s">
        <v>33</v>
      </c>
      <c r="E743" s="70" t="s">
        <v>25</v>
      </c>
      <c r="F743" s="70" t="s">
        <v>26</v>
      </c>
      <c r="G743" s="70"/>
      <c r="H743" s="70" t="s">
        <v>133</v>
      </c>
      <c r="I743" s="70" t="s">
        <v>29</v>
      </c>
      <c r="J743" s="70" t="s">
        <v>30</v>
      </c>
      <c r="K743" s="70" t="s">
        <v>35</v>
      </c>
      <c r="L743" s="70" t="s">
        <v>65</v>
      </c>
      <c r="M743" s="71">
        <v>2427</v>
      </c>
      <c r="N743" s="70" t="s">
        <v>865</v>
      </c>
      <c r="O743" s="70">
        <v>3.3749383299520992</v>
      </c>
      <c r="P743" s="70" t="s">
        <v>412</v>
      </c>
      <c r="Q743" s="69">
        <v>448</v>
      </c>
      <c r="R743" s="70" t="s">
        <v>134</v>
      </c>
      <c r="S743" s="70" t="s">
        <v>41</v>
      </c>
      <c r="T743" s="70" t="s">
        <v>42</v>
      </c>
      <c r="U743" s="70" t="s">
        <v>35</v>
      </c>
      <c r="V743" s="70">
        <v>109.35407446851345</v>
      </c>
      <c r="W743" s="70">
        <v>664.83634054831236</v>
      </c>
    </row>
    <row r="744" spans="1:23">
      <c r="A744" s="69">
        <v>743</v>
      </c>
      <c r="B744" s="69">
        <v>17</v>
      </c>
      <c r="C744" s="70" t="s">
        <v>132</v>
      </c>
      <c r="D744" s="70" t="s">
        <v>33</v>
      </c>
      <c r="E744" s="70" t="s">
        <v>25</v>
      </c>
      <c r="F744" s="70" t="s">
        <v>26</v>
      </c>
      <c r="G744" s="70"/>
      <c r="H744" s="70" t="s">
        <v>133</v>
      </c>
      <c r="I744" s="70" t="s">
        <v>29</v>
      </c>
      <c r="J744" s="70" t="s">
        <v>30</v>
      </c>
      <c r="K744" s="70" t="s">
        <v>35</v>
      </c>
      <c r="L744" s="70" t="s">
        <v>65</v>
      </c>
      <c r="M744" s="71">
        <v>2432</v>
      </c>
      <c r="N744" s="70" t="s">
        <v>866</v>
      </c>
      <c r="O744" s="70">
        <v>0.23624591154503499</v>
      </c>
      <c r="P744" s="70" t="s">
        <v>412</v>
      </c>
      <c r="Q744" s="69">
        <v>448</v>
      </c>
      <c r="R744" s="70" t="s">
        <v>134</v>
      </c>
      <c r="S744" s="70" t="s">
        <v>41</v>
      </c>
      <c r="T744" s="70" t="s">
        <v>42</v>
      </c>
      <c r="U744" s="70" t="s">
        <v>35</v>
      </c>
      <c r="V744" s="70">
        <v>220.58162253020288</v>
      </c>
      <c r="W744" s="70">
        <v>2767.7487614017805</v>
      </c>
    </row>
    <row r="745" spans="1:23">
      <c r="A745" s="69">
        <v>744</v>
      </c>
      <c r="B745" s="69">
        <v>17</v>
      </c>
      <c r="C745" s="70" t="s">
        <v>132</v>
      </c>
      <c r="D745" s="70" t="s">
        <v>33</v>
      </c>
      <c r="E745" s="70" t="s">
        <v>25</v>
      </c>
      <c r="F745" s="70" t="s">
        <v>26</v>
      </c>
      <c r="G745" s="70"/>
      <c r="H745" s="70" t="s">
        <v>133</v>
      </c>
      <c r="I745" s="70" t="s">
        <v>29</v>
      </c>
      <c r="J745" s="70" t="s">
        <v>30</v>
      </c>
      <c r="K745" s="70" t="s">
        <v>35</v>
      </c>
      <c r="L745" s="70" t="s">
        <v>65</v>
      </c>
      <c r="M745" s="71">
        <v>2436</v>
      </c>
      <c r="N745" s="70" t="s">
        <v>867</v>
      </c>
      <c r="O745" s="70">
        <v>-11.271654345527921</v>
      </c>
      <c r="P745" s="70" t="s">
        <v>421</v>
      </c>
      <c r="Q745" s="69">
        <v>448</v>
      </c>
      <c r="R745" s="70" t="s">
        <v>134</v>
      </c>
      <c r="S745" s="70" t="s">
        <v>41</v>
      </c>
      <c r="T745" s="70" t="s">
        <v>42</v>
      </c>
      <c r="U745" s="70" t="s">
        <v>35</v>
      </c>
      <c r="V745" s="70">
        <v>41.787041072593837</v>
      </c>
      <c r="W745" s="70">
        <v>74.16148076727788</v>
      </c>
    </row>
    <row r="746" spans="1:23">
      <c r="A746" s="69">
        <v>745</v>
      </c>
      <c r="B746" s="69">
        <v>17</v>
      </c>
      <c r="C746" s="70" t="s">
        <v>132</v>
      </c>
      <c r="D746" s="70" t="s">
        <v>33</v>
      </c>
      <c r="E746" s="70" t="s">
        <v>25</v>
      </c>
      <c r="F746" s="70" t="s">
        <v>26</v>
      </c>
      <c r="G746" s="70"/>
      <c r="H746" s="70" t="s">
        <v>133</v>
      </c>
      <c r="I746" s="70" t="s">
        <v>29</v>
      </c>
      <c r="J746" s="70" t="s">
        <v>30</v>
      </c>
      <c r="K746" s="70" t="s">
        <v>35</v>
      </c>
      <c r="L746" s="70" t="s">
        <v>65</v>
      </c>
      <c r="M746" s="71">
        <v>2453</v>
      </c>
      <c r="N746" s="70" t="s">
        <v>868</v>
      </c>
      <c r="O746" s="70">
        <v>8.3656388418275043</v>
      </c>
      <c r="P746" s="70" t="s">
        <v>424</v>
      </c>
      <c r="Q746" s="69">
        <v>448</v>
      </c>
      <c r="R746" s="70" t="s">
        <v>134</v>
      </c>
      <c r="S746" s="70" t="s">
        <v>41</v>
      </c>
      <c r="T746" s="70" t="s">
        <v>42</v>
      </c>
      <c r="U746" s="70" t="s">
        <v>35</v>
      </c>
      <c r="V746" s="70">
        <v>46.86075412318263</v>
      </c>
      <c r="W746" s="70">
        <v>21.123734748849678</v>
      </c>
    </row>
    <row r="747" spans="1:23">
      <c r="A747" s="69">
        <v>746</v>
      </c>
      <c r="B747" s="69">
        <v>17</v>
      </c>
      <c r="C747" s="70" t="s">
        <v>132</v>
      </c>
      <c r="D747" s="70" t="s">
        <v>33</v>
      </c>
      <c r="E747" s="70" t="s">
        <v>25</v>
      </c>
      <c r="F747" s="70" t="s">
        <v>26</v>
      </c>
      <c r="G747" s="70"/>
      <c r="H747" s="70" t="s">
        <v>133</v>
      </c>
      <c r="I747" s="70" t="s">
        <v>29</v>
      </c>
      <c r="J747" s="70" t="s">
        <v>30</v>
      </c>
      <c r="K747" s="70" t="s">
        <v>35</v>
      </c>
      <c r="L747" s="70" t="s">
        <v>65</v>
      </c>
      <c r="M747" s="71">
        <v>2571</v>
      </c>
      <c r="N747" s="70" t="s">
        <v>869</v>
      </c>
      <c r="O747" s="70">
        <v>12.185715588292661</v>
      </c>
      <c r="P747" s="70" t="s">
        <v>419</v>
      </c>
      <c r="Q747" s="69">
        <v>448</v>
      </c>
      <c r="R747" s="70" t="s">
        <v>134</v>
      </c>
      <c r="S747" s="70" t="s">
        <v>41</v>
      </c>
      <c r="T747" s="70" t="s">
        <v>42</v>
      </c>
      <c r="U747" s="70" t="s">
        <v>35</v>
      </c>
      <c r="V747" s="70">
        <v>175.86820474489684</v>
      </c>
      <c r="W747" s="70">
        <v>731.49374847196441</v>
      </c>
    </row>
    <row r="748" spans="1:23">
      <c r="A748" s="69">
        <v>747</v>
      </c>
      <c r="B748" s="69">
        <v>17</v>
      </c>
      <c r="C748" s="70" t="s">
        <v>132</v>
      </c>
      <c r="D748" s="70" t="s">
        <v>33</v>
      </c>
      <c r="E748" s="70" t="s">
        <v>25</v>
      </c>
      <c r="F748" s="70" t="s">
        <v>26</v>
      </c>
      <c r="G748" s="70"/>
      <c r="H748" s="70" t="s">
        <v>133</v>
      </c>
      <c r="I748" s="70" t="s">
        <v>29</v>
      </c>
      <c r="J748" s="70" t="s">
        <v>30</v>
      </c>
      <c r="K748" s="70" t="s">
        <v>35</v>
      </c>
      <c r="L748" s="70" t="s">
        <v>65</v>
      </c>
      <c r="M748" s="71">
        <v>2640</v>
      </c>
      <c r="N748" s="70" t="s">
        <v>870</v>
      </c>
      <c r="O748" s="70">
        <v>-1.1723311044808249</v>
      </c>
      <c r="P748" s="70" t="s">
        <v>412</v>
      </c>
      <c r="Q748" s="69">
        <v>448</v>
      </c>
      <c r="R748" s="70" t="s">
        <v>134</v>
      </c>
      <c r="S748" s="70" t="s">
        <v>41</v>
      </c>
      <c r="T748" s="70" t="s">
        <v>42</v>
      </c>
      <c r="U748" s="70" t="s">
        <v>35</v>
      </c>
      <c r="V748" s="70">
        <v>51.72833516378001</v>
      </c>
      <c r="W748" s="70">
        <v>159.29299584462268</v>
      </c>
    </row>
    <row r="749" spans="1:23">
      <c r="A749" s="69">
        <v>748</v>
      </c>
      <c r="B749" s="69">
        <v>17</v>
      </c>
      <c r="C749" s="70" t="s">
        <v>132</v>
      </c>
      <c r="D749" s="70" t="s">
        <v>33</v>
      </c>
      <c r="E749" s="70" t="s">
        <v>25</v>
      </c>
      <c r="F749" s="70" t="s">
        <v>26</v>
      </c>
      <c r="G749" s="70"/>
      <c r="H749" s="70" t="s">
        <v>133</v>
      </c>
      <c r="I749" s="70" t="s">
        <v>29</v>
      </c>
      <c r="J749" s="70" t="s">
        <v>30</v>
      </c>
      <c r="K749" s="70" t="s">
        <v>35</v>
      </c>
      <c r="L749" s="70" t="s">
        <v>65</v>
      </c>
      <c r="M749" s="71">
        <v>2679</v>
      </c>
      <c r="N749" s="70" t="s">
        <v>871</v>
      </c>
      <c r="O749" s="70">
        <v>2.4176761955323749</v>
      </c>
      <c r="P749" s="70" t="s">
        <v>412</v>
      </c>
      <c r="Q749" s="69">
        <v>448</v>
      </c>
      <c r="R749" s="70" t="s">
        <v>134</v>
      </c>
      <c r="S749" s="70" t="s">
        <v>41</v>
      </c>
      <c r="T749" s="70" t="s">
        <v>42</v>
      </c>
      <c r="U749" s="70" t="s">
        <v>35</v>
      </c>
      <c r="V749" s="70">
        <v>128.56223297961841</v>
      </c>
      <c r="W749" s="70">
        <v>355.94340107200293</v>
      </c>
    </row>
    <row r="750" spans="1:23">
      <c r="A750" s="69">
        <v>749</v>
      </c>
      <c r="B750" s="69">
        <v>17</v>
      </c>
      <c r="C750" s="70" t="s">
        <v>132</v>
      </c>
      <c r="D750" s="70" t="s">
        <v>33</v>
      </c>
      <c r="E750" s="70" t="s">
        <v>25</v>
      </c>
      <c r="F750" s="70" t="s">
        <v>26</v>
      </c>
      <c r="G750" s="70"/>
      <c r="H750" s="70" t="s">
        <v>133</v>
      </c>
      <c r="I750" s="70" t="s">
        <v>29</v>
      </c>
      <c r="J750" s="70" t="s">
        <v>30</v>
      </c>
      <c r="K750" s="70" t="s">
        <v>35</v>
      </c>
      <c r="L750" s="70" t="s">
        <v>65</v>
      </c>
      <c r="M750" s="71">
        <v>2702</v>
      </c>
      <c r="N750" s="70" t="s">
        <v>872</v>
      </c>
      <c r="O750" s="70">
        <v>13.62132511805315</v>
      </c>
      <c r="P750" s="70" t="s">
        <v>419</v>
      </c>
      <c r="Q750" s="69">
        <v>448</v>
      </c>
      <c r="R750" s="70" t="s">
        <v>134</v>
      </c>
      <c r="S750" s="70" t="s">
        <v>41</v>
      </c>
      <c r="T750" s="70" t="s">
        <v>42</v>
      </c>
      <c r="U750" s="70" t="s">
        <v>35</v>
      </c>
      <c r="V750" s="70">
        <v>157.70018963488781</v>
      </c>
      <c r="W750" s="70">
        <v>777.21089138987054</v>
      </c>
    </row>
    <row r="751" spans="1:23">
      <c r="A751" s="69">
        <v>750</v>
      </c>
      <c r="B751" s="69">
        <v>17</v>
      </c>
      <c r="C751" s="70" t="s">
        <v>132</v>
      </c>
      <c r="D751" s="70" t="s">
        <v>33</v>
      </c>
      <c r="E751" s="70" t="s">
        <v>25</v>
      </c>
      <c r="F751" s="70" t="s">
        <v>26</v>
      </c>
      <c r="G751" s="70"/>
      <c r="H751" s="70" t="s">
        <v>133</v>
      </c>
      <c r="I751" s="70" t="s">
        <v>29</v>
      </c>
      <c r="J751" s="70" t="s">
        <v>30</v>
      </c>
      <c r="K751" s="70" t="s">
        <v>35</v>
      </c>
      <c r="L751" s="70" t="s">
        <v>65</v>
      </c>
      <c r="M751" s="71">
        <v>2827</v>
      </c>
      <c r="N751" s="70" t="s">
        <v>873</v>
      </c>
      <c r="O751" s="70">
        <v>10.193770820916249</v>
      </c>
      <c r="P751" s="70" t="s">
        <v>419</v>
      </c>
      <c r="Q751" s="69">
        <v>448</v>
      </c>
      <c r="R751" s="70" t="s">
        <v>134</v>
      </c>
      <c r="S751" s="70" t="s">
        <v>41</v>
      </c>
      <c r="T751" s="70" t="s">
        <v>42</v>
      </c>
      <c r="U751" s="70" t="s">
        <v>35</v>
      </c>
      <c r="V751" s="70">
        <v>155.80062186886553</v>
      </c>
      <c r="W751" s="70">
        <v>1040.0106076544046</v>
      </c>
    </row>
    <row r="752" spans="1:23">
      <c r="A752" s="69">
        <v>751</v>
      </c>
      <c r="B752" s="69">
        <v>17</v>
      </c>
      <c r="C752" s="70" t="s">
        <v>132</v>
      </c>
      <c r="D752" s="70" t="s">
        <v>33</v>
      </c>
      <c r="E752" s="70" t="s">
        <v>25</v>
      </c>
      <c r="F752" s="70" t="s">
        <v>26</v>
      </c>
      <c r="G752" s="70"/>
      <c r="H752" s="70" t="s">
        <v>133</v>
      </c>
      <c r="I752" s="70" t="s">
        <v>29</v>
      </c>
      <c r="J752" s="70" t="s">
        <v>30</v>
      </c>
      <c r="K752" s="70" t="s">
        <v>35</v>
      </c>
      <c r="L752" s="70" t="s">
        <v>65</v>
      </c>
      <c r="M752" s="71">
        <v>2867</v>
      </c>
      <c r="N752" s="70" t="s">
        <v>874</v>
      </c>
      <c r="O752" s="70">
        <v>6.1592514509558862</v>
      </c>
      <c r="P752" s="70" t="s">
        <v>424</v>
      </c>
      <c r="Q752" s="69">
        <v>448</v>
      </c>
      <c r="R752" s="70" t="s">
        <v>134</v>
      </c>
      <c r="S752" s="70" t="s">
        <v>41</v>
      </c>
      <c r="T752" s="70" t="s">
        <v>42</v>
      </c>
      <c r="U752" s="70" t="s">
        <v>35</v>
      </c>
      <c r="V752" s="70">
        <v>161.19872181210818</v>
      </c>
      <c r="W752" s="70">
        <v>720.73617173050832</v>
      </c>
    </row>
    <row r="753" spans="1:23">
      <c r="A753" s="69">
        <v>752</v>
      </c>
      <c r="B753" s="69">
        <v>17</v>
      </c>
      <c r="C753" s="70" t="s">
        <v>132</v>
      </c>
      <c r="D753" s="70" t="s">
        <v>33</v>
      </c>
      <c r="E753" s="70" t="s">
        <v>25</v>
      </c>
      <c r="F753" s="70" t="s">
        <v>26</v>
      </c>
      <c r="G753" s="70"/>
      <c r="H753" s="70" t="s">
        <v>133</v>
      </c>
      <c r="I753" s="70" t="s">
        <v>29</v>
      </c>
      <c r="J753" s="70" t="s">
        <v>30</v>
      </c>
      <c r="K753" s="70" t="s">
        <v>35</v>
      </c>
      <c r="L753" s="70" t="s">
        <v>65</v>
      </c>
      <c r="M753" s="71">
        <v>2924</v>
      </c>
      <c r="N753" s="70" t="s">
        <v>875</v>
      </c>
      <c r="O753" s="70">
        <v>10.156129573001969</v>
      </c>
      <c r="P753" s="70" t="s">
        <v>419</v>
      </c>
      <c r="Q753" s="69">
        <v>448</v>
      </c>
      <c r="R753" s="70" t="s">
        <v>134</v>
      </c>
      <c r="S753" s="70" t="s">
        <v>41</v>
      </c>
      <c r="T753" s="70" t="s">
        <v>42</v>
      </c>
      <c r="U753" s="70" t="s">
        <v>35</v>
      </c>
      <c r="V753" s="70">
        <v>217.24900284363611</v>
      </c>
      <c r="W753" s="70">
        <v>700.82472689543079</v>
      </c>
    </row>
    <row r="754" spans="1:23">
      <c r="A754" s="69">
        <v>753</v>
      </c>
      <c r="B754" s="69">
        <v>17</v>
      </c>
      <c r="C754" s="70" t="s">
        <v>132</v>
      </c>
      <c r="D754" s="70" t="s">
        <v>33</v>
      </c>
      <c r="E754" s="70" t="s">
        <v>25</v>
      </c>
      <c r="F754" s="70" t="s">
        <v>26</v>
      </c>
      <c r="G754" s="70"/>
      <c r="H754" s="70" t="s">
        <v>133</v>
      </c>
      <c r="I754" s="70" t="s">
        <v>29</v>
      </c>
      <c r="J754" s="70" t="s">
        <v>30</v>
      </c>
      <c r="K754" s="70" t="s">
        <v>35</v>
      </c>
      <c r="L754" s="70" t="s">
        <v>65</v>
      </c>
      <c r="M754" s="71">
        <v>3727</v>
      </c>
      <c r="N754" s="70" t="s">
        <v>876</v>
      </c>
      <c r="O754" s="70">
        <v>0.78119511810201203</v>
      </c>
      <c r="P754" s="70" t="s">
        <v>412</v>
      </c>
      <c r="Q754" s="69">
        <v>448</v>
      </c>
      <c r="R754" s="70" t="s">
        <v>134</v>
      </c>
      <c r="S754" s="70" t="s">
        <v>41</v>
      </c>
      <c r="T754" s="70" t="s">
        <v>42</v>
      </c>
      <c r="U754" s="70" t="s">
        <v>35</v>
      </c>
      <c r="V754" s="70">
        <v>101.3569738934809</v>
      </c>
      <c r="W754" s="70">
        <v>430.47034419704045</v>
      </c>
    </row>
    <row r="755" spans="1:23">
      <c r="A755" s="69">
        <v>754</v>
      </c>
      <c r="B755" s="69">
        <v>17</v>
      </c>
      <c r="C755" s="70" t="s">
        <v>132</v>
      </c>
      <c r="D755" s="70" t="s">
        <v>33</v>
      </c>
      <c r="E755" s="70" t="s">
        <v>25</v>
      </c>
      <c r="F755" s="70" t="s">
        <v>26</v>
      </c>
      <c r="G755" s="70"/>
      <c r="H755" s="70" t="s">
        <v>133</v>
      </c>
      <c r="I755" s="70" t="s">
        <v>29</v>
      </c>
      <c r="J755" s="70" t="s">
        <v>30</v>
      </c>
      <c r="K755" s="70" t="s">
        <v>35</v>
      </c>
      <c r="L755" s="70" t="s">
        <v>65</v>
      </c>
      <c r="M755" s="71">
        <v>4006</v>
      </c>
      <c r="N755" s="70" t="s">
        <v>877</v>
      </c>
      <c r="O755" s="70">
        <v>14.982631214268419</v>
      </c>
      <c r="P755" s="70" t="s">
        <v>419</v>
      </c>
      <c r="Q755" s="69">
        <v>448</v>
      </c>
      <c r="R755" s="70" t="s">
        <v>134</v>
      </c>
      <c r="S755" s="70" t="s">
        <v>41</v>
      </c>
      <c r="T755" s="70" t="s">
        <v>42</v>
      </c>
      <c r="U755" s="70" t="s">
        <v>35</v>
      </c>
      <c r="V755" s="70">
        <v>199.46125536085449</v>
      </c>
      <c r="W755" s="70">
        <v>2364.3486154107914</v>
      </c>
    </row>
    <row r="756" spans="1:23">
      <c r="A756" s="69">
        <v>755</v>
      </c>
      <c r="B756" s="69">
        <v>18</v>
      </c>
      <c r="C756" s="70" t="s">
        <v>135</v>
      </c>
      <c r="D756" s="70" t="s">
        <v>99</v>
      </c>
      <c r="E756" s="70" t="s">
        <v>25</v>
      </c>
      <c r="F756" s="70" t="s">
        <v>26</v>
      </c>
      <c r="G756" s="70"/>
      <c r="H756" s="70" t="s">
        <v>28</v>
      </c>
      <c r="I756" s="70" t="s">
        <v>136</v>
      </c>
      <c r="J756" s="70" t="s">
        <v>30</v>
      </c>
      <c r="K756" s="70" t="s">
        <v>35</v>
      </c>
      <c r="L756" s="70" t="s">
        <v>65</v>
      </c>
      <c r="M756" s="71">
        <v>2391</v>
      </c>
      <c r="N756" s="70" t="s">
        <v>878</v>
      </c>
      <c r="O756" s="70">
        <v>3.8722118094214331</v>
      </c>
      <c r="P756" s="70" t="s">
        <v>412</v>
      </c>
      <c r="Q756" s="69">
        <v>448</v>
      </c>
      <c r="R756" s="70" t="s">
        <v>134</v>
      </c>
      <c r="S756" s="70" t="s">
        <v>41</v>
      </c>
      <c r="T756" s="70" t="s">
        <v>42</v>
      </c>
      <c r="U756" s="70" t="s">
        <v>35</v>
      </c>
      <c r="V756" s="70">
        <v>283.73383140990722</v>
      </c>
      <c r="W756" s="70">
        <v>698.78319337060009</v>
      </c>
    </row>
    <row r="757" spans="1:23">
      <c r="A757" s="69">
        <v>756</v>
      </c>
      <c r="B757" s="69">
        <v>18</v>
      </c>
      <c r="C757" s="70" t="s">
        <v>135</v>
      </c>
      <c r="D757" s="70" t="s">
        <v>99</v>
      </c>
      <c r="E757" s="70" t="s">
        <v>25</v>
      </c>
      <c r="F757" s="70" t="s">
        <v>26</v>
      </c>
      <c r="G757" s="70"/>
      <c r="H757" s="70" t="s">
        <v>28</v>
      </c>
      <c r="I757" s="70" t="s">
        <v>136</v>
      </c>
      <c r="J757" s="70" t="s">
        <v>30</v>
      </c>
      <c r="K757" s="70" t="s">
        <v>35</v>
      </c>
      <c r="L757" s="70" t="s">
        <v>65</v>
      </c>
      <c r="M757" s="71">
        <v>2419</v>
      </c>
      <c r="N757" s="70" t="s">
        <v>879</v>
      </c>
      <c r="O757" s="70">
        <v>8.5806290652694237</v>
      </c>
      <c r="P757" s="70" t="s">
        <v>424</v>
      </c>
      <c r="Q757" s="69">
        <v>279</v>
      </c>
      <c r="R757" s="70" t="s">
        <v>138</v>
      </c>
      <c r="S757" s="70" t="s">
        <v>41</v>
      </c>
      <c r="T757" s="70" t="s">
        <v>42</v>
      </c>
      <c r="U757" s="70" t="s">
        <v>35</v>
      </c>
      <c r="V757" s="70">
        <v>57.740148191265334</v>
      </c>
      <c r="W757" s="70">
        <v>65.994400416499928</v>
      </c>
    </row>
    <row r="758" spans="1:23">
      <c r="A758" s="69">
        <v>757</v>
      </c>
      <c r="B758" s="69">
        <v>18</v>
      </c>
      <c r="C758" s="70" t="s">
        <v>135</v>
      </c>
      <c r="D758" s="70" t="s">
        <v>99</v>
      </c>
      <c r="E758" s="70" t="s">
        <v>25</v>
      </c>
      <c r="F758" s="70" t="s">
        <v>26</v>
      </c>
      <c r="G758" s="70"/>
      <c r="H758" s="70" t="s">
        <v>28</v>
      </c>
      <c r="I758" s="70" t="s">
        <v>136</v>
      </c>
      <c r="J758" s="70" t="s">
        <v>30</v>
      </c>
      <c r="K758" s="70" t="s">
        <v>35</v>
      </c>
      <c r="L758" s="70" t="s">
        <v>65</v>
      </c>
      <c r="M758" s="71">
        <v>2434</v>
      </c>
      <c r="N758" s="70" t="s">
        <v>880</v>
      </c>
      <c r="O758" s="70">
        <v>4.4678687021853243</v>
      </c>
      <c r="P758" s="70" t="s">
        <v>412</v>
      </c>
      <c r="Q758" s="69">
        <v>448</v>
      </c>
      <c r="R758" s="70" t="s">
        <v>134</v>
      </c>
      <c r="S758" s="70" t="s">
        <v>41</v>
      </c>
      <c r="T758" s="70" t="s">
        <v>42</v>
      </c>
      <c r="U758" s="70" t="s">
        <v>35</v>
      </c>
      <c r="V758" s="70">
        <v>242.98451896568946</v>
      </c>
      <c r="W758" s="70">
        <v>2798.9380445284605</v>
      </c>
    </row>
    <row r="759" spans="1:23">
      <c r="A759" s="69">
        <v>758</v>
      </c>
      <c r="B759" s="69">
        <v>18</v>
      </c>
      <c r="C759" s="70" t="s">
        <v>135</v>
      </c>
      <c r="D759" s="70" t="s">
        <v>99</v>
      </c>
      <c r="E759" s="70" t="s">
        <v>25</v>
      </c>
      <c r="F759" s="70" t="s">
        <v>26</v>
      </c>
      <c r="G759" s="70"/>
      <c r="H759" s="70" t="s">
        <v>28</v>
      </c>
      <c r="I759" s="70" t="s">
        <v>136</v>
      </c>
      <c r="J759" s="70" t="s">
        <v>30</v>
      </c>
      <c r="K759" s="70" t="s">
        <v>35</v>
      </c>
      <c r="L759" s="70" t="s">
        <v>65</v>
      </c>
      <c r="M759" s="71">
        <v>2463</v>
      </c>
      <c r="N759" s="70" t="s">
        <v>881</v>
      </c>
      <c r="O759" s="70">
        <v>2.465926070895895</v>
      </c>
      <c r="P759" s="70" t="s">
        <v>412</v>
      </c>
      <c r="Q759" s="69">
        <v>448</v>
      </c>
      <c r="R759" s="70" t="s">
        <v>134</v>
      </c>
      <c r="S759" s="70" t="s">
        <v>41</v>
      </c>
      <c r="T759" s="70" t="s">
        <v>42</v>
      </c>
      <c r="U759" s="70" t="s">
        <v>35</v>
      </c>
      <c r="V759" s="70">
        <v>138.55791538286985</v>
      </c>
      <c r="W759" s="70">
        <v>454.27574326255422</v>
      </c>
    </row>
    <row r="760" spans="1:23">
      <c r="A760" s="69">
        <v>759</v>
      </c>
      <c r="B760" s="69">
        <v>18</v>
      </c>
      <c r="C760" s="70" t="s">
        <v>135</v>
      </c>
      <c r="D760" s="70" t="s">
        <v>99</v>
      </c>
      <c r="E760" s="70" t="s">
        <v>25</v>
      </c>
      <c r="F760" s="70" t="s">
        <v>26</v>
      </c>
      <c r="G760" s="70"/>
      <c r="H760" s="70" t="s">
        <v>28</v>
      </c>
      <c r="I760" s="70" t="s">
        <v>136</v>
      </c>
      <c r="J760" s="70" t="s">
        <v>30</v>
      </c>
      <c r="K760" s="70" t="s">
        <v>35</v>
      </c>
      <c r="L760" s="70" t="s">
        <v>65</v>
      </c>
      <c r="M760" s="71">
        <v>2464</v>
      </c>
      <c r="N760" s="70" t="s">
        <v>882</v>
      </c>
      <c r="O760" s="70">
        <v>11.059610865632591</v>
      </c>
      <c r="P760" s="70" t="s">
        <v>419</v>
      </c>
      <c r="Q760" s="69">
        <v>279</v>
      </c>
      <c r="R760" s="70" t="s">
        <v>138</v>
      </c>
      <c r="S760" s="70" t="s">
        <v>41</v>
      </c>
      <c r="T760" s="70" t="s">
        <v>42</v>
      </c>
      <c r="U760" s="70" t="s">
        <v>35</v>
      </c>
      <c r="V760" s="70">
        <v>164.66668855734082</v>
      </c>
      <c r="W760" s="70">
        <v>1410.3432863202488</v>
      </c>
    </row>
    <row r="761" spans="1:23">
      <c r="A761" s="69">
        <v>760</v>
      </c>
      <c r="B761" s="69">
        <v>18</v>
      </c>
      <c r="C761" s="70" t="s">
        <v>135</v>
      </c>
      <c r="D761" s="70" t="s">
        <v>99</v>
      </c>
      <c r="E761" s="70" t="s">
        <v>25</v>
      </c>
      <c r="F761" s="70" t="s">
        <v>26</v>
      </c>
      <c r="G761" s="70"/>
      <c r="H761" s="70" t="s">
        <v>28</v>
      </c>
      <c r="I761" s="70" t="s">
        <v>136</v>
      </c>
      <c r="J761" s="70" t="s">
        <v>30</v>
      </c>
      <c r="K761" s="70" t="s">
        <v>35</v>
      </c>
      <c r="L761" s="70" t="s">
        <v>65</v>
      </c>
      <c r="M761" s="71">
        <v>2482</v>
      </c>
      <c r="N761" s="70" t="s">
        <v>883</v>
      </c>
      <c r="O761" s="70">
        <v>9.2167345428549066</v>
      </c>
      <c r="P761" s="70" t="s">
        <v>424</v>
      </c>
      <c r="Q761" s="69">
        <v>279</v>
      </c>
      <c r="R761" s="70" t="s">
        <v>138</v>
      </c>
      <c r="S761" s="70" t="s">
        <v>41</v>
      </c>
      <c r="T761" s="70" t="s">
        <v>42</v>
      </c>
      <c r="U761" s="70" t="s">
        <v>35</v>
      </c>
      <c r="V761" s="70">
        <v>25.243195276011939</v>
      </c>
      <c r="W761" s="70">
        <v>21.199543835105462</v>
      </c>
    </row>
    <row r="762" spans="1:23">
      <c r="A762" s="69">
        <v>761</v>
      </c>
      <c r="B762" s="69">
        <v>18</v>
      </c>
      <c r="C762" s="70" t="s">
        <v>135</v>
      </c>
      <c r="D762" s="70" t="s">
        <v>99</v>
      </c>
      <c r="E762" s="70" t="s">
        <v>25</v>
      </c>
      <c r="F762" s="70" t="s">
        <v>26</v>
      </c>
      <c r="G762" s="70"/>
      <c r="H762" s="70" t="s">
        <v>28</v>
      </c>
      <c r="I762" s="70" t="s">
        <v>136</v>
      </c>
      <c r="J762" s="70" t="s">
        <v>30</v>
      </c>
      <c r="K762" s="70" t="s">
        <v>35</v>
      </c>
      <c r="L762" s="70" t="s">
        <v>65</v>
      </c>
      <c r="M762" s="71">
        <v>2532</v>
      </c>
      <c r="N762" s="70" t="s">
        <v>884</v>
      </c>
      <c r="O762" s="70">
        <v>0.76678665465166096</v>
      </c>
      <c r="P762" s="70" t="s">
        <v>412</v>
      </c>
      <c r="Q762" s="69">
        <v>276</v>
      </c>
      <c r="R762" s="70" t="s">
        <v>885</v>
      </c>
      <c r="S762" s="70" t="s">
        <v>41</v>
      </c>
      <c r="T762" s="70" t="s">
        <v>42</v>
      </c>
      <c r="U762" s="70" t="s">
        <v>35</v>
      </c>
      <c r="V762" s="70">
        <v>476.38289490957374</v>
      </c>
      <c r="W762" s="70">
        <v>9169.1845639436324</v>
      </c>
    </row>
    <row r="763" spans="1:23">
      <c r="A763" s="69">
        <v>762</v>
      </c>
      <c r="B763" s="69">
        <v>18</v>
      </c>
      <c r="C763" s="70" t="s">
        <v>135</v>
      </c>
      <c r="D763" s="70" t="s">
        <v>99</v>
      </c>
      <c r="E763" s="70" t="s">
        <v>25</v>
      </c>
      <c r="F763" s="70" t="s">
        <v>26</v>
      </c>
      <c r="G763" s="70"/>
      <c r="H763" s="70" t="s">
        <v>28</v>
      </c>
      <c r="I763" s="70" t="s">
        <v>136</v>
      </c>
      <c r="J763" s="70" t="s">
        <v>30</v>
      </c>
      <c r="K763" s="70" t="s">
        <v>35</v>
      </c>
      <c r="L763" s="70" t="s">
        <v>65</v>
      </c>
      <c r="M763" s="71">
        <v>2532</v>
      </c>
      <c r="N763" s="70" t="s">
        <v>884</v>
      </c>
      <c r="O763" s="70">
        <v>0.76678665465166096</v>
      </c>
      <c r="P763" s="70" t="s">
        <v>412</v>
      </c>
      <c r="Q763" s="69">
        <v>277</v>
      </c>
      <c r="R763" s="70" t="s">
        <v>137</v>
      </c>
      <c r="S763" s="70" t="s">
        <v>41</v>
      </c>
      <c r="T763" s="70" t="s">
        <v>42</v>
      </c>
      <c r="U763" s="70" t="s">
        <v>35</v>
      </c>
      <c r="V763" s="70">
        <v>303.1771562041929</v>
      </c>
      <c r="W763" s="70">
        <v>553.33426997376023</v>
      </c>
    </row>
    <row r="764" spans="1:23">
      <c r="A764" s="69">
        <v>763</v>
      </c>
      <c r="B764" s="69">
        <v>18</v>
      </c>
      <c r="C764" s="70" t="s">
        <v>135</v>
      </c>
      <c r="D764" s="70" t="s">
        <v>99</v>
      </c>
      <c r="E764" s="70" t="s">
        <v>25</v>
      </c>
      <c r="F764" s="70" t="s">
        <v>26</v>
      </c>
      <c r="G764" s="70"/>
      <c r="H764" s="70" t="s">
        <v>28</v>
      </c>
      <c r="I764" s="70" t="s">
        <v>136</v>
      </c>
      <c r="J764" s="70" t="s">
        <v>30</v>
      </c>
      <c r="K764" s="70" t="s">
        <v>35</v>
      </c>
      <c r="L764" s="70" t="s">
        <v>65</v>
      </c>
      <c r="M764" s="71">
        <v>2544</v>
      </c>
      <c r="N764" s="70" t="s">
        <v>886</v>
      </c>
      <c r="O764" s="70">
        <v>11.03612689365646</v>
      </c>
      <c r="P764" s="70" t="s">
        <v>419</v>
      </c>
      <c r="Q764" s="69">
        <v>279</v>
      </c>
      <c r="R764" s="70" t="s">
        <v>138</v>
      </c>
      <c r="S764" s="70" t="s">
        <v>41</v>
      </c>
      <c r="T764" s="70" t="s">
        <v>42</v>
      </c>
      <c r="U764" s="70" t="s">
        <v>35</v>
      </c>
      <c r="V764" s="70">
        <v>146.11130719131825</v>
      </c>
      <c r="W764" s="70">
        <v>661.57853314646218</v>
      </c>
    </row>
    <row r="765" spans="1:23">
      <c r="A765" s="69">
        <v>764</v>
      </c>
      <c r="B765" s="69">
        <v>18</v>
      </c>
      <c r="C765" s="70" t="s">
        <v>135</v>
      </c>
      <c r="D765" s="70" t="s">
        <v>99</v>
      </c>
      <c r="E765" s="70" t="s">
        <v>25</v>
      </c>
      <c r="F765" s="70" t="s">
        <v>26</v>
      </c>
      <c r="G765" s="70"/>
      <c r="H765" s="70" t="s">
        <v>28</v>
      </c>
      <c r="I765" s="70" t="s">
        <v>136</v>
      </c>
      <c r="J765" s="70" t="s">
        <v>30</v>
      </c>
      <c r="K765" s="70" t="s">
        <v>35</v>
      </c>
      <c r="L765" s="70" t="s">
        <v>65</v>
      </c>
      <c r="M765" s="71">
        <v>2565</v>
      </c>
      <c r="N765" s="70" t="s">
        <v>887</v>
      </c>
      <c r="O765" s="70">
        <v>12.60048961625786</v>
      </c>
      <c r="P765" s="70" t="s">
        <v>419</v>
      </c>
      <c r="Q765" s="69">
        <v>279</v>
      </c>
      <c r="R765" s="70" t="s">
        <v>138</v>
      </c>
      <c r="S765" s="70" t="s">
        <v>41</v>
      </c>
      <c r="T765" s="70" t="s">
        <v>42</v>
      </c>
      <c r="U765" s="70" t="s">
        <v>35</v>
      </c>
      <c r="V765" s="70">
        <v>145.51792226295211</v>
      </c>
      <c r="W765" s="70">
        <v>793.35957883098422</v>
      </c>
    </row>
    <row r="766" spans="1:23">
      <c r="A766" s="69">
        <v>765</v>
      </c>
      <c r="B766" s="69">
        <v>18</v>
      </c>
      <c r="C766" s="70" t="s">
        <v>135</v>
      </c>
      <c r="D766" s="70" t="s">
        <v>99</v>
      </c>
      <c r="E766" s="70" t="s">
        <v>25</v>
      </c>
      <c r="F766" s="70" t="s">
        <v>26</v>
      </c>
      <c r="G766" s="70"/>
      <c r="H766" s="70" t="s">
        <v>28</v>
      </c>
      <c r="I766" s="70" t="s">
        <v>136</v>
      </c>
      <c r="J766" s="70" t="s">
        <v>30</v>
      </c>
      <c r="K766" s="70" t="s">
        <v>35</v>
      </c>
      <c r="L766" s="70" t="s">
        <v>65</v>
      </c>
      <c r="M766" s="71">
        <v>2621</v>
      </c>
      <c r="N766" s="70" t="s">
        <v>888</v>
      </c>
      <c r="O766" s="70">
        <v>9.7892951277630758</v>
      </c>
      <c r="P766" s="70" t="s">
        <v>424</v>
      </c>
      <c r="Q766" s="69">
        <v>448</v>
      </c>
      <c r="R766" s="70" t="s">
        <v>134</v>
      </c>
      <c r="S766" s="70" t="s">
        <v>41</v>
      </c>
      <c r="T766" s="70" t="s">
        <v>42</v>
      </c>
      <c r="U766" s="70" t="s">
        <v>35</v>
      </c>
      <c r="V766" s="70">
        <v>15.01830919998387</v>
      </c>
      <c r="W766" s="70">
        <v>8.2469113686137465</v>
      </c>
    </row>
    <row r="767" spans="1:23">
      <c r="A767" s="69">
        <v>766</v>
      </c>
      <c r="B767" s="69">
        <v>18</v>
      </c>
      <c r="C767" s="70" t="s">
        <v>135</v>
      </c>
      <c r="D767" s="70" t="s">
        <v>99</v>
      </c>
      <c r="E767" s="70" t="s">
        <v>25</v>
      </c>
      <c r="F767" s="70" t="s">
        <v>26</v>
      </c>
      <c r="G767" s="70"/>
      <c r="H767" s="70" t="s">
        <v>28</v>
      </c>
      <c r="I767" s="70" t="s">
        <v>136</v>
      </c>
      <c r="J767" s="70" t="s">
        <v>30</v>
      </c>
      <c r="K767" s="70" t="s">
        <v>35</v>
      </c>
      <c r="L767" s="70" t="s">
        <v>65</v>
      </c>
      <c r="M767" s="71">
        <v>2637</v>
      </c>
      <c r="N767" s="70" t="s">
        <v>889</v>
      </c>
      <c r="O767" s="70">
        <v>8.9246245598001259</v>
      </c>
      <c r="P767" s="70" t="s">
        <v>424</v>
      </c>
      <c r="Q767" s="69">
        <v>279</v>
      </c>
      <c r="R767" s="70" t="s">
        <v>138</v>
      </c>
      <c r="S767" s="70" t="s">
        <v>41</v>
      </c>
      <c r="T767" s="70" t="s">
        <v>42</v>
      </c>
      <c r="U767" s="70" t="s">
        <v>35</v>
      </c>
      <c r="V767" s="70">
        <v>17.218267719914977</v>
      </c>
      <c r="W767" s="70">
        <v>12.509885221552253</v>
      </c>
    </row>
    <row r="768" spans="1:23">
      <c r="A768" s="69">
        <v>767</v>
      </c>
      <c r="B768" s="69">
        <v>18</v>
      </c>
      <c r="C768" s="70" t="s">
        <v>135</v>
      </c>
      <c r="D768" s="70" t="s">
        <v>99</v>
      </c>
      <c r="E768" s="70" t="s">
        <v>25</v>
      </c>
      <c r="F768" s="70" t="s">
        <v>26</v>
      </c>
      <c r="G768" s="70"/>
      <c r="H768" s="70" t="s">
        <v>28</v>
      </c>
      <c r="I768" s="70" t="s">
        <v>136</v>
      </c>
      <c r="J768" s="70" t="s">
        <v>30</v>
      </c>
      <c r="K768" s="70" t="s">
        <v>35</v>
      </c>
      <c r="L768" s="70" t="s">
        <v>65</v>
      </c>
      <c r="M768" s="71">
        <v>2660</v>
      </c>
      <c r="N768" s="70" t="s">
        <v>890</v>
      </c>
      <c r="O768" s="70">
        <v>2.8663926415085821</v>
      </c>
      <c r="P768" s="70" t="s">
        <v>412</v>
      </c>
      <c r="Q768" s="69">
        <v>276</v>
      </c>
      <c r="R768" s="70" t="s">
        <v>885</v>
      </c>
      <c r="S768" s="70" t="s">
        <v>41</v>
      </c>
      <c r="T768" s="70" t="s">
        <v>42</v>
      </c>
      <c r="U768" s="70" t="s">
        <v>35</v>
      </c>
      <c r="V768" s="70">
        <v>122.29707295024429</v>
      </c>
      <c r="W768" s="70">
        <v>615.41148512319467</v>
      </c>
    </row>
    <row r="769" spans="1:23">
      <c r="A769" s="69">
        <v>768</v>
      </c>
      <c r="B769" s="69">
        <v>18</v>
      </c>
      <c r="C769" s="70" t="s">
        <v>135</v>
      </c>
      <c r="D769" s="70" t="s">
        <v>99</v>
      </c>
      <c r="E769" s="70" t="s">
        <v>25</v>
      </c>
      <c r="F769" s="70" t="s">
        <v>26</v>
      </c>
      <c r="G769" s="70"/>
      <c r="H769" s="70" t="s">
        <v>28</v>
      </c>
      <c r="I769" s="70" t="s">
        <v>136</v>
      </c>
      <c r="J769" s="70" t="s">
        <v>30</v>
      </c>
      <c r="K769" s="70" t="s">
        <v>35</v>
      </c>
      <c r="L769" s="70" t="s">
        <v>65</v>
      </c>
      <c r="M769" s="71">
        <v>2670</v>
      </c>
      <c r="N769" s="70" t="s">
        <v>891</v>
      </c>
      <c r="O769" s="70">
        <v>7.0324250224867564</v>
      </c>
      <c r="P769" s="70" t="s">
        <v>424</v>
      </c>
      <c r="Q769" s="69">
        <v>198</v>
      </c>
      <c r="R769" s="70" t="s">
        <v>892</v>
      </c>
      <c r="S769" s="70" t="s">
        <v>67</v>
      </c>
      <c r="T769" s="70" t="s">
        <v>68</v>
      </c>
      <c r="U769" s="70" t="s">
        <v>35</v>
      </c>
      <c r="V769" s="70">
        <v>150.16075673367149</v>
      </c>
      <c r="W769" s="70">
        <v>320.25996556603883</v>
      </c>
    </row>
    <row r="770" spans="1:23">
      <c r="A770" s="69">
        <v>769</v>
      </c>
      <c r="B770" s="69">
        <v>18</v>
      </c>
      <c r="C770" s="70" t="s">
        <v>135</v>
      </c>
      <c r="D770" s="70" t="s">
        <v>99</v>
      </c>
      <c r="E770" s="70" t="s">
        <v>25</v>
      </c>
      <c r="F770" s="70" t="s">
        <v>26</v>
      </c>
      <c r="G770" s="70"/>
      <c r="H770" s="70" t="s">
        <v>28</v>
      </c>
      <c r="I770" s="70" t="s">
        <v>136</v>
      </c>
      <c r="J770" s="70" t="s">
        <v>30</v>
      </c>
      <c r="K770" s="70" t="s">
        <v>35</v>
      </c>
      <c r="L770" s="70" t="s">
        <v>65</v>
      </c>
      <c r="M770" s="71">
        <v>2670</v>
      </c>
      <c r="N770" s="70" t="s">
        <v>891</v>
      </c>
      <c r="O770" s="70">
        <v>7.0324250224867564</v>
      </c>
      <c r="P770" s="70" t="s">
        <v>424</v>
      </c>
      <c r="Q770" s="69">
        <v>279</v>
      </c>
      <c r="R770" s="70" t="s">
        <v>138</v>
      </c>
      <c r="S770" s="70" t="s">
        <v>41</v>
      </c>
      <c r="T770" s="70" t="s">
        <v>42</v>
      </c>
      <c r="U770" s="70" t="s">
        <v>35</v>
      </c>
      <c r="V770" s="70">
        <v>275.15072405115791</v>
      </c>
      <c r="W770" s="70">
        <v>2918.5422938727665</v>
      </c>
    </row>
    <row r="771" spans="1:23">
      <c r="A771" s="69">
        <v>770</v>
      </c>
      <c r="B771" s="69">
        <v>18</v>
      </c>
      <c r="C771" s="70" t="s">
        <v>135</v>
      </c>
      <c r="D771" s="70" t="s">
        <v>99</v>
      </c>
      <c r="E771" s="70" t="s">
        <v>25</v>
      </c>
      <c r="F771" s="70" t="s">
        <v>26</v>
      </c>
      <c r="G771" s="70"/>
      <c r="H771" s="70" t="s">
        <v>28</v>
      </c>
      <c r="I771" s="70" t="s">
        <v>136</v>
      </c>
      <c r="J771" s="70" t="s">
        <v>30</v>
      </c>
      <c r="K771" s="70" t="s">
        <v>35</v>
      </c>
      <c r="L771" s="70" t="s">
        <v>65</v>
      </c>
      <c r="M771" s="71">
        <v>2715</v>
      </c>
      <c r="N771" s="70" t="s">
        <v>893</v>
      </c>
      <c r="O771" s="70">
        <v>2.7341560757496661</v>
      </c>
      <c r="P771" s="70" t="s">
        <v>412</v>
      </c>
      <c r="Q771" s="69">
        <v>276</v>
      </c>
      <c r="R771" s="70" t="s">
        <v>885</v>
      </c>
      <c r="S771" s="70" t="s">
        <v>41</v>
      </c>
      <c r="T771" s="70" t="s">
        <v>42</v>
      </c>
      <c r="U771" s="70" t="s">
        <v>35</v>
      </c>
      <c r="V771" s="70">
        <v>204.16034789177198</v>
      </c>
      <c r="W771" s="70">
        <v>2225.4294429504139</v>
      </c>
    </row>
    <row r="772" spans="1:23">
      <c r="A772" s="69">
        <v>771</v>
      </c>
      <c r="B772" s="69">
        <v>18</v>
      </c>
      <c r="C772" s="70" t="s">
        <v>135</v>
      </c>
      <c r="D772" s="70" t="s">
        <v>99</v>
      </c>
      <c r="E772" s="70" t="s">
        <v>25</v>
      </c>
      <c r="F772" s="70" t="s">
        <v>26</v>
      </c>
      <c r="G772" s="70"/>
      <c r="H772" s="70" t="s">
        <v>28</v>
      </c>
      <c r="I772" s="70" t="s">
        <v>136</v>
      </c>
      <c r="J772" s="70" t="s">
        <v>30</v>
      </c>
      <c r="K772" s="70" t="s">
        <v>35</v>
      </c>
      <c r="L772" s="70" t="s">
        <v>65</v>
      </c>
      <c r="M772" s="71">
        <v>2725</v>
      </c>
      <c r="N772" s="70" t="s">
        <v>894</v>
      </c>
      <c r="O772" s="70">
        <v>8.5177119970342439</v>
      </c>
      <c r="P772" s="70" t="s">
        <v>424</v>
      </c>
      <c r="Q772" s="69">
        <v>279</v>
      </c>
      <c r="R772" s="70" t="s">
        <v>138</v>
      </c>
      <c r="S772" s="70" t="s">
        <v>41</v>
      </c>
      <c r="T772" s="70" t="s">
        <v>42</v>
      </c>
      <c r="U772" s="70" t="s">
        <v>35</v>
      </c>
      <c r="V772" s="70">
        <v>150.18893205153657</v>
      </c>
      <c r="W772" s="70">
        <v>1220.9635395177238</v>
      </c>
    </row>
    <row r="773" spans="1:23">
      <c r="A773" s="69">
        <v>772</v>
      </c>
      <c r="B773" s="69">
        <v>18</v>
      </c>
      <c r="C773" s="70" t="s">
        <v>135</v>
      </c>
      <c r="D773" s="70" t="s">
        <v>99</v>
      </c>
      <c r="E773" s="70" t="s">
        <v>25</v>
      </c>
      <c r="F773" s="70" t="s">
        <v>26</v>
      </c>
      <c r="G773" s="70"/>
      <c r="H773" s="70" t="s">
        <v>28</v>
      </c>
      <c r="I773" s="70" t="s">
        <v>136</v>
      </c>
      <c r="J773" s="70" t="s">
        <v>30</v>
      </c>
      <c r="K773" s="70" t="s">
        <v>35</v>
      </c>
      <c r="L773" s="70" t="s">
        <v>65</v>
      </c>
      <c r="M773" s="71">
        <v>2781</v>
      </c>
      <c r="N773" s="70" t="s">
        <v>895</v>
      </c>
      <c r="O773" s="70">
        <v>-1.764667686046522</v>
      </c>
      <c r="P773" s="70" t="s">
        <v>412</v>
      </c>
      <c r="Q773" s="69">
        <v>448</v>
      </c>
      <c r="R773" s="70" t="s">
        <v>134</v>
      </c>
      <c r="S773" s="70" t="s">
        <v>41</v>
      </c>
      <c r="T773" s="70" t="s">
        <v>42</v>
      </c>
      <c r="U773" s="70" t="s">
        <v>35</v>
      </c>
      <c r="V773" s="70">
        <v>112.50218649295161</v>
      </c>
      <c r="W773" s="70">
        <v>660.67726044357335</v>
      </c>
    </row>
    <row r="774" spans="1:23">
      <c r="A774" s="69">
        <v>773</v>
      </c>
      <c r="B774" s="69">
        <v>18</v>
      </c>
      <c r="C774" s="70" t="s">
        <v>135</v>
      </c>
      <c r="D774" s="70" t="s">
        <v>99</v>
      </c>
      <c r="E774" s="70" t="s">
        <v>25</v>
      </c>
      <c r="F774" s="70" t="s">
        <v>26</v>
      </c>
      <c r="G774" s="70"/>
      <c r="H774" s="70" t="s">
        <v>28</v>
      </c>
      <c r="I774" s="70" t="s">
        <v>136</v>
      </c>
      <c r="J774" s="70" t="s">
        <v>30</v>
      </c>
      <c r="K774" s="70" t="s">
        <v>35</v>
      </c>
      <c r="L774" s="70" t="s">
        <v>65</v>
      </c>
      <c r="M774" s="71">
        <v>2791</v>
      </c>
      <c r="N774" s="70" t="s">
        <v>896</v>
      </c>
      <c r="O774" s="70">
        <v>5.8624017662943917</v>
      </c>
      <c r="P774" s="70" t="s">
        <v>424</v>
      </c>
      <c r="Q774" s="69">
        <v>448</v>
      </c>
      <c r="R774" s="70" t="s">
        <v>134</v>
      </c>
      <c r="S774" s="70" t="s">
        <v>41</v>
      </c>
      <c r="T774" s="70" t="s">
        <v>42</v>
      </c>
      <c r="U774" s="70" t="s">
        <v>35</v>
      </c>
      <c r="V774" s="70">
        <v>95.606855453594562</v>
      </c>
      <c r="W774" s="70">
        <v>386.60511487803558</v>
      </c>
    </row>
    <row r="775" spans="1:23">
      <c r="A775" s="69">
        <v>774</v>
      </c>
      <c r="B775" s="69">
        <v>18</v>
      </c>
      <c r="C775" s="70" t="s">
        <v>135</v>
      </c>
      <c r="D775" s="70" t="s">
        <v>99</v>
      </c>
      <c r="E775" s="70" t="s">
        <v>25</v>
      </c>
      <c r="F775" s="70" t="s">
        <v>26</v>
      </c>
      <c r="G775" s="70"/>
      <c r="H775" s="70" t="s">
        <v>28</v>
      </c>
      <c r="I775" s="70" t="s">
        <v>136</v>
      </c>
      <c r="J775" s="70" t="s">
        <v>30</v>
      </c>
      <c r="K775" s="70" t="s">
        <v>35</v>
      </c>
      <c r="L775" s="70" t="s">
        <v>65</v>
      </c>
      <c r="M775" s="71">
        <v>2796</v>
      </c>
      <c r="N775" s="70" t="s">
        <v>897</v>
      </c>
      <c r="O775" s="70">
        <v>6.8802780083658321</v>
      </c>
      <c r="P775" s="70" t="s">
        <v>424</v>
      </c>
      <c r="Q775" s="69">
        <v>448</v>
      </c>
      <c r="R775" s="70" t="s">
        <v>134</v>
      </c>
      <c r="S775" s="70" t="s">
        <v>41</v>
      </c>
      <c r="T775" s="70" t="s">
        <v>42</v>
      </c>
      <c r="U775" s="70" t="s">
        <v>35</v>
      </c>
      <c r="V775" s="70">
        <v>123.8603744949346</v>
      </c>
      <c r="W775" s="70">
        <v>584.25339962372561</v>
      </c>
    </row>
    <row r="776" spans="1:23">
      <c r="A776" s="69">
        <v>775</v>
      </c>
      <c r="B776" s="69">
        <v>18</v>
      </c>
      <c r="C776" s="70" t="s">
        <v>135</v>
      </c>
      <c r="D776" s="70" t="s">
        <v>99</v>
      </c>
      <c r="E776" s="70" t="s">
        <v>25</v>
      </c>
      <c r="F776" s="70" t="s">
        <v>26</v>
      </c>
      <c r="G776" s="70"/>
      <c r="H776" s="70" t="s">
        <v>28</v>
      </c>
      <c r="I776" s="70" t="s">
        <v>136</v>
      </c>
      <c r="J776" s="70" t="s">
        <v>30</v>
      </c>
      <c r="K776" s="70" t="s">
        <v>35</v>
      </c>
      <c r="L776" s="70" t="s">
        <v>65</v>
      </c>
      <c r="M776" s="71">
        <v>2861</v>
      </c>
      <c r="N776" s="70" t="s">
        <v>898</v>
      </c>
      <c r="O776" s="70">
        <v>4.5569967603706916</v>
      </c>
      <c r="P776" s="70" t="s">
        <v>412</v>
      </c>
      <c r="Q776" s="69">
        <v>448</v>
      </c>
      <c r="R776" s="70" t="s">
        <v>134</v>
      </c>
      <c r="S776" s="70" t="s">
        <v>41</v>
      </c>
      <c r="T776" s="70" t="s">
        <v>42</v>
      </c>
      <c r="U776" s="70" t="s">
        <v>35</v>
      </c>
      <c r="V776" s="70">
        <v>804.46950696081944</v>
      </c>
      <c r="W776" s="70">
        <v>29616.322752638807</v>
      </c>
    </row>
    <row r="777" spans="1:23">
      <c r="A777" s="69">
        <v>776</v>
      </c>
      <c r="B777" s="69">
        <v>18</v>
      </c>
      <c r="C777" s="70" t="s">
        <v>135</v>
      </c>
      <c r="D777" s="70" t="s">
        <v>99</v>
      </c>
      <c r="E777" s="70" t="s">
        <v>25</v>
      </c>
      <c r="F777" s="70" t="s">
        <v>26</v>
      </c>
      <c r="G777" s="70"/>
      <c r="H777" s="70" t="s">
        <v>28</v>
      </c>
      <c r="I777" s="70" t="s">
        <v>136</v>
      </c>
      <c r="J777" s="70" t="s">
        <v>30</v>
      </c>
      <c r="K777" s="70" t="s">
        <v>35</v>
      </c>
      <c r="L777" s="70" t="s">
        <v>65</v>
      </c>
      <c r="M777" s="71">
        <v>2868</v>
      </c>
      <c r="N777" s="70" t="s">
        <v>899</v>
      </c>
      <c r="O777" s="70">
        <v>7.554268347798768</v>
      </c>
      <c r="P777" s="70" t="s">
        <v>424</v>
      </c>
      <c r="Q777" s="69">
        <v>279</v>
      </c>
      <c r="R777" s="70" t="s">
        <v>138</v>
      </c>
      <c r="S777" s="70" t="s">
        <v>41</v>
      </c>
      <c r="T777" s="70" t="s">
        <v>42</v>
      </c>
      <c r="U777" s="70" t="s">
        <v>35</v>
      </c>
      <c r="V777" s="70">
        <v>22.254253148059224</v>
      </c>
      <c r="W777" s="70">
        <v>11.914776901994491</v>
      </c>
    </row>
    <row r="778" spans="1:23">
      <c r="A778" s="69">
        <v>777</v>
      </c>
      <c r="B778" s="69">
        <v>18</v>
      </c>
      <c r="C778" s="70" t="s">
        <v>135</v>
      </c>
      <c r="D778" s="70" t="s">
        <v>99</v>
      </c>
      <c r="E778" s="70" t="s">
        <v>25</v>
      </c>
      <c r="F778" s="70" t="s">
        <v>26</v>
      </c>
      <c r="G778" s="70"/>
      <c r="H778" s="70" t="s">
        <v>28</v>
      </c>
      <c r="I778" s="70" t="s">
        <v>136</v>
      </c>
      <c r="J778" s="70" t="s">
        <v>30</v>
      </c>
      <c r="K778" s="70" t="s">
        <v>35</v>
      </c>
      <c r="L778" s="70" t="s">
        <v>65</v>
      </c>
      <c r="M778" s="71">
        <v>2873</v>
      </c>
      <c r="N778" s="70" t="s">
        <v>900</v>
      </c>
      <c r="O778" s="70">
        <v>11.59934109751152</v>
      </c>
      <c r="P778" s="70" t="s">
        <v>419</v>
      </c>
      <c r="Q778" s="69">
        <v>279</v>
      </c>
      <c r="R778" s="70" t="s">
        <v>138</v>
      </c>
      <c r="S778" s="70" t="s">
        <v>41</v>
      </c>
      <c r="T778" s="70" t="s">
        <v>42</v>
      </c>
      <c r="U778" s="70" t="s">
        <v>35</v>
      </c>
      <c r="V778" s="70">
        <v>15.262023171338436</v>
      </c>
      <c r="W778" s="70">
        <v>7.0824305756320536</v>
      </c>
    </row>
    <row r="779" spans="1:23">
      <c r="A779" s="69">
        <v>778</v>
      </c>
      <c r="B779" s="69">
        <v>18</v>
      </c>
      <c r="C779" s="70" t="s">
        <v>135</v>
      </c>
      <c r="D779" s="70" t="s">
        <v>99</v>
      </c>
      <c r="E779" s="70" t="s">
        <v>25</v>
      </c>
      <c r="F779" s="70" t="s">
        <v>26</v>
      </c>
      <c r="G779" s="70"/>
      <c r="H779" s="70" t="s">
        <v>28</v>
      </c>
      <c r="I779" s="70" t="s">
        <v>136</v>
      </c>
      <c r="J779" s="70" t="s">
        <v>30</v>
      </c>
      <c r="K779" s="70" t="s">
        <v>35</v>
      </c>
      <c r="L779" s="70" t="s">
        <v>65</v>
      </c>
      <c r="M779" s="71">
        <v>2877</v>
      </c>
      <c r="N779" s="70" t="s">
        <v>901</v>
      </c>
      <c r="O779" s="70">
        <v>4.8756622370653719</v>
      </c>
      <c r="P779" s="70" t="s">
        <v>412</v>
      </c>
      <c r="Q779" s="69">
        <v>448</v>
      </c>
      <c r="R779" s="70" t="s">
        <v>134</v>
      </c>
      <c r="S779" s="70" t="s">
        <v>41</v>
      </c>
      <c r="T779" s="70" t="s">
        <v>42</v>
      </c>
      <c r="U779" s="70" t="s">
        <v>35</v>
      </c>
      <c r="V779" s="70">
        <v>142.00111501596163</v>
      </c>
      <c r="W779" s="70">
        <v>790.44507800873157</v>
      </c>
    </row>
    <row r="780" spans="1:23">
      <c r="A780" s="69">
        <v>779</v>
      </c>
      <c r="B780" s="69">
        <v>18</v>
      </c>
      <c r="C780" s="70" t="s">
        <v>135</v>
      </c>
      <c r="D780" s="70" t="s">
        <v>99</v>
      </c>
      <c r="E780" s="70" t="s">
        <v>25</v>
      </c>
      <c r="F780" s="70" t="s">
        <v>26</v>
      </c>
      <c r="G780" s="70"/>
      <c r="H780" s="70" t="s">
        <v>28</v>
      </c>
      <c r="I780" s="70" t="s">
        <v>136</v>
      </c>
      <c r="J780" s="70" t="s">
        <v>30</v>
      </c>
      <c r="K780" s="70" t="s">
        <v>35</v>
      </c>
      <c r="L780" s="70" t="s">
        <v>65</v>
      </c>
      <c r="M780" s="71">
        <v>2904</v>
      </c>
      <c r="N780" s="70" t="s">
        <v>902</v>
      </c>
      <c r="O780" s="70">
        <v>-0.147849147771344</v>
      </c>
      <c r="P780" s="70" t="s">
        <v>412</v>
      </c>
      <c r="Q780" s="69">
        <v>275</v>
      </c>
      <c r="R780" s="70" t="s">
        <v>903</v>
      </c>
      <c r="S780" s="70" t="s">
        <v>41</v>
      </c>
      <c r="T780" s="70" t="s">
        <v>42</v>
      </c>
      <c r="U780" s="70" t="s">
        <v>35</v>
      </c>
      <c r="V780" s="70">
        <v>97.088276902869794</v>
      </c>
      <c r="W780" s="70">
        <v>372.01572220250699</v>
      </c>
    </row>
    <row r="781" spans="1:23">
      <c r="A781" s="69">
        <v>780</v>
      </c>
      <c r="B781" s="69">
        <v>18</v>
      </c>
      <c r="C781" s="70" t="s">
        <v>135</v>
      </c>
      <c r="D781" s="70" t="s">
        <v>99</v>
      </c>
      <c r="E781" s="70" t="s">
        <v>25</v>
      </c>
      <c r="F781" s="70" t="s">
        <v>26</v>
      </c>
      <c r="G781" s="70"/>
      <c r="H781" s="70" t="s">
        <v>28</v>
      </c>
      <c r="I781" s="70" t="s">
        <v>136</v>
      </c>
      <c r="J781" s="70" t="s">
        <v>30</v>
      </c>
      <c r="K781" s="70" t="s">
        <v>35</v>
      </c>
      <c r="L781" s="70" t="s">
        <v>65</v>
      </c>
      <c r="M781" s="71">
        <v>2910</v>
      </c>
      <c r="N781" s="70" t="s">
        <v>904</v>
      </c>
      <c r="O781" s="70">
        <v>7.5154769442612643</v>
      </c>
      <c r="P781" s="70" t="s">
        <v>424</v>
      </c>
      <c r="Q781" s="69">
        <v>448</v>
      </c>
      <c r="R781" s="70" t="s">
        <v>134</v>
      </c>
      <c r="S781" s="70" t="s">
        <v>41</v>
      </c>
      <c r="T781" s="70" t="s">
        <v>42</v>
      </c>
      <c r="U781" s="70" t="s">
        <v>35</v>
      </c>
      <c r="V781" s="70">
        <v>123.75362694684044</v>
      </c>
      <c r="W781" s="70">
        <v>429.68393404832148</v>
      </c>
    </row>
    <row r="782" spans="1:23">
      <c r="A782" s="69">
        <v>781</v>
      </c>
      <c r="B782" s="69">
        <v>18</v>
      </c>
      <c r="C782" s="70" t="s">
        <v>135</v>
      </c>
      <c r="D782" s="70" t="s">
        <v>99</v>
      </c>
      <c r="E782" s="70" t="s">
        <v>25</v>
      </c>
      <c r="F782" s="70" t="s">
        <v>26</v>
      </c>
      <c r="G782" s="70"/>
      <c r="H782" s="70" t="s">
        <v>28</v>
      </c>
      <c r="I782" s="70" t="s">
        <v>136</v>
      </c>
      <c r="J782" s="70" t="s">
        <v>30</v>
      </c>
      <c r="K782" s="70" t="s">
        <v>35</v>
      </c>
      <c r="L782" s="70" t="s">
        <v>65</v>
      </c>
      <c r="M782" s="71">
        <v>2936</v>
      </c>
      <c r="N782" s="70" t="s">
        <v>905</v>
      </c>
      <c r="O782" s="70">
        <v>6.1290521997266101</v>
      </c>
      <c r="P782" s="70" t="s">
        <v>424</v>
      </c>
      <c r="Q782" s="69">
        <v>279</v>
      </c>
      <c r="R782" s="70" t="s">
        <v>138</v>
      </c>
      <c r="S782" s="70" t="s">
        <v>41</v>
      </c>
      <c r="T782" s="70" t="s">
        <v>42</v>
      </c>
      <c r="U782" s="70" t="s">
        <v>35</v>
      </c>
      <c r="V782" s="70">
        <v>69.526409645138244</v>
      </c>
      <c r="W782" s="70">
        <v>270.74599978802507</v>
      </c>
    </row>
    <row r="783" spans="1:23">
      <c r="A783" s="69">
        <v>782</v>
      </c>
      <c r="B783" s="69">
        <v>18</v>
      </c>
      <c r="C783" s="70" t="s">
        <v>135</v>
      </c>
      <c r="D783" s="70" t="s">
        <v>99</v>
      </c>
      <c r="E783" s="70" t="s">
        <v>25</v>
      </c>
      <c r="F783" s="70" t="s">
        <v>26</v>
      </c>
      <c r="G783" s="70"/>
      <c r="H783" s="70" t="s">
        <v>28</v>
      </c>
      <c r="I783" s="70" t="s">
        <v>136</v>
      </c>
      <c r="J783" s="70" t="s">
        <v>30</v>
      </c>
      <c r="K783" s="70" t="s">
        <v>35</v>
      </c>
      <c r="L783" s="70" t="s">
        <v>65</v>
      </c>
      <c r="M783" s="71">
        <v>2944</v>
      </c>
      <c r="N783" s="70" t="s">
        <v>906</v>
      </c>
      <c r="O783" s="70">
        <v>6.4677990774001817</v>
      </c>
      <c r="P783" s="70" t="s">
        <v>424</v>
      </c>
      <c r="Q783" s="69">
        <v>448</v>
      </c>
      <c r="R783" s="70" t="s">
        <v>134</v>
      </c>
      <c r="S783" s="70" t="s">
        <v>41</v>
      </c>
      <c r="T783" s="70" t="s">
        <v>42</v>
      </c>
      <c r="U783" s="70" t="s">
        <v>35</v>
      </c>
      <c r="V783" s="70">
        <v>91.674864714908395</v>
      </c>
      <c r="W783" s="70">
        <v>292.01189889683792</v>
      </c>
    </row>
    <row r="784" spans="1:23">
      <c r="A784" s="69">
        <v>783</v>
      </c>
      <c r="B784" s="69">
        <v>18</v>
      </c>
      <c r="C784" s="70" t="s">
        <v>135</v>
      </c>
      <c r="D784" s="70" t="s">
        <v>99</v>
      </c>
      <c r="E784" s="70" t="s">
        <v>25</v>
      </c>
      <c r="F784" s="70" t="s">
        <v>26</v>
      </c>
      <c r="G784" s="70"/>
      <c r="H784" s="70" t="s">
        <v>28</v>
      </c>
      <c r="I784" s="70" t="s">
        <v>136</v>
      </c>
      <c r="J784" s="70" t="s">
        <v>30</v>
      </c>
      <c r="K784" s="70" t="s">
        <v>35</v>
      </c>
      <c r="L784" s="70" t="s">
        <v>65</v>
      </c>
      <c r="M784" s="71">
        <v>2966</v>
      </c>
      <c r="N784" s="70" t="s">
        <v>907</v>
      </c>
      <c r="O784" s="70">
        <v>9.7203290267314895</v>
      </c>
      <c r="P784" s="70" t="s">
        <v>424</v>
      </c>
      <c r="Q784" s="69">
        <v>198</v>
      </c>
      <c r="R784" s="70" t="s">
        <v>892</v>
      </c>
      <c r="S784" s="70" t="s">
        <v>67</v>
      </c>
      <c r="T784" s="70" t="s">
        <v>68</v>
      </c>
      <c r="U784" s="70" t="s">
        <v>35</v>
      </c>
      <c r="V784" s="70">
        <v>983.96854025401774</v>
      </c>
      <c r="W784" s="70">
        <v>40789.626695840052</v>
      </c>
    </row>
    <row r="785" spans="1:23">
      <c r="A785" s="69">
        <v>784</v>
      </c>
      <c r="B785" s="69">
        <v>18</v>
      </c>
      <c r="C785" s="70" t="s">
        <v>135</v>
      </c>
      <c r="D785" s="70" t="s">
        <v>99</v>
      </c>
      <c r="E785" s="70" t="s">
        <v>25</v>
      </c>
      <c r="F785" s="70" t="s">
        <v>26</v>
      </c>
      <c r="G785" s="70"/>
      <c r="H785" s="70" t="s">
        <v>28</v>
      </c>
      <c r="I785" s="70" t="s">
        <v>136</v>
      </c>
      <c r="J785" s="70" t="s">
        <v>30</v>
      </c>
      <c r="K785" s="70" t="s">
        <v>35</v>
      </c>
      <c r="L785" s="70" t="s">
        <v>65</v>
      </c>
      <c r="M785" s="71">
        <v>2966</v>
      </c>
      <c r="N785" s="70" t="s">
        <v>907</v>
      </c>
      <c r="O785" s="70">
        <v>9.7203290267314895</v>
      </c>
      <c r="P785" s="70" t="s">
        <v>424</v>
      </c>
      <c r="Q785" s="69">
        <v>279</v>
      </c>
      <c r="R785" s="70" t="s">
        <v>138</v>
      </c>
      <c r="S785" s="70" t="s">
        <v>41</v>
      </c>
      <c r="T785" s="70" t="s">
        <v>42</v>
      </c>
      <c r="U785" s="70" t="s">
        <v>35</v>
      </c>
      <c r="V785" s="70">
        <v>112.09235882670217</v>
      </c>
      <c r="W785" s="70">
        <v>255.55900421357381</v>
      </c>
    </row>
    <row r="786" spans="1:23">
      <c r="A786" s="69">
        <v>785</v>
      </c>
      <c r="B786" s="69">
        <v>18</v>
      </c>
      <c r="C786" s="70" t="s">
        <v>135</v>
      </c>
      <c r="D786" s="70" t="s">
        <v>99</v>
      </c>
      <c r="E786" s="70" t="s">
        <v>25</v>
      </c>
      <c r="F786" s="70" t="s">
        <v>26</v>
      </c>
      <c r="G786" s="70"/>
      <c r="H786" s="70" t="s">
        <v>28</v>
      </c>
      <c r="I786" s="70" t="s">
        <v>136</v>
      </c>
      <c r="J786" s="70" t="s">
        <v>30</v>
      </c>
      <c r="K786" s="70" t="s">
        <v>35</v>
      </c>
      <c r="L786" s="70" t="s">
        <v>65</v>
      </c>
      <c r="M786" s="71">
        <v>2971</v>
      </c>
      <c r="N786" s="70" t="s">
        <v>908</v>
      </c>
      <c r="O786" s="70">
        <v>2.7932731928218621</v>
      </c>
      <c r="P786" s="70" t="s">
        <v>412</v>
      </c>
      <c r="Q786" s="69">
        <v>276</v>
      </c>
      <c r="R786" s="70" t="s">
        <v>885</v>
      </c>
      <c r="S786" s="70" t="s">
        <v>41</v>
      </c>
      <c r="T786" s="70" t="s">
        <v>42</v>
      </c>
      <c r="U786" s="70" t="s">
        <v>35</v>
      </c>
      <c r="V786" s="70">
        <v>173.88055044582498</v>
      </c>
      <c r="W786" s="70">
        <v>1851.1708561713046</v>
      </c>
    </row>
    <row r="787" spans="1:23">
      <c r="A787" s="69">
        <v>786</v>
      </c>
      <c r="B787" s="69">
        <v>18</v>
      </c>
      <c r="C787" s="70" t="s">
        <v>135</v>
      </c>
      <c r="D787" s="70" t="s">
        <v>99</v>
      </c>
      <c r="E787" s="70" t="s">
        <v>25</v>
      </c>
      <c r="F787" s="70" t="s">
        <v>26</v>
      </c>
      <c r="G787" s="70"/>
      <c r="H787" s="70" t="s">
        <v>28</v>
      </c>
      <c r="I787" s="70" t="s">
        <v>136</v>
      </c>
      <c r="J787" s="70" t="s">
        <v>30</v>
      </c>
      <c r="K787" s="70" t="s">
        <v>35</v>
      </c>
      <c r="L787" s="70" t="s">
        <v>65</v>
      </c>
      <c r="M787" s="71">
        <v>2972</v>
      </c>
      <c r="N787" s="70" t="s">
        <v>909</v>
      </c>
      <c r="O787" s="70">
        <v>2.823437461717849</v>
      </c>
      <c r="P787" s="70" t="s">
        <v>412</v>
      </c>
      <c r="Q787" s="69">
        <v>279</v>
      </c>
      <c r="R787" s="70" t="s">
        <v>138</v>
      </c>
      <c r="S787" s="70" t="s">
        <v>41</v>
      </c>
      <c r="T787" s="70" t="s">
        <v>42</v>
      </c>
      <c r="U787" s="70" t="s">
        <v>35</v>
      </c>
      <c r="V787" s="70">
        <v>1.5796056020980536</v>
      </c>
      <c r="W787" s="70">
        <v>8.5357945221251175E-2</v>
      </c>
    </row>
    <row r="788" spans="1:23">
      <c r="A788" s="69">
        <v>787</v>
      </c>
      <c r="B788" s="69">
        <v>18</v>
      </c>
      <c r="C788" s="70" t="s">
        <v>135</v>
      </c>
      <c r="D788" s="70" t="s">
        <v>99</v>
      </c>
      <c r="E788" s="70" t="s">
        <v>25</v>
      </c>
      <c r="F788" s="70" t="s">
        <v>26</v>
      </c>
      <c r="G788" s="70"/>
      <c r="H788" s="70" t="s">
        <v>28</v>
      </c>
      <c r="I788" s="70" t="s">
        <v>136</v>
      </c>
      <c r="J788" s="70" t="s">
        <v>30</v>
      </c>
      <c r="K788" s="70" t="s">
        <v>35</v>
      </c>
      <c r="L788" s="70" t="s">
        <v>65</v>
      </c>
      <c r="M788" s="71">
        <v>2972</v>
      </c>
      <c r="N788" s="70" t="s">
        <v>909</v>
      </c>
      <c r="O788" s="70">
        <v>2.823437461717849</v>
      </c>
      <c r="P788" s="70" t="s">
        <v>412</v>
      </c>
      <c r="Q788" s="69">
        <v>448</v>
      </c>
      <c r="R788" s="70" t="s">
        <v>134</v>
      </c>
      <c r="S788" s="70" t="s">
        <v>41</v>
      </c>
      <c r="T788" s="70" t="s">
        <v>42</v>
      </c>
      <c r="U788" s="70" t="s">
        <v>35</v>
      </c>
      <c r="V788" s="70">
        <v>6.8131859774750581</v>
      </c>
      <c r="W788" s="70">
        <v>2.003790645095672</v>
      </c>
    </row>
    <row r="789" spans="1:23">
      <c r="A789" s="69">
        <v>788</v>
      </c>
      <c r="B789" s="69">
        <v>18</v>
      </c>
      <c r="C789" s="70" t="s">
        <v>135</v>
      </c>
      <c r="D789" s="70" t="s">
        <v>99</v>
      </c>
      <c r="E789" s="70" t="s">
        <v>25</v>
      </c>
      <c r="F789" s="70" t="s">
        <v>26</v>
      </c>
      <c r="G789" s="70"/>
      <c r="H789" s="70" t="s">
        <v>28</v>
      </c>
      <c r="I789" s="70" t="s">
        <v>136</v>
      </c>
      <c r="J789" s="70" t="s">
        <v>30</v>
      </c>
      <c r="K789" s="70" t="s">
        <v>35</v>
      </c>
      <c r="L789" s="70" t="s">
        <v>65</v>
      </c>
      <c r="M789" s="71">
        <v>2973</v>
      </c>
      <c r="N789" s="70" t="s">
        <v>910</v>
      </c>
      <c r="O789" s="70">
        <v>-0.128491604532811</v>
      </c>
      <c r="P789" s="70" t="s">
        <v>412</v>
      </c>
      <c r="Q789" s="69">
        <v>275</v>
      </c>
      <c r="R789" s="70" t="s">
        <v>903</v>
      </c>
      <c r="S789" s="70" t="s">
        <v>41</v>
      </c>
      <c r="T789" s="70" t="s">
        <v>42</v>
      </c>
      <c r="U789" s="70" t="s">
        <v>35</v>
      </c>
      <c r="V789" s="70">
        <v>97.177900355025173</v>
      </c>
      <c r="W789" s="70">
        <v>370.55736321401889</v>
      </c>
    </row>
    <row r="790" spans="1:23">
      <c r="A790" s="69">
        <v>789</v>
      </c>
      <c r="B790" s="69">
        <v>18</v>
      </c>
      <c r="C790" s="70" t="s">
        <v>135</v>
      </c>
      <c r="D790" s="70" t="s">
        <v>99</v>
      </c>
      <c r="E790" s="70" t="s">
        <v>25</v>
      </c>
      <c r="F790" s="70" t="s">
        <v>26</v>
      </c>
      <c r="G790" s="70"/>
      <c r="H790" s="70" t="s">
        <v>28</v>
      </c>
      <c r="I790" s="70" t="s">
        <v>136</v>
      </c>
      <c r="J790" s="70" t="s">
        <v>30</v>
      </c>
      <c r="K790" s="70" t="s">
        <v>35</v>
      </c>
      <c r="L790" s="70" t="s">
        <v>65</v>
      </c>
      <c r="M790" s="71">
        <v>2975</v>
      </c>
      <c r="N790" s="70" t="s">
        <v>911</v>
      </c>
      <c r="O790" s="70">
        <v>5.4845592625957999E-2</v>
      </c>
      <c r="P790" s="70" t="s">
        <v>412</v>
      </c>
      <c r="Q790" s="69">
        <v>275</v>
      </c>
      <c r="R790" s="70" t="s">
        <v>903</v>
      </c>
      <c r="S790" s="70" t="s">
        <v>41</v>
      </c>
      <c r="T790" s="70" t="s">
        <v>42</v>
      </c>
      <c r="U790" s="70" t="s">
        <v>35</v>
      </c>
      <c r="V790" s="70">
        <v>98.765820415758029</v>
      </c>
      <c r="W790" s="70">
        <v>373.87486976620954</v>
      </c>
    </row>
    <row r="791" spans="1:23">
      <c r="A791" s="69">
        <v>790</v>
      </c>
      <c r="B791" s="69">
        <v>18</v>
      </c>
      <c r="C791" s="70" t="s">
        <v>135</v>
      </c>
      <c r="D791" s="70" t="s">
        <v>99</v>
      </c>
      <c r="E791" s="70" t="s">
        <v>25</v>
      </c>
      <c r="F791" s="70" t="s">
        <v>26</v>
      </c>
      <c r="G791" s="70"/>
      <c r="H791" s="70" t="s">
        <v>28</v>
      </c>
      <c r="I791" s="70" t="s">
        <v>136</v>
      </c>
      <c r="J791" s="70" t="s">
        <v>30</v>
      </c>
      <c r="K791" s="70" t="s">
        <v>35</v>
      </c>
      <c r="L791" s="70" t="s">
        <v>65</v>
      </c>
      <c r="M791" s="71">
        <v>2983</v>
      </c>
      <c r="N791" s="70" t="s">
        <v>912</v>
      </c>
      <c r="O791" s="70">
        <v>4.2652903318537616</v>
      </c>
      <c r="P791" s="70" t="s">
        <v>412</v>
      </c>
      <c r="Q791" s="69">
        <v>276</v>
      </c>
      <c r="R791" s="70" t="s">
        <v>885</v>
      </c>
      <c r="S791" s="70" t="s">
        <v>41</v>
      </c>
      <c r="T791" s="70" t="s">
        <v>42</v>
      </c>
      <c r="U791" s="70" t="s">
        <v>35</v>
      </c>
      <c r="V791" s="70">
        <v>445.39203856701516</v>
      </c>
      <c r="W791" s="70">
        <v>7953.7240174174394</v>
      </c>
    </row>
    <row r="792" spans="1:23">
      <c r="A792" s="69">
        <v>791</v>
      </c>
      <c r="B792" s="69">
        <v>18</v>
      </c>
      <c r="C792" s="70" t="s">
        <v>135</v>
      </c>
      <c r="D792" s="70" t="s">
        <v>99</v>
      </c>
      <c r="E792" s="70" t="s">
        <v>25</v>
      </c>
      <c r="F792" s="70" t="s">
        <v>26</v>
      </c>
      <c r="G792" s="70"/>
      <c r="H792" s="70" t="s">
        <v>28</v>
      </c>
      <c r="I792" s="70" t="s">
        <v>136</v>
      </c>
      <c r="J792" s="70" t="s">
        <v>30</v>
      </c>
      <c r="K792" s="70" t="s">
        <v>35</v>
      </c>
      <c r="L792" s="70" t="s">
        <v>65</v>
      </c>
      <c r="M792" s="71">
        <v>3010</v>
      </c>
      <c r="N792" s="70" t="s">
        <v>913</v>
      </c>
      <c r="O792" s="70">
        <v>5.1906939531152139</v>
      </c>
      <c r="P792" s="70" t="s">
        <v>412</v>
      </c>
      <c r="Q792" s="69">
        <v>448</v>
      </c>
      <c r="R792" s="70" t="s">
        <v>134</v>
      </c>
      <c r="S792" s="70" t="s">
        <v>41</v>
      </c>
      <c r="T792" s="70" t="s">
        <v>42</v>
      </c>
      <c r="U792" s="70" t="s">
        <v>35</v>
      </c>
      <c r="V792" s="70">
        <v>60.886846268753111</v>
      </c>
      <c r="W792" s="70">
        <v>34.137653259815011</v>
      </c>
    </row>
    <row r="793" spans="1:23">
      <c r="A793" s="69">
        <v>792</v>
      </c>
      <c r="B793" s="69">
        <v>18</v>
      </c>
      <c r="C793" s="70" t="s">
        <v>135</v>
      </c>
      <c r="D793" s="70" t="s">
        <v>99</v>
      </c>
      <c r="E793" s="70" t="s">
        <v>25</v>
      </c>
      <c r="F793" s="70" t="s">
        <v>26</v>
      </c>
      <c r="G793" s="70"/>
      <c r="H793" s="70" t="s">
        <v>28</v>
      </c>
      <c r="I793" s="70" t="s">
        <v>136</v>
      </c>
      <c r="J793" s="70" t="s">
        <v>30</v>
      </c>
      <c r="K793" s="70" t="s">
        <v>35</v>
      </c>
      <c r="L793" s="70" t="s">
        <v>65</v>
      </c>
      <c r="M793" s="71">
        <v>3048</v>
      </c>
      <c r="N793" s="70" t="s">
        <v>914</v>
      </c>
      <c r="O793" s="70">
        <v>12.429119771359421</v>
      </c>
      <c r="P793" s="70" t="s">
        <v>419</v>
      </c>
      <c r="Q793" s="69">
        <v>279</v>
      </c>
      <c r="R793" s="70" t="s">
        <v>138</v>
      </c>
      <c r="S793" s="70" t="s">
        <v>41</v>
      </c>
      <c r="T793" s="70" t="s">
        <v>42</v>
      </c>
      <c r="U793" s="70" t="s">
        <v>35</v>
      </c>
      <c r="V793" s="70">
        <v>63.396800483209496</v>
      </c>
      <c r="W793" s="70">
        <v>118.0893039040061</v>
      </c>
    </row>
    <row r="794" spans="1:23">
      <c r="A794" s="69">
        <v>793</v>
      </c>
      <c r="B794" s="69">
        <v>18</v>
      </c>
      <c r="C794" s="70" t="s">
        <v>135</v>
      </c>
      <c r="D794" s="70" t="s">
        <v>99</v>
      </c>
      <c r="E794" s="70" t="s">
        <v>25</v>
      </c>
      <c r="F794" s="70" t="s">
        <v>26</v>
      </c>
      <c r="G794" s="70"/>
      <c r="H794" s="70" t="s">
        <v>28</v>
      </c>
      <c r="I794" s="70" t="s">
        <v>136</v>
      </c>
      <c r="J794" s="70" t="s">
        <v>30</v>
      </c>
      <c r="K794" s="70" t="s">
        <v>35</v>
      </c>
      <c r="L794" s="70" t="s">
        <v>65</v>
      </c>
      <c r="M794" s="71">
        <v>3191</v>
      </c>
      <c r="N794" s="70" t="s">
        <v>915</v>
      </c>
      <c r="O794" s="70">
        <v>12.07989233774407</v>
      </c>
      <c r="P794" s="70" t="s">
        <v>419</v>
      </c>
      <c r="Q794" s="69">
        <v>279</v>
      </c>
      <c r="R794" s="70" t="s">
        <v>138</v>
      </c>
      <c r="S794" s="70" t="s">
        <v>41</v>
      </c>
      <c r="T794" s="70" t="s">
        <v>42</v>
      </c>
      <c r="U794" s="70" t="s">
        <v>35</v>
      </c>
      <c r="V794" s="70">
        <v>21.804831400990089</v>
      </c>
      <c r="W794" s="70">
        <v>18.438739139476333</v>
      </c>
    </row>
    <row r="795" spans="1:23">
      <c r="A795" s="69">
        <v>794</v>
      </c>
      <c r="B795" s="69">
        <v>18</v>
      </c>
      <c r="C795" s="70" t="s">
        <v>135</v>
      </c>
      <c r="D795" s="70" t="s">
        <v>99</v>
      </c>
      <c r="E795" s="70" t="s">
        <v>25</v>
      </c>
      <c r="F795" s="70" t="s">
        <v>26</v>
      </c>
      <c r="G795" s="70"/>
      <c r="H795" s="70" t="s">
        <v>28</v>
      </c>
      <c r="I795" s="70" t="s">
        <v>136</v>
      </c>
      <c r="J795" s="70" t="s">
        <v>30</v>
      </c>
      <c r="K795" s="70" t="s">
        <v>35</v>
      </c>
      <c r="L795" s="70" t="s">
        <v>65</v>
      </c>
      <c r="M795" s="71">
        <v>3308</v>
      </c>
      <c r="N795" s="70" t="s">
        <v>916</v>
      </c>
      <c r="O795" s="70">
        <v>-0.96237992343669299</v>
      </c>
      <c r="P795" s="70" t="s">
        <v>412</v>
      </c>
      <c r="Q795" s="69">
        <v>277</v>
      </c>
      <c r="R795" s="70" t="s">
        <v>137</v>
      </c>
      <c r="S795" s="70" t="s">
        <v>41</v>
      </c>
      <c r="T795" s="70" t="s">
        <v>42</v>
      </c>
      <c r="U795" s="70" t="s">
        <v>35</v>
      </c>
      <c r="V795" s="70">
        <v>296.43193239569644</v>
      </c>
      <c r="W795" s="70">
        <v>2050.4118041554384</v>
      </c>
    </row>
    <row r="796" spans="1:23">
      <c r="A796" s="69">
        <v>795</v>
      </c>
      <c r="B796" s="69">
        <v>18</v>
      </c>
      <c r="C796" s="70" t="s">
        <v>135</v>
      </c>
      <c r="D796" s="70" t="s">
        <v>99</v>
      </c>
      <c r="E796" s="70" t="s">
        <v>25</v>
      </c>
      <c r="F796" s="70" t="s">
        <v>26</v>
      </c>
      <c r="G796" s="70"/>
      <c r="H796" s="70" t="s">
        <v>28</v>
      </c>
      <c r="I796" s="70" t="s">
        <v>136</v>
      </c>
      <c r="J796" s="70" t="s">
        <v>30</v>
      </c>
      <c r="K796" s="70" t="s">
        <v>35</v>
      </c>
      <c r="L796" s="70" t="s">
        <v>65</v>
      </c>
      <c r="M796" s="71">
        <v>3311</v>
      </c>
      <c r="N796" s="70" t="s">
        <v>917</v>
      </c>
      <c r="O796" s="70">
        <v>4.6325879312450882</v>
      </c>
      <c r="P796" s="70" t="s">
        <v>412</v>
      </c>
      <c r="Q796" s="69">
        <v>448</v>
      </c>
      <c r="R796" s="70" t="s">
        <v>134</v>
      </c>
      <c r="S796" s="70" t="s">
        <v>41</v>
      </c>
      <c r="T796" s="70" t="s">
        <v>42</v>
      </c>
      <c r="U796" s="70" t="s">
        <v>35</v>
      </c>
      <c r="V796" s="70">
        <v>107.82596769209596</v>
      </c>
      <c r="W796" s="70">
        <v>483.91611275474941</v>
      </c>
    </row>
    <row r="797" spans="1:23">
      <c r="A797" s="69">
        <v>796</v>
      </c>
      <c r="B797" s="69">
        <v>18</v>
      </c>
      <c r="C797" s="70" t="s">
        <v>135</v>
      </c>
      <c r="D797" s="70" t="s">
        <v>99</v>
      </c>
      <c r="E797" s="70" t="s">
        <v>25</v>
      </c>
      <c r="F797" s="70" t="s">
        <v>26</v>
      </c>
      <c r="G797" s="70"/>
      <c r="H797" s="70" t="s">
        <v>28</v>
      </c>
      <c r="I797" s="70" t="s">
        <v>136</v>
      </c>
      <c r="J797" s="70" t="s">
        <v>30</v>
      </c>
      <c r="K797" s="70" t="s">
        <v>35</v>
      </c>
      <c r="L797" s="70" t="s">
        <v>65</v>
      </c>
      <c r="M797" s="71">
        <v>3342</v>
      </c>
      <c r="N797" s="70" t="s">
        <v>918</v>
      </c>
      <c r="O797" s="70">
        <v>7.0079386155065224</v>
      </c>
      <c r="P797" s="70" t="s">
        <v>424</v>
      </c>
      <c r="Q797" s="69">
        <v>448</v>
      </c>
      <c r="R797" s="70" t="s">
        <v>134</v>
      </c>
      <c r="S797" s="70" t="s">
        <v>41</v>
      </c>
      <c r="T797" s="70" t="s">
        <v>42</v>
      </c>
      <c r="U797" s="70" t="s">
        <v>35</v>
      </c>
      <c r="V797" s="70">
        <v>68.698439765085851</v>
      </c>
      <c r="W797" s="70">
        <v>212.7629632212691</v>
      </c>
    </row>
    <row r="798" spans="1:23">
      <c r="A798" s="69">
        <v>797</v>
      </c>
      <c r="B798" s="69">
        <v>18</v>
      </c>
      <c r="C798" s="70" t="s">
        <v>135</v>
      </c>
      <c r="D798" s="70" t="s">
        <v>99</v>
      </c>
      <c r="E798" s="70" t="s">
        <v>25</v>
      </c>
      <c r="F798" s="70" t="s">
        <v>26</v>
      </c>
      <c r="G798" s="70"/>
      <c r="H798" s="70" t="s">
        <v>28</v>
      </c>
      <c r="I798" s="70" t="s">
        <v>136</v>
      </c>
      <c r="J798" s="70" t="s">
        <v>30</v>
      </c>
      <c r="K798" s="70" t="s">
        <v>35</v>
      </c>
      <c r="L798" s="70" t="s">
        <v>65</v>
      </c>
      <c r="M798" s="71">
        <v>3401</v>
      </c>
      <c r="N798" s="70" t="s">
        <v>919</v>
      </c>
      <c r="O798" s="70">
        <v>1.3608999918814071</v>
      </c>
      <c r="P798" s="70" t="s">
        <v>412</v>
      </c>
      <c r="Q798" s="69">
        <v>448</v>
      </c>
      <c r="R798" s="70" t="s">
        <v>134</v>
      </c>
      <c r="S798" s="70" t="s">
        <v>41</v>
      </c>
      <c r="T798" s="70" t="s">
        <v>42</v>
      </c>
      <c r="U798" s="70" t="s">
        <v>35</v>
      </c>
      <c r="V798" s="70">
        <v>1266.4398817021174</v>
      </c>
      <c r="W798" s="70">
        <v>82969.419791692242</v>
      </c>
    </row>
    <row r="799" spans="1:23">
      <c r="A799" s="69">
        <v>798</v>
      </c>
      <c r="B799" s="69">
        <v>18</v>
      </c>
      <c r="C799" s="70" t="s">
        <v>135</v>
      </c>
      <c r="D799" s="70" t="s">
        <v>99</v>
      </c>
      <c r="E799" s="70" t="s">
        <v>25</v>
      </c>
      <c r="F799" s="70" t="s">
        <v>26</v>
      </c>
      <c r="G799" s="70"/>
      <c r="H799" s="70" t="s">
        <v>28</v>
      </c>
      <c r="I799" s="70" t="s">
        <v>136</v>
      </c>
      <c r="J799" s="70" t="s">
        <v>30</v>
      </c>
      <c r="K799" s="70" t="s">
        <v>35</v>
      </c>
      <c r="L799" s="70" t="s">
        <v>65</v>
      </c>
      <c r="M799" s="71">
        <v>3440</v>
      </c>
      <c r="N799" s="70" t="s">
        <v>920</v>
      </c>
      <c r="O799" s="70">
        <v>7.459286536994342</v>
      </c>
      <c r="P799" s="70" t="s">
        <v>424</v>
      </c>
      <c r="Q799" s="69">
        <v>279</v>
      </c>
      <c r="R799" s="70" t="s">
        <v>138</v>
      </c>
      <c r="S799" s="70" t="s">
        <v>41</v>
      </c>
      <c r="T799" s="70" t="s">
        <v>42</v>
      </c>
      <c r="U799" s="70" t="s">
        <v>35</v>
      </c>
      <c r="V799" s="70">
        <v>36.266753854169636</v>
      </c>
      <c r="W799" s="70">
        <v>57.956109074541374</v>
      </c>
    </row>
    <row r="800" spans="1:23">
      <c r="A800" s="69">
        <v>799</v>
      </c>
      <c r="B800" s="69">
        <v>18</v>
      </c>
      <c r="C800" s="70" t="s">
        <v>135</v>
      </c>
      <c r="D800" s="70" t="s">
        <v>99</v>
      </c>
      <c r="E800" s="70" t="s">
        <v>25</v>
      </c>
      <c r="F800" s="70" t="s">
        <v>26</v>
      </c>
      <c r="G800" s="70"/>
      <c r="H800" s="70" t="s">
        <v>28</v>
      </c>
      <c r="I800" s="70" t="s">
        <v>136</v>
      </c>
      <c r="J800" s="70" t="s">
        <v>30</v>
      </c>
      <c r="K800" s="70" t="s">
        <v>35</v>
      </c>
      <c r="L800" s="70" t="s">
        <v>65</v>
      </c>
      <c r="M800" s="71">
        <v>3488</v>
      </c>
      <c r="N800" s="70" t="s">
        <v>921</v>
      </c>
      <c r="O800" s="70">
        <v>-1.2325012778092059</v>
      </c>
      <c r="P800" s="70" t="s">
        <v>412</v>
      </c>
      <c r="Q800" s="69">
        <v>448</v>
      </c>
      <c r="R800" s="70" t="s">
        <v>134</v>
      </c>
      <c r="S800" s="70" t="s">
        <v>41</v>
      </c>
      <c r="T800" s="70" t="s">
        <v>42</v>
      </c>
      <c r="U800" s="70" t="s">
        <v>35</v>
      </c>
      <c r="V800" s="70">
        <v>96.064064849166684</v>
      </c>
      <c r="W800" s="70">
        <v>210.35662164278307</v>
      </c>
    </row>
    <row r="801" spans="1:23">
      <c r="A801" s="69">
        <v>800</v>
      </c>
      <c r="B801" s="69">
        <v>18</v>
      </c>
      <c r="C801" s="70" t="s">
        <v>135</v>
      </c>
      <c r="D801" s="70" t="s">
        <v>99</v>
      </c>
      <c r="E801" s="70" t="s">
        <v>25</v>
      </c>
      <c r="F801" s="70" t="s">
        <v>26</v>
      </c>
      <c r="G801" s="70"/>
      <c r="H801" s="70" t="s">
        <v>28</v>
      </c>
      <c r="I801" s="70" t="s">
        <v>136</v>
      </c>
      <c r="J801" s="70" t="s">
        <v>30</v>
      </c>
      <c r="K801" s="70" t="s">
        <v>35</v>
      </c>
      <c r="L801" s="70" t="s">
        <v>65</v>
      </c>
      <c r="M801" s="71">
        <v>3508</v>
      </c>
      <c r="N801" s="70" t="s">
        <v>922</v>
      </c>
      <c r="O801" s="70">
        <v>9.5850325272753665</v>
      </c>
      <c r="P801" s="70" t="s">
        <v>424</v>
      </c>
      <c r="Q801" s="69">
        <v>279</v>
      </c>
      <c r="R801" s="70" t="s">
        <v>138</v>
      </c>
      <c r="S801" s="70" t="s">
        <v>41</v>
      </c>
      <c r="T801" s="70" t="s">
        <v>42</v>
      </c>
      <c r="U801" s="70" t="s">
        <v>35</v>
      </c>
      <c r="V801" s="70">
        <v>163.1673855907423</v>
      </c>
      <c r="W801" s="70">
        <v>761.97980945484392</v>
      </c>
    </row>
    <row r="802" spans="1:23">
      <c r="A802" s="69">
        <v>801</v>
      </c>
      <c r="B802" s="69">
        <v>18</v>
      </c>
      <c r="C802" s="70" t="s">
        <v>135</v>
      </c>
      <c r="D802" s="70" t="s">
        <v>99</v>
      </c>
      <c r="E802" s="70" t="s">
        <v>25</v>
      </c>
      <c r="F802" s="70" t="s">
        <v>26</v>
      </c>
      <c r="G802" s="70"/>
      <c r="H802" s="70" t="s">
        <v>28</v>
      </c>
      <c r="I802" s="70" t="s">
        <v>136</v>
      </c>
      <c r="J802" s="70" t="s">
        <v>30</v>
      </c>
      <c r="K802" s="70" t="s">
        <v>35</v>
      </c>
      <c r="L802" s="70" t="s">
        <v>65</v>
      </c>
      <c r="M802" s="71">
        <v>3523</v>
      </c>
      <c r="N802" s="70" t="s">
        <v>923</v>
      </c>
      <c r="O802" s="70">
        <v>12.403831174503569</v>
      </c>
      <c r="P802" s="70" t="s">
        <v>419</v>
      </c>
      <c r="Q802" s="69">
        <v>279</v>
      </c>
      <c r="R802" s="70" t="s">
        <v>138</v>
      </c>
      <c r="S802" s="70" t="s">
        <v>41</v>
      </c>
      <c r="T802" s="70" t="s">
        <v>42</v>
      </c>
      <c r="U802" s="70" t="s">
        <v>35</v>
      </c>
      <c r="V802" s="70">
        <v>192.73520706460681</v>
      </c>
      <c r="W802" s="70">
        <v>630.45911542072884</v>
      </c>
    </row>
    <row r="803" spans="1:23">
      <c r="A803" s="69">
        <v>802</v>
      </c>
      <c r="B803" s="69">
        <v>18</v>
      </c>
      <c r="C803" s="70" t="s">
        <v>135</v>
      </c>
      <c r="D803" s="70" t="s">
        <v>99</v>
      </c>
      <c r="E803" s="70" t="s">
        <v>25</v>
      </c>
      <c r="F803" s="70" t="s">
        <v>26</v>
      </c>
      <c r="G803" s="70"/>
      <c r="H803" s="70" t="s">
        <v>28</v>
      </c>
      <c r="I803" s="70" t="s">
        <v>136</v>
      </c>
      <c r="J803" s="70" t="s">
        <v>30</v>
      </c>
      <c r="K803" s="70" t="s">
        <v>35</v>
      </c>
      <c r="L803" s="70" t="s">
        <v>65</v>
      </c>
      <c r="M803" s="71">
        <v>3559</v>
      </c>
      <c r="N803" s="70" t="s">
        <v>924</v>
      </c>
      <c r="O803" s="70">
        <v>8.2829177869486799</v>
      </c>
      <c r="P803" s="70" t="s">
        <v>424</v>
      </c>
      <c r="Q803" s="69">
        <v>279</v>
      </c>
      <c r="R803" s="70" t="s">
        <v>138</v>
      </c>
      <c r="S803" s="70" t="s">
        <v>41</v>
      </c>
      <c r="T803" s="70" t="s">
        <v>42</v>
      </c>
      <c r="U803" s="70" t="s">
        <v>35</v>
      </c>
      <c r="V803" s="70">
        <v>18.162492283345106</v>
      </c>
      <c r="W803" s="70">
        <v>15.754130015180168</v>
      </c>
    </row>
    <row r="804" spans="1:23">
      <c r="A804" s="69">
        <v>803</v>
      </c>
      <c r="B804" s="69">
        <v>18</v>
      </c>
      <c r="C804" s="70" t="s">
        <v>135</v>
      </c>
      <c r="D804" s="70" t="s">
        <v>99</v>
      </c>
      <c r="E804" s="70" t="s">
        <v>25</v>
      </c>
      <c r="F804" s="70" t="s">
        <v>26</v>
      </c>
      <c r="G804" s="70"/>
      <c r="H804" s="70" t="s">
        <v>28</v>
      </c>
      <c r="I804" s="70" t="s">
        <v>136</v>
      </c>
      <c r="J804" s="70" t="s">
        <v>30</v>
      </c>
      <c r="K804" s="70" t="s">
        <v>35</v>
      </c>
      <c r="L804" s="70" t="s">
        <v>65</v>
      </c>
      <c r="M804" s="71">
        <v>3562</v>
      </c>
      <c r="N804" s="70" t="s">
        <v>925</v>
      </c>
      <c r="O804" s="70">
        <v>9.8129365713866399</v>
      </c>
      <c r="P804" s="70" t="s">
        <v>424</v>
      </c>
      <c r="Q804" s="69">
        <v>279</v>
      </c>
      <c r="R804" s="70" t="s">
        <v>138</v>
      </c>
      <c r="S804" s="70" t="s">
        <v>41</v>
      </c>
      <c r="T804" s="70" t="s">
        <v>42</v>
      </c>
      <c r="U804" s="70" t="s">
        <v>35</v>
      </c>
      <c r="V804" s="70">
        <v>91.879202160193913</v>
      </c>
      <c r="W804" s="70">
        <v>378.52717755104629</v>
      </c>
    </row>
    <row r="805" spans="1:23">
      <c r="A805" s="69">
        <v>804</v>
      </c>
      <c r="B805" s="69">
        <v>18</v>
      </c>
      <c r="C805" s="70" t="s">
        <v>135</v>
      </c>
      <c r="D805" s="70" t="s">
        <v>99</v>
      </c>
      <c r="E805" s="70" t="s">
        <v>25</v>
      </c>
      <c r="F805" s="70" t="s">
        <v>26</v>
      </c>
      <c r="G805" s="70"/>
      <c r="H805" s="70" t="s">
        <v>28</v>
      </c>
      <c r="I805" s="70" t="s">
        <v>136</v>
      </c>
      <c r="J805" s="70" t="s">
        <v>30</v>
      </c>
      <c r="K805" s="70" t="s">
        <v>35</v>
      </c>
      <c r="L805" s="70" t="s">
        <v>65</v>
      </c>
      <c r="M805" s="71">
        <v>3590</v>
      </c>
      <c r="N805" s="70" t="s">
        <v>926</v>
      </c>
      <c r="O805" s="70">
        <v>0.99359303409604804</v>
      </c>
      <c r="P805" s="70" t="s">
        <v>412</v>
      </c>
      <c r="Q805" s="69">
        <v>276</v>
      </c>
      <c r="R805" s="70" t="s">
        <v>885</v>
      </c>
      <c r="S805" s="70" t="s">
        <v>41</v>
      </c>
      <c r="T805" s="70" t="s">
        <v>42</v>
      </c>
      <c r="U805" s="70" t="s">
        <v>35</v>
      </c>
      <c r="V805" s="70">
        <v>280.63760471586545</v>
      </c>
      <c r="W805" s="70">
        <v>1659.015191083452</v>
      </c>
    </row>
    <row r="806" spans="1:23">
      <c r="A806" s="69">
        <v>805</v>
      </c>
      <c r="B806" s="69">
        <v>18</v>
      </c>
      <c r="C806" s="70" t="s">
        <v>135</v>
      </c>
      <c r="D806" s="70" t="s">
        <v>99</v>
      </c>
      <c r="E806" s="70" t="s">
        <v>25</v>
      </c>
      <c r="F806" s="70" t="s">
        <v>26</v>
      </c>
      <c r="G806" s="70"/>
      <c r="H806" s="70" t="s">
        <v>28</v>
      </c>
      <c r="I806" s="70" t="s">
        <v>136</v>
      </c>
      <c r="J806" s="70" t="s">
        <v>30</v>
      </c>
      <c r="K806" s="70" t="s">
        <v>35</v>
      </c>
      <c r="L806" s="70" t="s">
        <v>65</v>
      </c>
      <c r="M806" s="71">
        <v>3657</v>
      </c>
      <c r="N806" s="70" t="s">
        <v>927</v>
      </c>
      <c r="O806" s="70">
        <v>8.4843544679139367</v>
      </c>
      <c r="P806" s="70" t="s">
        <v>424</v>
      </c>
      <c r="Q806" s="69">
        <v>276</v>
      </c>
      <c r="R806" s="70" t="s">
        <v>885</v>
      </c>
      <c r="S806" s="70" t="s">
        <v>41</v>
      </c>
      <c r="T806" s="70" t="s">
        <v>42</v>
      </c>
      <c r="U806" s="70" t="s">
        <v>35</v>
      </c>
      <c r="V806" s="70">
        <v>380.93122241389511</v>
      </c>
      <c r="W806" s="70">
        <v>2098.1359367665841</v>
      </c>
    </row>
    <row r="807" spans="1:23">
      <c r="A807" s="69">
        <v>806</v>
      </c>
      <c r="B807" s="69">
        <v>18</v>
      </c>
      <c r="C807" s="70" t="s">
        <v>135</v>
      </c>
      <c r="D807" s="70" t="s">
        <v>99</v>
      </c>
      <c r="E807" s="70" t="s">
        <v>25</v>
      </c>
      <c r="F807" s="70" t="s">
        <v>26</v>
      </c>
      <c r="G807" s="70"/>
      <c r="H807" s="70" t="s">
        <v>28</v>
      </c>
      <c r="I807" s="70" t="s">
        <v>136</v>
      </c>
      <c r="J807" s="70" t="s">
        <v>30</v>
      </c>
      <c r="K807" s="70" t="s">
        <v>35</v>
      </c>
      <c r="L807" s="70" t="s">
        <v>65</v>
      </c>
      <c r="M807" s="71">
        <v>3659</v>
      </c>
      <c r="N807" s="70" t="s">
        <v>928</v>
      </c>
      <c r="O807" s="70">
        <v>-0.888334461322562</v>
      </c>
      <c r="P807" s="70" t="s">
        <v>412</v>
      </c>
      <c r="Q807" s="69">
        <v>277</v>
      </c>
      <c r="R807" s="70" t="s">
        <v>137</v>
      </c>
      <c r="S807" s="70" t="s">
        <v>41</v>
      </c>
      <c r="T807" s="70" t="s">
        <v>42</v>
      </c>
      <c r="U807" s="70" t="s">
        <v>35</v>
      </c>
      <c r="V807" s="70">
        <v>89.288449063566702</v>
      </c>
      <c r="W807" s="70">
        <v>265.32088195642757</v>
      </c>
    </row>
    <row r="808" spans="1:23">
      <c r="A808" s="69">
        <v>807</v>
      </c>
      <c r="B808" s="69">
        <v>18</v>
      </c>
      <c r="C808" s="70" t="s">
        <v>135</v>
      </c>
      <c r="D808" s="70" t="s">
        <v>99</v>
      </c>
      <c r="E808" s="70" t="s">
        <v>25</v>
      </c>
      <c r="F808" s="70" t="s">
        <v>26</v>
      </c>
      <c r="G808" s="70"/>
      <c r="H808" s="70" t="s">
        <v>28</v>
      </c>
      <c r="I808" s="70" t="s">
        <v>136</v>
      </c>
      <c r="J808" s="70" t="s">
        <v>30</v>
      </c>
      <c r="K808" s="70" t="s">
        <v>35</v>
      </c>
      <c r="L808" s="70" t="s">
        <v>65</v>
      </c>
      <c r="M808" s="71">
        <v>3776</v>
      </c>
      <c r="N808" s="70" t="s">
        <v>929</v>
      </c>
      <c r="O808" s="70">
        <v>12.787208563083009</v>
      </c>
      <c r="P808" s="70" t="s">
        <v>419</v>
      </c>
      <c r="Q808" s="69">
        <v>276</v>
      </c>
      <c r="R808" s="70" t="s">
        <v>885</v>
      </c>
      <c r="S808" s="70" t="s">
        <v>41</v>
      </c>
      <c r="T808" s="70" t="s">
        <v>42</v>
      </c>
      <c r="U808" s="70" t="s">
        <v>35</v>
      </c>
      <c r="V808" s="70">
        <v>229.73591049854124</v>
      </c>
      <c r="W808" s="70">
        <v>1891.742142927257</v>
      </c>
    </row>
    <row r="809" spans="1:23">
      <c r="A809" s="69">
        <v>808</v>
      </c>
      <c r="B809" s="69">
        <v>18</v>
      </c>
      <c r="C809" s="70" t="s">
        <v>135</v>
      </c>
      <c r="D809" s="70" t="s">
        <v>99</v>
      </c>
      <c r="E809" s="70" t="s">
        <v>25</v>
      </c>
      <c r="F809" s="70" t="s">
        <v>26</v>
      </c>
      <c r="G809" s="70"/>
      <c r="H809" s="70" t="s">
        <v>28</v>
      </c>
      <c r="I809" s="70" t="s">
        <v>136</v>
      </c>
      <c r="J809" s="70" t="s">
        <v>30</v>
      </c>
      <c r="K809" s="70" t="s">
        <v>35</v>
      </c>
      <c r="L809" s="70" t="s">
        <v>65</v>
      </c>
      <c r="M809" s="71">
        <v>3826</v>
      </c>
      <c r="N809" s="70" t="s">
        <v>930</v>
      </c>
      <c r="O809" s="70">
        <v>6.3695952747264242</v>
      </c>
      <c r="P809" s="70" t="s">
        <v>424</v>
      </c>
      <c r="Q809" s="69">
        <v>198</v>
      </c>
      <c r="R809" s="70" t="s">
        <v>892</v>
      </c>
      <c r="S809" s="70" t="s">
        <v>67</v>
      </c>
      <c r="T809" s="70" t="s">
        <v>68</v>
      </c>
      <c r="U809" s="70" t="s">
        <v>35</v>
      </c>
      <c r="V809" s="70">
        <v>1871.0259034249759</v>
      </c>
      <c r="W809" s="70">
        <v>9584.0039140993631</v>
      </c>
    </row>
    <row r="810" spans="1:23">
      <c r="A810" s="69">
        <v>809</v>
      </c>
      <c r="B810" s="69">
        <v>18</v>
      </c>
      <c r="C810" s="70" t="s">
        <v>135</v>
      </c>
      <c r="D810" s="70" t="s">
        <v>99</v>
      </c>
      <c r="E810" s="70" t="s">
        <v>25</v>
      </c>
      <c r="F810" s="70" t="s">
        <v>26</v>
      </c>
      <c r="G810" s="70"/>
      <c r="H810" s="70" t="s">
        <v>28</v>
      </c>
      <c r="I810" s="70" t="s">
        <v>136</v>
      </c>
      <c r="J810" s="70" t="s">
        <v>30</v>
      </c>
      <c r="K810" s="70" t="s">
        <v>35</v>
      </c>
      <c r="L810" s="70" t="s">
        <v>65</v>
      </c>
      <c r="M810" s="71">
        <v>3826</v>
      </c>
      <c r="N810" s="70" t="s">
        <v>930</v>
      </c>
      <c r="O810" s="70">
        <v>6.3695952747264242</v>
      </c>
      <c r="P810" s="70" t="s">
        <v>424</v>
      </c>
      <c r="Q810" s="69">
        <v>275</v>
      </c>
      <c r="R810" s="70" t="s">
        <v>903</v>
      </c>
      <c r="S810" s="70" t="s">
        <v>41</v>
      </c>
      <c r="T810" s="70" t="s">
        <v>42</v>
      </c>
      <c r="U810" s="70" t="s">
        <v>35</v>
      </c>
      <c r="V810" s="70">
        <v>392.07984427949191</v>
      </c>
      <c r="W810" s="70">
        <v>1234.0277518847724</v>
      </c>
    </row>
    <row r="811" spans="1:23">
      <c r="A811" s="69">
        <v>810</v>
      </c>
      <c r="B811" s="69">
        <v>18</v>
      </c>
      <c r="C811" s="70" t="s">
        <v>135</v>
      </c>
      <c r="D811" s="70" t="s">
        <v>99</v>
      </c>
      <c r="E811" s="70" t="s">
        <v>25</v>
      </c>
      <c r="F811" s="70" t="s">
        <v>26</v>
      </c>
      <c r="G811" s="70"/>
      <c r="H811" s="70" t="s">
        <v>28</v>
      </c>
      <c r="I811" s="70" t="s">
        <v>136</v>
      </c>
      <c r="J811" s="70" t="s">
        <v>30</v>
      </c>
      <c r="K811" s="70" t="s">
        <v>35</v>
      </c>
      <c r="L811" s="70" t="s">
        <v>65</v>
      </c>
      <c r="M811" s="71">
        <v>3826</v>
      </c>
      <c r="N811" s="70" t="s">
        <v>930</v>
      </c>
      <c r="O811" s="70">
        <v>6.3695952747264242</v>
      </c>
      <c r="P811" s="70" t="s">
        <v>424</v>
      </c>
      <c r="Q811" s="69">
        <v>276</v>
      </c>
      <c r="R811" s="70" t="s">
        <v>885</v>
      </c>
      <c r="S811" s="70" t="s">
        <v>41</v>
      </c>
      <c r="T811" s="70" t="s">
        <v>42</v>
      </c>
      <c r="U811" s="70" t="s">
        <v>35</v>
      </c>
      <c r="V811" s="70">
        <v>5943.6008006828333</v>
      </c>
      <c r="W811" s="70">
        <v>35323.776619659409</v>
      </c>
    </row>
    <row r="812" spans="1:23">
      <c r="A812" s="69">
        <v>811</v>
      </c>
      <c r="B812" s="69">
        <v>18</v>
      </c>
      <c r="C812" s="70" t="s">
        <v>135</v>
      </c>
      <c r="D812" s="70" t="s">
        <v>99</v>
      </c>
      <c r="E812" s="70" t="s">
        <v>25</v>
      </c>
      <c r="F812" s="70" t="s">
        <v>26</v>
      </c>
      <c r="G812" s="70"/>
      <c r="H812" s="70" t="s">
        <v>28</v>
      </c>
      <c r="I812" s="70" t="s">
        <v>136</v>
      </c>
      <c r="J812" s="70" t="s">
        <v>30</v>
      </c>
      <c r="K812" s="70" t="s">
        <v>35</v>
      </c>
      <c r="L812" s="70" t="s">
        <v>65</v>
      </c>
      <c r="M812" s="71">
        <v>3826</v>
      </c>
      <c r="N812" s="70" t="s">
        <v>930</v>
      </c>
      <c r="O812" s="70">
        <v>6.3695952747264242</v>
      </c>
      <c r="P812" s="70" t="s">
        <v>424</v>
      </c>
      <c r="Q812" s="69">
        <v>277</v>
      </c>
      <c r="R812" s="70" t="s">
        <v>137</v>
      </c>
      <c r="S812" s="70" t="s">
        <v>41</v>
      </c>
      <c r="T812" s="70" t="s">
        <v>42</v>
      </c>
      <c r="U812" s="70" t="s">
        <v>35</v>
      </c>
      <c r="V812" s="70">
        <v>1937.0330303516425</v>
      </c>
      <c r="W812" s="70">
        <v>4659.0128754001498</v>
      </c>
    </row>
    <row r="813" spans="1:23">
      <c r="A813" s="69">
        <v>812</v>
      </c>
      <c r="B813" s="69">
        <v>18</v>
      </c>
      <c r="C813" s="70" t="s">
        <v>135</v>
      </c>
      <c r="D813" s="70" t="s">
        <v>99</v>
      </c>
      <c r="E813" s="70" t="s">
        <v>25</v>
      </c>
      <c r="F813" s="70" t="s">
        <v>26</v>
      </c>
      <c r="G813" s="70"/>
      <c r="H813" s="70" t="s">
        <v>28</v>
      </c>
      <c r="I813" s="70" t="s">
        <v>136</v>
      </c>
      <c r="J813" s="70" t="s">
        <v>30</v>
      </c>
      <c r="K813" s="70" t="s">
        <v>35</v>
      </c>
      <c r="L813" s="70" t="s">
        <v>65</v>
      </c>
      <c r="M813" s="71">
        <v>3826</v>
      </c>
      <c r="N813" s="70" t="s">
        <v>930</v>
      </c>
      <c r="O813" s="70">
        <v>6.3695952747264242</v>
      </c>
      <c r="P813" s="70" t="s">
        <v>424</v>
      </c>
      <c r="Q813" s="69">
        <v>279</v>
      </c>
      <c r="R813" s="70" t="s">
        <v>138</v>
      </c>
      <c r="S813" s="70" t="s">
        <v>41</v>
      </c>
      <c r="T813" s="70" t="s">
        <v>42</v>
      </c>
      <c r="U813" s="70" t="s">
        <v>35</v>
      </c>
      <c r="V813" s="70">
        <v>4464.5602652745738</v>
      </c>
      <c r="W813" s="70">
        <v>23929.854417994698</v>
      </c>
    </row>
    <row r="814" spans="1:23">
      <c r="A814" s="69">
        <v>813</v>
      </c>
      <c r="B814" s="69">
        <v>18</v>
      </c>
      <c r="C814" s="70" t="s">
        <v>135</v>
      </c>
      <c r="D814" s="70" t="s">
        <v>99</v>
      </c>
      <c r="E814" s="70" t="s">
        <v>25</v>
      </c>
      <c r="F814" s="70" t="s">
        <v>26</v>
      </c>
      <c r="G814" s="70"/>
      <c r="H814" s="70" t="s">
        <v>28</v>
      </c>
      <c r="I814" s="70" t="s">
        <v>136</v>
      </c>
      <c r="J814" s="70" t="s">
        <v>30</v>
      </c>
      <c r="K814" s="70" t="s">
        <v>35</v>
      </c>
      <c r="L814" s="70" t="s">
        <v>65</v>
      </c>
      <c r="M814" s="71">
        <v>3826</v>
      </c>
      <c r="N814" s="70" t="s">
        <v>930</v>
      </c>
      <c r="O814" s="70">
        <v>6.3695952747264242</v>
      </c>
      <c r="P814" s="70" t="s">
        <v>424</v>
      </c>
      <c r="Q814" s="69">
        <v>448</v>
      </c>
      <c r="R814" s="70" t="s">
        <v>134</v>
      </c>
      <c r="S814" s="70" t="s">
        <v>41</v>
      </c>
      <c r="T814" s="70" t="s">
        <v>42</v>
      </c>
      <c r="U814" s="70" t="s">
        <v>35</v>
      </c>
      <c r="V814" s="70">
        <v>4717.6926458998742</v>
      </c>
      <c r="W814" s="70">
        <v>27377.791828601039</v>
      </c>
    </row>
    <row r="815" spans="1:23">
      <c r="A815" s="69">
        <v>814</v>
      </c>
      <c r="B815" s="69">
        <v>18</v>
      </c>
      <c r="C815" s="70" t="s">
        <v>135</v>
      </c>
      <c r="D815" s="70" t="s">
        <v>99</v>
      </c>
      <c r="E815" s="70" t="s">
        <v>25</v>
      </c>
      <c r="F815" s="70" t="s">
        <v>26</v>
      </c>
      <c r="G815" s="70"/>
      <c r="H815" s="70" t="s">
        <v>28</v>
      </c>
      <c r="I815" s="70" t="s">
        <v>136</v>
      </c>
      <c r="J815" s="70" t="s">
        <v>30</v>
      </c>
      <c r="K815" s="70" t="s">
        <v>35</v>
      </c>
      <c r="L815" s="70" t="s">
        <v>65</v>
      </c>
      <c r="M815" s="71">
        <v>3998</v>
      </c>
      <c r="N815" s="70" t="s">
        <v>931</v>
      </c>
      <c r="O815" s="70">
        <v>0.70138088923262498</v>
      </c>
      <c r="P815" s="70" t="s">
        <v>412</v>
      </c>
      <c r="Q815" s="69">
        <v>277</v>
      </c>
      <c r="R815" s="70" t="s">
        <v>137</v>
      </c>
      <c r="S815" s="70" t="s">
        <v>41</v>
      </c>
      <c r="T815" s="70" t="s">
        <v>42</v>
      </c>
      <c r="U815" s="70" t="s">
        <v>35</v>
      </c>
      <c r="V815" s="70">
        <v>170.14395520521305</v>
      </c>
      <c r="W815" s="70">
        <v>1302.2815158766575</v>
      </c>
    </row>
    <row r="816" spans="1:23">
      <c r="A816" s="69">
        <v>815</v>
      </c>
      <c r="B816" s="69">
        <v>18</v>
      </c>
      <c r="C816" s="70" t="s">
        <v>135</v>
      </c>
      <c r="D816" s="70" t="s">
        <v>99</v>
      </c>
      <c r="E816" s="70" t="s">
        <v>25</v>
      </c>
      <c r="F816" s="70" t="s">
        <v>26</v>
      </c>
      <c r="G816" s="70"/>
      <c r="H816" s="70" t="s">
        <v>28</v>
      </c>
      <c r="I816" s="70" t="s">
        <v>136</v>
      </c>
      <c r="J816" s="70" t="s">
        <v>30</v>
      </c>
      <c r="K816" s="70" t="s">
        <v>35</v>
      </c>
      <c r="L816" s="70" t="s">
        <v>65</v>
      </c>
      <c r="M816" s="71">
        <v>4002</v>
      </c>
      <c r="N816" s="70" t="s">
        <v>932</v>
      </c>
      <c r="O816" s="70">
        <v>3.748447444585957</v>
      </c>
      <c r="P816" s="70" t="s">
        <v>412</v>
      </c>
      <c r="Q816" s="69">
        <v>276</v>
      </c>
      <c r="R816" s="70" t="s">
        <v>885</v>
      </c>
      <c r="S816" s="70" t="s">
        <v>41</v>
      </c>
      <c r="T816" s="70" t="s">
        <v>42</v>
      </c>
      <c r="U816" s="70" t="s">
        <v>35</v>
      </c>
      <c r="V816" s="70">
        <v>536.12293552266794</v>
      </c>
      <c r="W816" s="70">
        <v>14029.619183288347</v>
      </c>
    </row>
    <row r="817" spans="1:23">
      <c r="A817" s="69">
        <v>816</v>
      </c>
      <c r="B817" s="69">
        <v>18</v>
      </c>
      <c r="C817" s="70" t="s">
        <v>135</v>
      </c>
      <c r="D817" s="70" t="s">
        <v>99</v>
      </c>
      <c r="E817" s="70" t="s">
        <v>25</v>
      </c>
      <c r="F817" s="70" t="s">
        <v>26</v>
      </c>
      <c r="G817" s="70"/>
      <c r="H817" s="70" t="s">
        <v>28</v>
      </c>
      <c r="I817" s="70" t="s">
        <v>136</v>
      </c>
      <c r="J817" s="70" t="s">
        <v>30</v>
      </c>
      <c r="K817" s="70" t="s">
        <v>35</v>
      </c>
      <c r="L817" s="70" t="s">
        <v>65</v>
      </c>
      <c r="M817" s="71">
        <v>4046</v>
      </c>
      <c r="N817" s="70" t="s">
        <v>933</v>
      </c>
      <c r="O817" s="70">
        <v>7.4572054651739994E-2</v>
      </c>
      <c r="P817" s="70" t="s">
        <v>412</v>
      </c>
      <c r="Q817" s="69">
        <v>276</v>
      </c>
      <c r="R817" s="70" t="s">
        <v>885</v>
      </c>
      <c r="S817" s="70" t="s">
        <v>41</v>
      </c>
      <c r="T817" s="70" t="s">
        <v>42</v>
      </c>
      <c r="U817" s="70" t="s">
        <v>35</v>
      </c>
      <c r="V817" s="70">
        <v>182.08022803673626</v>
      </c>
      <c r="W817" s="70">
        <v>678.33800436669492</v>
      </c>
    </row>
    <row r="818" spans="1:23">
      <c r="A818" s="69">
        <v>817</v>
      </c>
      <c r="B818" s="69">
        <v>18</v>
      </c>
      <c r="C818" s="70" t="s">
        <v>135</v>
      </c>
      <c r="D818" s="70" t="s">
        <v>99</v>
      </c>
      <c r="E818" s="70" t="s">
        <v>25</v>
      </c>
      <c r="F818" s="70" t="s">
        <v>26</v>
      </c>
      <c r="G818" s="70"/>
      <c r="H818" s="70" t="s">
        <v>28</v>
      </c>
      <c r="I818" s="70" t="s">
        <v>136</v>
      </c>
      <c r="J818" s="70" t="s">
        <v>30</v>
      </c>
      <c r="K818" s="70" t="s">
        <v>35</v>
      </c>
      <c r="L818" s="70" t="s">
        <v>65</v>
      </c>
      <c r="M818" s="71">
        <v>4118</v>
      </c>
      <c r="N818" s="70" t="s">
        <v>934</v>
      </c>
      <c r="O818" s="70">
        <v>5.8006682666194944</v>
      </c>
      <c r="P818" s="70" t="s">
        <v>424</v>
      </c>
      <c r="Q818" s="69">
        <v>279</v>
      </c>
      <c r="R818" s="70" t="s">
        <v>138</v>
      </c>
      <c r="S818" s="70" t="s">
        <v>41</v>
      </c>
      <c r="T818" s="70" t="s">
        <v>42</v>
      </c>
      <c r="U818" s="70" t="s">
        <v>35</v>
      </c>
      <c r="V818" s="70">
        <v>128.03192610100416</v>
      </c>
      <c r="W818" s="70">
        <v>563.18568791816051</v>
      </c>
    </row>
    <row r="819" spans="1:23">
      <c r="A819" s="69">
        <v>818</v>
      </c>
      <c r="B819" s="69">
        <v>18</v>
      </c>
      <c r="C819" s="70" t="s">
        <v>135</v>
      </c>
      <c r="D819" s="70" t="s">
        <v>99</v>
      </c>
      <c r="E819" s="70" t="s">
        <v>25</v>
      </c>
      <c r="F819" s="70" t="s">
        <v>26</v>
      </c>
      <c r="G819" s="70"/>
      <c r="H819" s="70" t="s">
        <v>28</v>
      </c>
      <c r="I819" s="70" t="s">
        <v>136</v>
      </c>
      <c r="J819" s="70" t="s">
        <v>30</v>
      </c>
      <c r="K819" s="70" t="s">
        <v>35</v>
      </c>
      <c r="L819" s="70" t="s">
        <v>65</v>
      </c>
      <c r="M819" s="71">
        <v>4118</v>
      </c>
      <c r="N819" s="70" t="s">
        <v>934</v>
      </c>
      <c r="O819" s="70">
        <v>5.8006682666194944</v>
      </c>
      <c r="P819" s="70" t="s">
        <v>424</v>
      </c>
      <c r="Q819" s="69">
        <v>448</v>
      </c>
      <c r="R819" s="70" t="s">
        <v>134</v>
      </c>
      <c r="S819" s="70" t="s">
        <v>41</v>
      </c>
      <c r="T819" s="70" t="s">
        <v>42</v>
      </c>
      <c r="U819" s="70" t="s">
        <v>35</v>
      </c>
      <c r="V819" s="70">
        <v>17.979084480311769</v>
      </c>
      <c r="W819" s="70">
        <v>6.0603579183143133</v>
      </c>
    </row>
    <row r="820" spans="1:23">
      <c r="A820" s="69">
        <v>819</v>
      </c>
      <c r="B820" s="69">
        <v>18</v>
      </c>
      <c r="C820" s="70" t="s">
        <v>135</v>
      </c>
      <c r="D820" s="70" t="s">
        <v>99</v>
      </c>
      <c r="E820" s="70" t="s">
        <v>25</v>
      </c>
      <c r="F820" s="70" t="s">
        <v>26</v>
      </c>
      <c r="G820" s="70"/>
      <c r="H820" s="70" t="s">
        <v>28</v>
      </c>
      <c r="I820" s="70" t="s">
        <v>136</v>
      </c>
      <c r="J820" s="70" t="s">
        <v>30</v>
      </c>
      <c r="K820" s="70" t="s">
        <v>35</v>
      </c>
      <c r="L820" s="70" t="s">
        <v>65</v>
      </c>
      <c r="M820" s="71">
        <v>4119</v>
      </c>
      <c r="N820" s="70" t="s">
        <v>935</v>
      </c>
      <c r="O820" s="70">
        <v>8.9516857613521488</v>
      </c>
      <c r="P820" s="70" t="s">
        <v>424</v>
      </c>
      <c r="Q820" s="69">
        <v>279</v>
      </c>
      <c r="R820" s="70" t="s">
        <v>138</v>
      </c>
      <c r="S820" s="70" t="s">
        <v>41</v>
      </c>
      <c r="T820" s="70" t="s">
        <v>42</v>
      </c>
      <c r="U820" s="70" t="s">
        <v>35</v>
      </c>
      <c r="V820" s="70">
        <v>220.44696766065536</v>
      </c>
      <c r="W820" s="70">
        <v>2642.0592730298504</v>
      </c>
    </row>
    <row r="821" spans="1:23">
      <c r="A821" s="69">
        <v>820</v>
      </c>
      <c r="B821" s="69">
        <v>18</v>
      </c>
      <c r="C821" s="70" t="s">
        <v>135</v>
      </c>
      <c r="D821" s="70" t="s">
        <v>99</v>
      </c>
      <c r="E821" s="70" t="s">
        <v>25</v>
      </c>
      <c r="F821" s="70" t="s">
        <v>26</v>
      </c>
      <c r="G821" s="70"/>
      <c r="H821" s="70" t="s">
        <v>28</v>
      </c>
      <c r="I821" s="70" t="s">
        <v>136</v>
      </c>
      <c r="J821" s="70" t="s">
        <v>30</v>
      </c>
      <c r="K821" s="70" t="s">
        <v>35</v>
      </c>
      <c r="L821" s="70" t="s">
        <v>65</v>
      </c>
      <c r="M821" s="71">
        <v>4144</v>
      </c>
      <c r="N821" s="70" t="s">
        <v>936</v>
      </c>
      <c r="O821" s="70">
        <v>-2.4395415108582452</v>
      </c>
      <c r="P821" s="70" t="s">
        <v>428</v>
      </c>
      <c r="Q821" s="69">
        <v>448</v>
      </c>
      <c r="R821" s="70" t="s">
        <v>134</v>
      </c>
      <c r="S821" s="70" t="s">
        <v>41</v>
      </c>
      <c r="T821" s="70" t="s">
        <v>42</v>
      </c>
      <c r="U821" s="70" t="s">
        <v>35</v>
      </c>
      <c r="V821" s="70">
        <v>82.860574246342168</v>
      </c>
      <c r="W821" s="70">
        <v>110.86326178788147</v>
      </c>
    </row>
    <row r="822" spans="1:23">
      <c r="A822" s="69">
        <v>821</v>
      </c>
      <c r="B822" s="69">
        <v>18</v>
      </c>
      <c r="C822" s="70" t="s">
        <v>135</v>
      </c>
      <c r="D822" s="70" t="s">
        <v>99</v>
      </c>
      <c r="E822" s="70" t="s">
        <v>25</v>
      </c>
      <c r="F822" s="70" t="s">
        <v>26</v>
      </c>
      <c r="G822" s="70"/>
      <c r="H822" s="70" t="s">
        <v>28</v>
      </c>
      <c r="I822" s="70" t="s">
        <v>136</v>
      </c>
      <c r="J822" s="70" t="s">
        <v>30</v>
      </c>
      <c r="K822" s="70" t="s">
        <v>35</v>
      </c>
      <c r="L822" s="70" t="s">
        <v>65</v>
      </c>
      <c r="M822" s="71">
        <v>6768</v>
      </c>
      <c r="N822" s="70" t="s">
        <v>937</v>
      </c>
      <c r="O822" s="70">
        <v>2.6302163003494412</v>
      </c>
      <c r="P822" s="70" t="s">
        <v>412</v>
      </c>
      <c r="Q822" s="69">
        <v>448</v>
      </c>
      <c r="R822" s="70" t="s">
        <v>134</v>
      </c>
      <c r="S822" s="70" t="s">
        <v>41</v>
      </c>
      <c r="T822" s="70" t="s">
        <v>42</v>
      </c>
      <c r="U822" s="70" t="s">
        <v>35</v>
      </c>
      <c r="V822" s="70">
        <v>144.8256985472471</v>
      </c>
      <c r="W822" s="70">
        <v>695.64230214638565</v>
      </c>
    </row>
    <row r="823" spans="1:23">
      <c r="A823" s="69">
        <v>822</v>
      </c>
      <c r="B823" s="69">
        <v>19</v>
      </c>
      <c r="C823" s="70" t="s">
        <v>139</v>
      </c>
      <c r="D823" s="70" t="s">
        <v>33</v>
      </c>
      <c r="E823" s="70" t="s">
        <v>62</v>
      </c>
      <c r="F823" s="70" t="s">
        <v>100</v>
      </c>
      <c r="G823" s="70"/>
      <c r="H823" s="70" t="s">
        <v>28</v>
      </c>
      <c r="I823" s="70" t="s">
        <v>140</v>
      </c>
      <c r="J823" s="70" t="s">
        <v>30</v>
      </c>
      <c r="K823" s="70" t="s">
        <v>35</v>
      </c>
      <c r="L823" s="70" t="s">
        <v>65</v>
      </c>
      <c r="M823" s="71">
        <v>43</v>
      </c>
      <c r="N823" s="70" t="s">
        <v>938</v>
      </c>
      <c r="O823" s="70">
        <v>6.1945265390146362</v>
      </c>
      <c r="P823" s="70" t="s">
        <v>424</v>
      </c>
      <c r="Q823" s="69">
        <v>264</v>
      </c>
      <c r="R823" s="70" t="s">
        <v>143</v>
      </c>
      <c r="S823" s="70" t="s">
        <v>82</v>
      </c>
      <c r="T823" s="70" t="s">
        <v>83</v>
      </c>
      <c r="U823" s="70" t="s">
        <v>35</v>
      </c>
      <c r="V823" s="70">
        <v>293.97162194640674</v>
      </c>
      <c r="W823" s="70">
        <v>3624.1780474520992</v>
      </c>
    </row>
    <row r="824" spans="1:23">
      <c r="A824" s="69">
        <v>823</v>
      </c>
      <c r="B824" s="69">
        <v>19</v>
      </c>
      <c r="C824" s="70" t="s">
        <v>139</v>
      </c>
      <c r="D824" s="70" t="s">
        <v>33</v>
      </c>
      <c r="E824" s="70" t="s">
        <v>62</v>
      </c>
      <c r="F824" s="70" t="s">
        <v>100</v>
      </c>
      <c r="G824" s="70"/>
      <c r="H824" s="70" t="s">
        <v>28</v>
      </c>
      <c r="I824" s="70" t="s">
        <v>140</v>
      </c>
      <c r="J824" s="70" t="s">
        <v>30</v>
      </c>
      <c r="K824" s="70" t="s">
        <v>35</v>
      </c>
      <c r="L824" s="70" t="s">
        <v>65</v>
      </c>
      <c r="M824" s="71">
        <v>1990</v>
      </c>
      <c r="N824" s="70" t="s">
        <v>939</v>
      </c>
      <c r="O824" s="70">
        <v>17.272668319820291</v>
      </c>
      <c r="P824" s="70" t="s">
        <v>419</v>
      </c>
      <c r="Q824" s="69">
        <v>303</v>
      </c>
      <c r="R824" s="70" t="s">
        <v>144</v>
      </c>
      <c r="S824" s="70" t="s">
        <v>94</v>
      </c>
      <c r="T824" s="70" t="s">
        <v>95</v>
      </c>
      <c r="U824" s="70" t="s">
        <v>35</v>
      </c>
      <c r="V824" s="70">
        <v>479.50099568136972</v>
      </c>
      <c r="W824" s="70">
        <v>5111.940913838358</v>
      </c>
    </row>
    <row r="825" spans="1:23">
      <c r="A825" s="69">
        <v>824</v>
      </c>
      <c r="B825" s="69">
        <v>19</v>
      </c>
      <c r="C825" s="70" t="s">
        <v>139</v>
      </c>
      <c r="D825" s="70" t="s">
        <v>33</v>
      </c>
      <c r="E825" s="70" t="s">
        <v>62</v>
      </c>
      <c r="F825" s="70" t="s">
        <v>100</v>
      </c>
      <c r="G825" s="70"/>
      <c r="H825" s="70" t="s">
        <v>28</v>
      </c>
      <c r="I825" s="70" t="s">
        <v>140</v>
      </c>
      <c r="J825" s="70" t="s">
        <v>30</v>
      </c>
      <c r="K825" s="70" t="s">
        <v>35</v>
      </c>
      <c r="L825" s="70" t="s">
        <v>65</v>
      </c>
      <c r="M825" s="71">
        <v>2559</v>
      </c>
      <c r="N825" s="70" t="s">
        <v>940</v>
      </c>
      <c r="O825" s="70">
        <v>8.5713244255777994</v>
      </c>
      <c r="P825" s="70" t="s">
        <v>424</v>
      </c>
      <c r="Q825" s="69">
        <v>303</v>
      </c>
      <c r="R825" s="70" t="s">
        <v>144</v>
      </c>
      <c r="S825" s="70" t="s">
        <v>94</v>
      </c>
      <c r="T825" s="70" t="s">
        <v>95</v>
      </c>
      <c r="U825" s="70" t="s">
        <v>35</v>
      </c>
      <c r="V825" s="70">
        <v>270.40616856327006</v>
      </c>
      <c r="W825" s="70">
        <v>631.50905342780425</v>
      </c>
    </row>
    <row r="826" spans="1:23">
      <c r="A826" s="69">
        <v>825</v>
      </c>
      <c r="B826" s="69">
        <v>19</v>
      </c>
      <c r="C826" s="70" t="s">
        <v>139</v>
      </c>
      <c r="D826" s="70" t="s">
        <v>33</v>
      </c>
      <c r="E826" s="70" t="s">
        <v>62</v>
      </c>
      <c r="F826" s="70" t="s">
        <v>100</v>
      </c>
      <c r="G826" s="70"/>
      <c r="H826" s="70" t="s">
        <v>28</v>
      </c>
      <c r="I826" s="70" t="s">
        <v>140</v>
      </c>
      <c r="J826" s="70" t="s">
        <v>30</v>
      </c>
      <c r="K826" s="70" t="s">
        <v>35</v>
      </c>
      <c r="L826" s="70" t="s">
        <v>65</v>
      </c>
      <c r="M826" s="71">
        <v>3000</v>
      </c>
      <c r="N826" s="70" t="s">
        <v>941</v>
      </c>
      <c r="O826" s="70">
        <v>21.03817685052584</v>
      </c>
      <c r="P826" s="70" t="s">
        <v>419</v>
      </c>
      <c r="Q826" s="69">
        <v>303</v>
      </c>
      <c r="R826" s="70" t="s">
        <v>144</v>
      </c>
      <c r="S826" s="70" t="s">
        <v>94</v>
      </c>
      <c r="T826" s="70" t="s">
        <v>95</v>
      </c>
      <c r="U826" s="70" t="s">
        <v>35</v>
      </c>
      <c r="V826" s="70">
        <v>320.73546711662351</v>
      </c>
      <c r="W826" s="70">
        <v>5982.1567177086954</v>
      </c>
    </row>
    <row r="827" spans="1:23">
      <c r="A827" s="69">
        <v>826</v>
      </c>
      <c r="B827" s="69">
        <v>19</v>
      </c>
      <c r="C827" s="70" t="s">
        <v>139</v>
      </c>
      <c r="D827" s="70" t="s">
        <v>33</v>
      </c>
      <c r="E827" s="70" t="s">
        <v>62</v>
      </c>
      <c r="F827" s="70" t="s">
        <v>100</v>
      </c>
      <c r="G827" s="70"/>
      <c r="H827" s="70" t="s">
        <v>28</v>
      </c>
      <c r="I827" s="70" t="s">
        <v>140</v>
      </c>
      <c r="J827" s="70" t="s">
        <v>30</v>
      </c>
      <c r="K827" s="70" t="s">
        <v>35</v>
      </c>
      <c r="L827" s="70" t="s">
        <v>65</v>
      </c>
      <c r="M827" s="71">
        <v>3457</v>
      </c>
      <c r="N827" s="70" t="s">
        <v>942</v>
      </c>
      <c r="O827" s="70">
        <v>3.962378983560876</v>
      </c>
      <c r="P827" s="70" t="s">
        <v>412</v>
      </c>
      <c r="Q827" s="69">
        <v>264</v>
      </c>
      <c r="R827" s="70" t="s">
        <v>143</v>
      </c>
      <c r="S827" s="70" t="s">
        <v>82</v>
      </c>
      <c r="T827" s="70" t="s">
        <v>83</v>
      </c>
      <c r="U827" s="70" t="s">
        <v>35</v>
      </c>
      <c r="V827" s="70">
        <v>241.01813845704362</v>
      </c>
      <c r="W827" s="70">
        <v>2092.2692390140683</v>
      </c>
    </row>
    <row r="828" spans="1:23">
      <c r="A828" s="69">
        <v>827</v>
      </c>
      <c r="B828" s="69">
        <v>19</v>
      </c>
      <c r="C828" s="70" t="s">
        <v>139</v>
      </c>
      <c r="D828" s="70" t="s">
        <v>33</v>
      </c>
      <c r="E828" s="70" t="s">
        <v>62</v>
      </c>
      <c r="F828" s="70" t="s">
        <v>100</v>
      </c>
      <c r="G828" s="70"/>
      <c r="H828" s="70" t="s">
        <v>28</v>
      </c>
      <c r="I828" s="70" t="s">
        <v>140</v>
      </c>
      <c r="J828" s="70" t="s">
        <v>30</v>
      </c>
      <c r="K828" s="70" t="s">
        <v>35</v>
      </c>
      <c r="L828" s="70" t="s">
        <v>65</v>
      </c>
      <c r="M828" s="71">
        <v>3603</v>
      </c>
      <c r="N828" s="70" t="s">
        <v>943</v>
      </c>
      <c r="O828" s="70">
        <v>8.6253757821396739</v>
      </c>
      <c r="P828" s="70" t="s">
        <v>424</v>
      </c>
      <c r="Q828" s="69">
        <v>303</v>
      </c>
      <c r="R828" s="70" t="s">
        <v>144</v>
      </c>
      <c r="S828" s="70" t="s">
        <v>94</v>
      </c>
      <c r="T828" s="70" t="s">
        <v>95</v>
      </c>
      <c r="U828" s="70" t="s">
        <v>35</v>
      </c>
      <c r="V828" s="70">
        <v>524.19978789379059</v>
      </c>
      <c r="W828" s="70">
        <v>7240.2292559867901</v>
      </c>
    </row>
    <row r="829" spans="1:23">
      <c r="A829" s="69">
        <v>828</v>
      </c>
      <c r="B829" s="69">
        <v>19</v>
      </c>
      <c r="C829" s="70" t="s">
        <v>139</v>
      </c>
      <c r="D829" s="70" t="s">
        <v>33</v>
      </c>
      <c r="E829" s="70" t="s">
        <v>62</v>
      </c>
      <c r="F829" s="70" t="s">
        <v>100</v>
      </c>
      <c r="G829" s="70"/>
      <c r="H829" s="70" t="s">
        <v>28</v>
      </c>
      <c r="I829" s="70" t="s">
        <v>140</v>
      </c>
      <c r="J829" s="70" t="s">
        <v>30</v>
      </c>
      <c r="K829" s="70" t="s">
        <v>35</v>
      </c>
      <c r="L829" s="70" t="s">
        <v>65</v>
      </c>
      <c r="M829" s="71">
        <v>3852</v>
      </c>
      <c r="N829" s="70" t="s">
        <v>944</v>
      </c>
      <c r="O829" s="70">
        <v>0</v>
      </c>
      <c r="P829" s="70" t="s">
        <v>412</v>
      </c>
      <c r="Q829" s="69">
        <v>168</v>
      </c>
      <c r="R829" s="70" t="s">
        <v>142</v>
      </c>
      <c r="S829" s="70" t="s">
        <v>67</v>
      </c>
      <c r="T829" s="70" t="s">
        <v>68</v>
      </c>
      <c r="U829" s="70" t="s">
        <v>35</v>
      </c>
      <c r="V829" s="70">
        <v>92.500806927759811</v>
      </c>
      <c r="W829" s="70">
        <v>3.8855201687078136</v>
      </c>
    </row>
    <row r="830" spans="1:23">
      <c r="A830" s="69">
        <v>829</v>
      </c>
      <c r="B830" s="69">
        <v>19</v>
      </c>
      <c r="C830" s="70" t="s">
        <v>139</v>
      </c>
      <c r="D830" s="70" t="s">
        <v>33</v>
      </c>
      <c r="E830" s="70" t="s">
        <v>62</v>
      </c>
      <c r="F830" s="70" t="s">
        <v>100</v>
      </c>
      <c r="G830" s="70"/>
      <c r="H830" s="70" t="s">
        <v>28</v>
      </c>
      <c r="I830" s="70" t="s">
        <v>140</v>
      </c>
      <c r="J830" s="70" t="s">
        <v>30</v>
      </c>
      <c r="K830" s="70" t="s">
        <v>35</v>
      </c>
      <c r="L830" s="70" t="s">
        <v>65</v>
      </c>
      <c r="M830" s="71">
        <v>3863</v>
      </c>
      <c r="N830" s="70" t="s">
        <v>945</v>
      </c>
      <c r="O830" s="70">
        <v>7.9934942477872477</v>
      </c>
      <c r="P830" s="70" t="s">
        <v>424</v>
      </c>
      <c r="Q830" s="69">
        <v>303</v>
      </c>
      <c r="R830" s="70" t="s">
        <v>144</v>
      </c>
      <c r="S830" s="70" t="s">
        <v>94</v>
      </c>
      <c r="T830" s="70" t="s">
        <v>95</v>
      </c>
      <c r="U830" s="70" t="s">
        <v>35</v>
      </c>
      <c r="V830" s="70">
        <v>433.19987711183774</v>
      </c>
      <c r="W830" s="70">
        <v>3221.613261193399</v>
      </c>
    </row>
    <row r="831" spans="1:23">
      <c r="A831" s="69">
        <v>830</v>
      </c>
      <c r="B831" s="69">
        <v>19</v>
      </c>
      <c r="C831" s="70" t="s">
        <v>139</v>
      </c>
      <c r="D831" s="70" t="s">
        <v>33</v>
      </c>
      <c r="E831" s="70" t="s">
        <v>62</v>
      </c>
      <c r="F831" s="70" t="s">
        <v>100</v>
      </c>
      <c r="G831" s="70"/>
      <c r="H831" s="70" t="s">
        <v>28</v>
      </c>
      <c r="I831" s="70" t="s">
        <v>140</v>
      </c>
      <c r="J831" s="70" t="s">
        <v>30</v>
      </c>
      <c r="K831" s="70" t="s">
        <v>35</v>
      </c>
      <c r="L831" s="70" t="s">
        <v>65</v>
      </c>
      <c r="M831" s="71">
        <v>3981</v>
      </c>
      <c r="N831" s="70" t="s">
        <v>946</v>
      </c>
      <c r="O831" s="70">
        <v>15.06211406027521</v>
      </c>
      <c r="P831" s="70" t="s">
        <v>419</v>
      </c>
      <c r="Q831" s="69">
        <v>162</v>
      </c>
      <c r="R831" s="70" t="s">
        <v>141</v>
      </c>
      <c r="S831" s="70" t="s">
        <v>67</v>
      </c>
      <c r="T831" s="70" t="s">
        <v>68</v>
      </c>
      <c r="U831" s="70" t="s">
        <v>35</v>
      </c>
      <c r="V831" s="70">
        <v>122.1035291316084</v>
      </c>
      <c r="W831" s="70">
        <v>55.941156475186681</v>
      </c>
    </row>
    <row r="832" spans="1:23">
      <c r="A832" s="69">
        <v>831</v>
      </c>
      <c r="B832" s="69">
        <v>19</v>
      </c>
      <c r="C832" s="70" t="s">
        <v>139</v>
      </c>
      <c r="D832" s="70" t="s">
        <v>33</v>
      </c>
      <c r="E832" s="70" t="s">
        <v>62</v>
      </c>
      <c r="F832" s="70" t="s">
        <v>100</v>
      </c>
      <c r="G832" s="70"/>
      <c r="H832" s="70" t="s">
        <v>28</v>
      </c>
      <c r="I832" s="70" t="s">
        <v>140</v>
      </c>
      <c r="J832" s="70" t="s">
        <v>30</v>
      </c>
      <c r="K832" s="70" t="s">
        <v>35</v>
      </c>
      <c r="L832" s="70" t="s">
        <v>65</v>
      </c>
      <c r="M832" s="71">
        <v>3981</v>
      </c>
      <c r="N832" s="70" t="s">
        <v>946</v>
      </c>
      <c r="O832" s="70">
        <v>15.06211406027521</v>
      </c>
      <c r="P832" s="70" t="s">
        <v>419</v>
      </c>
      <c r="Q832" s="69">
        <v>303</v>
      </c>
      <c r="R832" s="70" t="s">
        <v>144</v>
      </c>
      <c r="S832" s="70" t="s">
        <v>94</v>
      </c>
      <c r="T832" s="70" t="s">
        <v>95</v>
      </c>
      <c r="U832" s="70" t="s">
        <v>35</v>
      </c>
      <c r="V832" s="70">
        <v>717.69137764664868</v>
      </c>
      <c r="W832" s="70">
        <v>25591.289733142981</v>
      </c>
    </row>
    <row r="833" spans="1:23">
      <c r="A833" s="69">
        <v>832</v>
      </c>
      <c r="B833" s="69">
        <v>19</v>
      </c>
      <c r="C833" s="70" t="s">
        <v>139</v>
      </c>
      <c r="D833" s="70" t="s">
        <v>33</v>
      </c>
      <c r="E833" s="70" t="s">
        <v>62</v>
      </c>
      <c r="F833" s="70" t="s">
        <v>100</v>
      </c>
      <c r="G833" s="70"/>
      <c r="H833" s="70" t="s">
        <v>28</v>
      </c>
      <c r="I833" s="70" t="s">
        <v>140</v>
      </c>
      <c r="J833" s="70" t="s">
        <v>30</v>
      </c>
      <c r="K833" s="70" t="s">
        <v>35</v>
      </c>
      <c r="L833" s="70" t="s">
        <v>65</v>
      </c>
      <c r="M833" s="71">
        <v>9567</v>
      </c>
      <c r="N833" s="70" t="s">
        <v>947</v>
      </c>
      <c r="O833" s="70">
        <v>6.1839783950466582</v>
      </c>
      <c r="P833" s="70" t="s">
        <v>424</v>
      </c>
      <c r="Q833" s="69">
        <v>162</v>
      </c>
      <c r="R833" s="70" t="s">
        <v>141</v>
      </c>
      <c r="S833" s="70" t="s">
        <v>67</v>
      </c>
      <c r="T833" s="70" t="s">
        <v>68</v>
      </c>
      <c r="U833" s="70" t="s">
        <v>35</v>
      </c>
      <c r="V833" s="70">
        <v>548.29023619348379</v>
      </c>
      <c r="W833" s="70">
        <v>677.68375943335911</v>
      </c>
    </row>
    <row r="834" spans="1:23">
      <c r="A834" s="69">
        <v>833</v>
      </c>
      <c r="B834" s="69">
        <v>19</v>
      </c>
      <c r="C834" s="70" t="s">
        <v>139</v>
      </c>
      <c r="D834" s="70" t="s">
        <v>33</v>
      </c>
      <c r="E834" s="70" t="s">
        <v>62</v>
      </c>
      <c r="F834" s="70" t="s">
        <v>100</v>
      </c>
      <c r="G834" s="70"/>
      <c r="H834" s="70" t="s">
        <v>28</v>
      </c>
      <c r="I834" s="70" t="s">
        <v>140</v>
      </c>
      <c r="J834" s="70" t="s">
        <v>30</v>
      </c>
      <c r="K834" s="70" t="s">
        <v>35</v>
      </c>
      <c r="L834" s="70" t="s">
        <v>65</v>
      </c>
      <c r="M834" s="71">
        <v>9567</v>
      </c>
      <c r="N834" s="70" t="s">
        <v>947</v>
      </c>
      <c r="O834" s="70">
        <v>6.1839783950466582</v>
      </c>
      <c r="P834" s="70" t="s">
        <v>424</v>
      </c>
      <c r="Q834" s="69">
        <v>168</v>
      </c>
      <c r="R834" s="70" t="s">
        <v>142</v>
      </c>
      <c r="S834" s="70" t="s">
        <v>67</v>
      </c>
      <c r="T834" s="70" t="s">
        <v>68</v>
      </c>
      <c r="U834" s="70" t="s">
        <v>35</v>
      </c>
      <c r="V834" s="70">
        <v>169.88171470187351</v>
      </c>
      <c r="W834" s="70">
        <v>300.8266287377499</v>
      </c>
    </row>
    <row r="835" spans="1:23">
      <c r="A835" s="69">
        <v>834</v>
      </c>
      <c r="B835" s="69">
        <v>19</v>
      </c>
      <c r="C835" s="70" t="s">
        <v>139</v>
      </c>
      <c r="D835" s="70" t="s">
        <v>33</v>
      </c>
      <c r="E835" s="70" t="s">
        <v>62</v>
      </c>
      <c r="F835" s="70" t="s">
        <v>100</v>
      </c>
      <c r="G835" s="70"/>
      <c r="H835" s="70" t="s">
        <v>28</v>
      </c>
      <c r="I835" s="70" t="s">
        <v>140</v>
      </c>
      <c r="J835" s="70" t="s">
        <v>30</v>
      </c>
      <c r="K835" s="70" t="s">
        <v>35</v>
      </c>
      <c r="L835" s="70" t="s">
        <v>65</v>
      </c>
      <c r="M835" s="71">
        <v>9567</v>
      </c>
      <c r="N835" s="70" t="s">
        <v>947</v>
      </c>
      <c r="O835" s="70">
        <v>6.1839783950466582</v>
      </c>
      <c r="P835" s="70" t="s">
        <v>424</v>
      </c>
      <c r="Q835" s="69">
        <v>303</v>
      </c>
      <c r="R835" s="70" t="s">
        <v>144</v>
      </c>
      <c r="S835" s="70" t="s">
        <v>94</v>
      </c>
      <c r="T835" s="70" t="s">
        <v>95</v>
      </c>
      <c r="U835" s="70" t="s">
        <v>35</v>
      </c>
      <c r="V835" s="70">
        <v>977.11510895709512</v>
      </c>
      <c r="W835" s="70">
        <v>19565.596924102658</v>
      </c>
    </row>
    <row r="836" spans="1:23">
      <c r="A836" s="69">
        <v>835</v>
      </c>
      <c r="B836" s="69">
        <v>19</v>
      </c>
      <c r="C836" s="70" t="s">
        <v>139</v>
      </c>
      <c r="D836" s="70" t="s">
        <v>33</v>
      </c>
      <c r="E836" s="70" t="s">
        <v>62</v>
      </c>
      <c r="F836" s="70" t="s">
        <v>100</v>
      </c>
      <c r="G836" s="70"/>
      <c r="H836" s="70" t="s">
        <v>28</v>
      </c>
      <c r="I836" s="70" t="s">
        <v>140</v>
      </c>
      <c r="J836" s="70" t="s">
        <v>30</v>
      </c>
      <c r="K836" s="70" t="s">
        <v>35</v>
      </c>
      <c r="L836" s="70" t="s">
        <v>65</v>
      </c>
      <c r="M836" s="71">
        <v>9567</v>
      </c>
      <c r="N836" s="70" t="s">
        <v>947</v>
      </c>
      <c r="O836" s="70">
        <v>6.1839783950466582</v>
      </c>
      <c r="P836" s="70" t="s">
        <v>424</v>
      </c>
      <c r="Q836" s="69">
        <v>510</v>
      </c>
      <c r="R836" s="70" t="s">
        <v>145</v>
      </c>
      <c r="S836" s="70" t="s">
        <v>50</v>
      </c>
      <c r="T836" s="70" t="s">
        <v>51</v>
      </c>
      <c r="U836" s="70" t="s">
        <v>35</v>
      </c>
      <c r="V836" s="70">
        <v>404.66971105940735</v>
      </c>
      <c r="W836" s="70">
        <v>3521.2525477184327</v>
      </c>
    </row>
    <row r="837" spans="1:23">
      <c r="A837" s="69">
        <v>836</v>
      </c>
      <c r="B837" s="69">
        <v>20</v>
      </c>
      <c r="C837" s="70" t="s">
        <v>146</v>
      </c>
      <c r="D837" s="70" t="s">
        <v>99</v>
      </c>
      <c r="E837" s="70" t="s">
        <v>62</v>
      </c>
      <c r="F837" s="70" t="s">
        <v>100</v>
      </c>
      <c r="G837" s="70"/>
      <c r="H837" s="70" t="s">
        <v>28</v>
      </c>
      <c r="I837" s="70" t="s">
        <v>147</v>
      </c>
      <c r="J837" s="70" t="s">
        <v>30</v>
      </c>
      <c r="K837" s="70" t="s">
        <v>35</v>
      </c>
      <c r="L837" s="70" t="s">
        <v>65</v>
      </c>
      <c r="M837" s="71">
        <v>3241</v>
      </c>
      <c r="N837" s="70" t="s">
        <v>948</v>
      </c>
      <c r="O837" s="70">
        <v>4.8656624258150343</v>
      </c>
      <c r="P837" s="70" t="s">
        <v>412</v>
      </c>
      <c r="Q837" s="69">
        <v>478</v>
      </c>
      <c r="R837" s="70" t="s">
        <v>949</v>
      </c>
      <c r="S837" s="70" t="s">
        <v>114</v>
      </c>
      <c r="T837" s="70" t="s">
        <v>115</v>
      </c>
      <c r="U837" s="70" t="s">
        <v>35</v>
      </c>
      <c r="V837" s="70">
        <v>145.28038667751429</v>
      </c>
      <c r="W837" s="70">
        <v>673.51680398803478</v>
      </c>
    </row>
    <row r="838" spans="1:23">
      <c r="A838" s="69">
        <v>837</v>
      </c>
      <c r="B838" s="69">
        <v>20</v>
      </c>
      <c r="C838" s="70" t="s">
        <v>146</v>
      </c>
      <c r="D838" s="70" t="s">
        <v>99</v>
      </c>
      <c r="E838" s="70" t="s">
        <v>62</v>
      </c>
      <c r="F838" s="70" t="s">
        <v>100</v>
      </c>
      <c r="G838" s="70"/>
      <c r="H838" s="70" t="s">
        <v>28</v>
      </c>
      <c r="I838" s="70" t="s">
        <v>147</v>
      </c>
      <c r="J838" s="70" t="s">
        <v>30</v>
      </c>
      <c r="K838" s="70" t="s">
        <v>35</v>
      </c>
      <c r="L838" s="70" t="s">
        <v>65</v>
      </c>
      <c r="M838" s="71">
        <v>3242</v>
      </c>
      <c r="N838" s="70" t="s">
        <v>950</v>
      </c>
      <c r="O838" s="70">
        <v>8.7612179668285677</v>
      </c>
      <c r="P838" s="70" t="s">
        <v>424</v>
      </c>
      <c r="Q838" s="69">
        <v>243</v>
      </c>
      <c r="R838" s="70" t="s">
        <v>148</v>
      </c>
      <c r="S838" s="70" t="s">
        <v>82</v>
      </c>
      <c r="T838" s="70" t="s">
        <v>83</v>
      </c>
      <c r="U838" s="70" t="s">
        <v>35</v>
      </c>
      <c r="V838" s="70">
        <v>501.76421058456179</v>
      </c>
      <c r="W838" s="70">
        <v>15172.785728061323</v>
      </c>
    </row>
    <row r="839" spans="1:23">
      <c r="A839" s="69">
        <v>838</v>
      </c>
      <c r="B839" s="69">
        <v>20</v>
      </c>
      <c r="C839" s="70" t="s">
        <v>146</v>
      </c>
      <c r="D839" s="70" t="s">
        <v>99</v>
      </c>
      <c r="E839" s="70" t="s">
        <v>62</v>
      </c>
      <c r="F839" s="70" t="s">
        <v>100</v>
      </c>
      <c r="G839" s="70"/>
      <c r="H839" s="70" t="s">
        <v>28</v>
      </c>
      <c r="I839" s="70" t="s">
        <v>147</v>
      </c>
      <c r="J839" s="70" t="s">
        <v>30</v>
      </c>
      <c r="K839" s="70" t="s">
        <v>35</v>
      </c>
      <c r="L839" s="70" t="s">
        <v>65</v>
      </c>
      <c r="M839" s="71">
        <v>3320</v>
      </c>
      <c r="N839" s="70" t="s">
        <v>951</v>
      </c>
      <c r="O839" s="70">
        <v>8.1706452222435626</v>
      </c>
      <c r="P839" s="70" t="s">
        <v>424</v>
      </c>
      <c r="Q839" s="69">
        <v>243</v>
      </c>
      <c r="R839" s="70" t="s">
        <v>148</v>
      </c>
      <c r="S839" s="70" t="s">
        <v>82</v>
      </c>
      <c r="T839" s="70" t="s">
        <v>83</v>
      </c>
      <c r="U839" s="70" t="s">
        <v>35</v>
      </c>
      <c r="V839" s="70">
        <v>169.76011797022116</v>
      </c>
      <c r="W839" s="70">
        <v>174.66651002747105</v>
      </c>
    </row>
    <row r="840" spans="1:23">
      <c r="A840" s="69">
        <v>839</v>
      </c>
      <c r="B840" s="69">
        <v>20</v>
      </c>
      <c r="C840" s="70" t="s">
        <v>146</v>
      </c>
      <c r="D840" s="70" t="s">
        <v>99</v>
      </c>
      <c r="E840" s="70" t="s">
        <v>62</v>
      </c>
      <c r="F840" s="70" t="s">
        <v>100</v>
      </c>
      <c r="G840" s="70"/>
      <c r="H840" s="70" t="s">
        <v>28</v>
      </c>
      <c r="I840" s="70" t="s">
        <v>147</v>
      </c>
      <c r="J840" s="70" t="s">
        <v>30</v>
      </c>
      <c r="K840" s="70" t="s">
        <v>35</v>
      </c>
      <c r="L840" s="70" t="s">
        <v>65</v>
      </c>
      <c r="M840" s="71">
        <v>3323</v>
      </c>
      <c r="N840" s="70" t="s">
        <v>952</v>
      </c>
      <c r="O840" s="70">
        <v>6.6980954081349022</v>
      </c>
      <c r="P840" s="70" t="s">
        <v>424</v>
      </c>
      <c r="Q840" s="69">
        <v>478</v>
      </c>
      <c r="R840" s="70" t="s">
        <v>949</v>
      </c>
      <c r="S840" s="70" t="s">
        <v>114</v>
      </c>
      <c r="T840" s="70" t="s">
        <v>115</v>
      </c>
      <c r="U840" s="70" t="s">
        <v>35</v>
      </c>
      <c r="V840" s="70">
        <v>177.0511103511962</v>
      </c>
      <c r="W840" s="70">
        <v>1688.3798902127671</v>
      </c>
    </row>
    <row r="841" spans="1:23">
      <c r="A841" s="69">
        <v>840</v>
      </c>
      <c r="B841" s="69">
        <v>20</v>
      </c>
      <c r="C841" s="70" t="s">
        <v>146</v>
      </c>
      <c r="D841" s="70" t="s">
        <v>99</v>
      </c>
      <c r="E841" s="70" t="s">
        <v>62</v>
      </c>
      <c r="F841" s="70" t="s">
        <v>100</v>
      </c>
      <c r="G841" s="70"/>
      <c r="H841" s="70" t="s">
        <v>28</v>
      </c>
      <c r="I841" s="70" t="s">
        <v>147</v>
      </c>
      <c r="J841" s="70" t="s">
        <v>30</v>
      </c>
      <c r="K841" s="70" t="s">
        <v>35</v>
      </c>
      <c r="L841" s="70" t="s">
        <v>65</v>
      </c>
      <c r="M841" s="71">
        <v>3679</v>
      </c>
      <c r="N841" s="70" t="s">
        <v>953</v>
      </c>
      <c r="O841" s="70">
        <v>7.2254312554773383</v>
      </c>
      <c r="P841" s="70" t="s">
        <v>424</v>
      </c>
      <c r="Q841" s="69">
        <v>168</v>
      </c>
      <c r="R841" s="70" t="s">
        <v>142</v>
      </c>
      <c r="S841" s="70" t="s">
        <v>67</v>
      </c>
      <c r="T841" s="70" t="s">
        <v>68</v>
      </c>
      <c r="U841" s="70" t="s">
        <v>35</v>
      </c>
      <c r="V841" s="70">
        <v>353.08554106337357</v>
      </c>
      <c r="W841" s="70">
        <v>1821.4331901721966</v>
      </c>
    </row>
    <row r="842" spans="1:23">
      <c r="A842" s="69">
        <v>841</v>
      </c>
      <c r="B842" s="69">
        <v>20</v>
      </c>
      <c r="C842" s="70" t="s">
        <v>146</v>
      </c>
      <c r="D842" s="70" t="s">
        <v>99</v>
      </c>
      <c r="E842" s="70" t="s">
        <v>62</v>
      </c>
      <c r="F842" s="70" t="s">
        <v>100</v>
      </c>
      <c r="G842" s="70"/>
      <c r="H842" s="70" t="s">
        <v>28</v>
      </c>
      <c r="I842" s="70" t="s">
        <v>147</v>
      </c>
      <c r="J842" s="70" t="s">
        <v>30</v>
      </c>
      <c r="K842" s="70" t="s">
        <v>35</v>
      </c>
      <c r="L842" s="70" t="s">
        <v>65</v>
      </c>
      <c r="M842" s="71">
        <v>3679</v>
      </c>
      <c r="N842" s="70" t="s">
        <v>953</v>
      </c>
      <c r="O842" s="70">
        <v>7.2254312554773383</v>
      </c>
      <c r="P842" s="70" t="s">
        <v>424</v>
      </c>
      <c r="Q842" s="69">
        <v>243</v>
      </c>
      <c r="R842" s="70" t="s">
        <v>148</v>
      </c>
      <c r="S842" s="70" t="s">
        <v>82</v>
      </c>
      <c r="T842" s="70" t="s">
        <v>83</v>
      </c>
      <c r="U842" s="70" t="s">
        <v>35</v>
      </c>
      <c r="V842" s="70">
        <v>141.2738772659502</v>
      </c>
      <c r="W842" s="70">
        <v>120.39541421325153</v>
      </c>
    </row>
    <row r="843" spans="1:23">
      <c r="A843" s="69">
        <v>842</v>
      </c>
      <c r="B843" s="69">
        <v>20</v>
      </c>
      <c r="C843" s="70" t="s">
        <v>146</v>
      </c>
      <c r="D843" s="70" t="s">
        <v>99</v>
      </c>
      <c r="E843" s="70" t="s">
        <v>62</v>
      </c>
      <c r="F843" s="70" t="s">
        <v>100</v>
      </c>
      <c r="G843" s="70"/>
      <c r="H843" s="70" t="s">
        <v>28</v>
      </c>
      <c r="I843" s="70" t="s">
        <v>147</v>
      </c>
      <c r="J843" s="70" t="s">
        <v>30</v>
      </c>
      <c r="K843" s="70" t="s">
        <v>35</v>
      </c>
      <c r="L843" s="70" t="s">
        <v>65</v>
      </c>
      <c r="M843" s="71">
        <v>3695</v>
      </c>
      <c r="N843" s="70" t="s">
        <v>954</v>
      </c>
      <c r="O843" s="70">
        <v>7.5719828680994379</v>
      </c>
      <c r="P843" s="70" t="s">
        <v>424</v>
      </c>
      <c r="Q843" s="69">
        <v>243</v>
      </c>
      <c r="R843" s="70" t="s">
        <v>148</v>
      </c>
      <c r="S843" s="70" t="s">
        <v>82</v>
      </c>
      <c r="T843" s="70" t="s">
        <v>83</v>
      </c>
      <c r="U843" s="70" t="s">
        <v>35</v>
      </c>
      <c r="V843" s="70">
        <v>178.65699755292616</v>
      </c>
      <c r="W843" s="70">
        <v>1329.9952929059295</v>
      </c>
    </row>
    <row r="844" spans="1:23">
      <c r="A844" s="69">
        <v>843</v>
      </c>
      <c r="B844" s="69">
        <v>20</v>
      </c>
      <c r="C844" s="70" t="s">
        <v>146</v>
      </c>
      <c r="D844" s="70" t="s">
        <v>99</v>
      </c>
      <c r="E844" s="70" t="s">
        <v>62</v>
      </c>
      <c r="F844" s="70" t="s">
        <v>100</v>
      </c>
      <c r="G844" s="70"/>
      <c r="H844" s="70" t="s">
        <v>28</v>
      </c>
      <c r="I844" s="70" t="s">
        <v>147</v>
      </c>
      <c r="J844" s="70" t="s">
        <v>30</v>
      </c>
      <c r="K844" s="70" t="s">
        <v>35</v>
      </c>
      <c r="L844" s="70" t="s">
        <v>65</v>
      </c>
      <c r="M844" s="71">
        <v>3736</v>
      </c>
      <c r="N844" s="70" t="s">
        <v>955</v>
      </c>
      <c r="O844" s="70">
        <v>8.86527670063216</v>
      </c>
      <c r="P844" s="70" t="s">
        <v>424</v>
      </c>
      <c r="Q844" s="69">
        <v>262</v>
      </c>
      <c r="R844" s="70" t="s">
        <v>149</v>
      </c>
      <c r="S844" s="70" t="s">
        <v>41</v>
      </c>
      <c r="T844" s="70" t="s">
        <v>42</v>
      </c>
      <c r="U844" s="70" t="s">
        <v>35</v>
      </c>
      <c r="V844" s="70">
        <v>362.6638603355633</v>
      </c>
      <c r="W844" s="70">
        <v>7700.2717741929428</v>
      </c>
    </row>
    <row r="845" spans="1:23">
      <c r="A845" s="69">
        <v>844</v>
      </c>
      <c r="B845" s="69">
        <v>20</v>
      </c>
      <c r="C845" s="70" t="s">
        <v>146</v>
      </c>
      <c r="D845" s="70" t="s">
        <v>99</v>
      </c>
      <c r="E845" s="70" t="s">
        <v>62</v>
      </c>
      <c r="F845" s="70" t="s">
        <v>100</v>
      </c>
      <c r="G845" s="70"/>
      <c r="H845" s="70" t="s">
        <v>28</v>
      </c>
      <c r="I845" s="70" t="s">
        <v>147</v>
      </c>
      <c r="J845" s="70" t="s">
        <v>30</v>
      </c>
      <c r="K845" s="70" t="s">
        <v>35</v>
      </c>
      <c r="L845" s="70" t="s">
        <v>65</v>
      </c>
      <c r="M845" s="71">
        <v>3803</v>
      </c>
      <c r="N845" s="70" t="s">
        <v>956</v>
      </c>
      <c r="O845" s="70">
        <v>3.5808976644254238</v>
      </c>
      <c r="P845" s="70" t="s">
        <v>412</v>
      </c>
      <c r="Q845" s="69">
        <v>471</v>
      </c>
      <c r="R845" s="70" t="s">
        <v>957</v>
      </c>
      <c r="S845" s="70" t="s">
        <v>55</v>
      </c>
      <c r="T845" s="70" t="s">
        <v>56</v>
      </c>
      <c r="U845" s="70" t="s">
        <v>35</v>
      </c>
      <c r="V845" s="70">
        <v>209.24927608767536</v>
      </c>
      <c r="W845" s="70">
        <v>1455.5164800486336</v>
      </c>
    </row>
    <row r="846" spans="1:23">
      <c r="A846" s="69">
        <v>845</v>
      </c>
      <c r="B846" s="69">
        <v>20</v>
      </c>
      <c r="C846" s="70" t="s">
        <v>146</v>
      </c>
      <c r="D846" s="70" t="s">
        <v>99</v>
      </c>
      <c r="E846" s="70" t="s">
        <v>62</v>
      </c>
      <c r="F846" s="70" t="s">
        <v>100</v>
      </c>
      <c r="G846" s="70"/>
      <c r="H846" s="70" t="s">
        <v>28</v>
      </c>
      <c r="I846" s="70" t="s">
        <v>147</v>
      </c>
      <c r="J846" s="70" t="s">
        <v>30</v>
      </c>
      <c r="K846" s="70" t="s">
        <v>35</v>
      </c>
      <c r="L846" s="70" t="s">
        <v>65</v>
      </c>
      <c r="M846" s="71">
        <v>3813</v>
      </c>
      <c r="N846" s="70" t="s">
        <v>958</v>
      </c>
      <c r="O846" s="70">
        <v>4.5170460138629123</v>
      </c>
      <c r="P846" s="70" t="s">
        <v>412</v>
      </c>
      <c r="Q846" s="69">
        <v>243</v>
      </c>
      <c r="R846" s="70" t="s">
        <v>148</v>
      </c>
      <c r="S846" s="70" t="s">
        <v>82</v>
      </c>
      <c r="T846" s="70" t="s">
        <v>83</v>
      </c>
      <c r="U846" s="70" t="s">
        <v>35</v>
      </c>
      <c r="V846" s="70">
        <v>102.61269625453579</v>
      </c>
      <c r="W846" s="70">
        <v>108.17591542943069</v>
      </c>
    </row>
    <row r="847" spans="1:23">
      <c r="A847" s="69">
        <v>846</v>
      </c>
      <c r="B847" s="69">
        <v>20</v>
      </c>
      <c r="C847" s="70" t="s">
        <v>146</v>
      </c>
      <c r="D847" s="70" t="s">
        <v>99</v>
      </c>
      <c r="E847" s="70" t="s">
        <v>62</v>
      </c>
      <c r="F847" s="70" t="s">
        <v>100</v>
      </c>
      <c r="G847" s="70"/>
      <c r="H847" s="70" t="s">
        <v>28</v>
      </c>
      <c r="I847" s="70" t="s">
        <v>147</v>
      </c>
      <c r="J847" s="70" t="s">
        <v>30</v>
      </c>
      <c r="K847" s="70" t="s">
        <v>35</v>
      </c>
      <c r="L847" s="70" t="s">
        <v>65</v>
      </c>
      <c r="M847" s="71">
        <v>3813</v>
      </c>
      <c r="N847" s="70" t="s">
        <v>958</v>
      </c>
      <c r="O847" s="70">
        <v>4.5170460138629123</v>
      </c>
      <c r="P847" s="70" t="s">
        <v>412</v>
      </c>
      <c r="Q847" s="69">
        <v>471</v>
      </c>
      <c r="R847" s="70" t="s">
        <v>957</v>
      </c>
      <c r="S847" s="70" t="s">
        <v>55</v>
      </c>
      <c r="T847" s="70" t="s">
        <v>56</v>
      </c>
      <c r="U847" s="70" t="s">
        <v>35</v>
      </c>
      <c r="V847" s="70">
        <v>772.42775160469432</v>
      </c>
      <c r="W847" s="70">
        <v>13668.109464979965</v>
      </c>
    </row>
    <row r="848" spans="1:23">
      <c r="A848" s="69">
        <v>847</v>
      </c>
      <c r="B848" s="69">
        <v>20</v>
      </c>
      <c r="C848" s="70" t="s">
        <v>146</v>
      </c>
      <c r="D848" s="70" t="s">
        <v>99</v>
      </c>
      <c r="E848" s="70" t="s">
        <v>62</v>
      </c>
      <c r="F848" s="70" t="s">
        <v>100</v>
      </c>
      <c r="G848" s="70"/>
      <c r="H848" s="70" t="s">
        <v>28</v>
      </c>
      <c r="I848" s="70" t="s">
        <v>147</v>
      </c>
      <c r="J848" s="70" t="s">
        <v>30</v>
      </c>
      <c r="K848" s="70" t="s">
        <v>35</v>
      </c>
      <c r="L848" s="70" t="s">
        <v>65</v>
      </c>
      <c r="M848" s="71">
        <v>3813</v>
      </c>
      <c r="N848" s="70" t="s">
        <v>958</v>
      </c>
      <c r="O848" s="70">
        <v>4.5170460138629123</v>
      </c>
      <c r="P848" s="70" t="s">
        <v>412</v>
      </c>
      <c r="Q848" s="69">
        <v>478</v>
      </c>
      <c r="R848" s="70" t="s">
        <v>949</v>
      </c>
      <c r="S848" s="70" t="s">
        <v>114</v>
      </c>
      <c r="T848" s="70" t="s">
        <v>115</v>
      </c>
      <c r="U848" s="70" t="s">
        <v>35</v>
      </c>
      <c r="V848" s="70">
        <v>144.09267125527265</v>
      </c>
      <c r="W848" s="70">
        <v>1308.6927614340859</v>
      </c>
    </row>
    <row r="849" spans="1:23">
      <c r="A849" s="69">
        <v>848</v>
      </c>
      <c r="B849" s="69">
        <v>20</v>
      </c>
      <c r="C849" s="70" t="s">
        <v>146</v>
      </c>
      <c r="D849" s="70" t="s">
        <v>99</v>
      </c>
      <c r="E849" s="70" t="s">
        <v>62</v>
      </c>
      <c r="F849" s="70" t="s">
        <v>100</v>
      </c>
      <c r="G849" s="70"/>
      <c r="H849" s="70" t="s">
        <v>28</v>
      </c>
      <c r="I849" s="70" t="s">
        <v>147</v>
      </c>
      <c r="J849" s="70" t="s">
        <v>30</v>
      </c>
      <c r="K849" s="70" t="s">
        <v>35</v>
      </c>
      <c r="L849" s="70" t="s">
        <v>65</v>
      </c>
      <c r="M849" s="71">
        <v>3822</v>
      </c>
      <c r="N849" s="70" t="s">
        <v>959</v>
      </c>
      <c r="O849" s="70">
        <v>5.2101967706883681</v>
      </c>
      <c r="P849" s="70" t="s">
        <v>412</v>
      </c>
      <c r="Q849" s="69">
        <v>243</v>
      </c>
      <c r="R849" s="70" t="s">
        <v>148</v>
      </c>
      <c r="S849" s="70" t="s">
        <v>82</v>
      </c>
      <c r="T849" s="70" t="s">
        <v>83</v>
      </c>
      <c r="U849" s="70" t="s">
        <v>35</v>
      </c>
      <c r="V849" s="70">
        <v>483.79078746896755</v>
      </c>
      <c r="W849" s="70">
        <v>4861.1387595652714</v>
      </c>
    </row>
    <row r="850" spans="1:23">
      <c r="A850" s="69">
        <v>849</v>
      </c>
      <c r="B850" s="69">
        <v>20</v>
      </c>
      <c r="C850" s="70" t="s">
        <v>146</v>
      </c>
      <c r="D850" s="70" t="s">
        <v>99</v>
      </c>
      <c r="E850" s="70" t="s">
        <v>62</v>
      </c>
      <c r="F850" s="70" t="s">
        <v>100</v>
      </c>
      <c r="G850" s="70"/>
      <c r="H850" s="70" t="s">
        <v>28</v>
      </c>
      <c r="I850" s="70" t="s">
        <v>147</v>
      </c>
      <c r="J850" s="70" t="s">
        <v>30</v>
      </c>
      <c r="K850" s="70" t="s">
        <v>35</v>
      </c>
      <c r="L850" s="70" t="s">
        <v>65</v>
      </c>
      <c r="M850" s="71">
        <v>3823</v>
      </c>
      <c r="N850" s="70" t="s">
        <v>960</v>
      </c>
      <c r="O850" s="70">
        <v>3.1522336444846601</v>
      </c>
      <c r="P850" s="70" t="s">
        <v>412</v>
      </c>
      <c r="Q850" s="69">
        <v>243</v>
      </c>
      <c r="R850" s="70" t="s">
        <v>148</v>
      </c>
      <c r="S850" s="70" t="s">
        <v>82</v>
      </c>
      <c r="T850" s="70" t="s">
        <v>83</v>
      </c>
      <c r="U850" s="70" t="s">
        <v>35</v>
      </c>
      <c r="V850" s="70">
        <v>263.03729077176087</v>
      </c>
      <c r="W850" s="70">
        <v>3535.8706260454987</v>
      </c>
    </row>
    <row r="851" spans="1:23">
      <c r="A851" s="69">
        <v>850</v>
      </c>
      <c r="B851" s="69">
        <v>20</v>
      </c>
      <c r="C851" s="70" t="s">
        <v>146</v>
      </c>
      <c r="D851" s="70" t="s">
        <v>99</v>
      </c>
      <c r="E851" s="70" t="s">
        <v>62</v>
      </c>
      <c r="F851" s="70" t="s">
        <v>100</v>
      </c>
      <c r="G851" s="70"/>
      <c r="H851" s="70" t="s">
        <v>28</v>
      </c>
      <c r="I851" s="70" t="s">
        <v>147</v>
      </c>
      <c r="J851" s="70" t="s">
        <v>30</v>
      </c>
      <c r="K851" s="70" t="s">
        <v>35</v>
      </c>
      <c r="L851" s="70" t="s">
        <v>65</v>
      </c>
      <c r="M851" s="71">
        <v>3824</v>
      </c>
      <c r="N851" s="70" t="s">
        <v>961</v>
      </c>
      <c r="O851" s="70">
        <v>8.1504565957824724</v>
      </c>
      <c r="P851" s="70" t="s">
        <v>424</v>
      </c>
      <c r="Q851" s="69">
        <v>168</v>
      </c>
      <c r="R851" s="70" t="s">
        <v>142</v>
      </c>
      <c r="S851" s="70" t="s">
        <v>67</v>
      </c>
      <c r="T851" s="70" t="s">
        <v>68</v>
      </c>
      <c r="U851" s="70" t="s">
        <v>35</v>
      </c>
      <c r="V851" s="70">
        <v>280.30296040402442</v>
      </c>
      <c r="W851" s="70">
        <v>523.18853586151033</v>
      </c>
    </row>
    <row r="852" spans="1:23">
      <c r="A852" s="69">
        <v>851</v>
      </c>
      <c r="B852" s="69">
        <v>20</v>
      </c>
      <c r="C852" s="70" t="s">
        <v>146</v>
      </c>
      <c r="D852" s="70" t="s">
        <v>99</v>
      </c>
      <c r="E852" s="70" t="s">
        <v>62</v>
      </c>
      <c r="F852" s="70" t="s">
        <v>100</v>
      </c>
      <c r="G852" s="70"/>
      <c r="H852" s="70" t="s">
        <v>28</v>
      </c>
      <c r="I852" s="70" t="s">
        <v>147</v>
      </c>
      <c r="J852" s="70" t="s">
        <v>30</v>
      </c>
      <c r="K852" s="70" t="s">
        <v>35</v>
      </c>
      <c r="L852" s="70" t="s">
        <v>65</v>
      </c>
      <c r="M852" s="71">
        <v>3824</v>
      </c>
      <c r="N852" s="70" t="s">
        <v>961</v>
      </c>
      <c r="O852" s="70">
        <v>8.1504565957824724</v>
      </c>
      <c r="P852" s="70" t="s">
        <v>424</v>
      </c>
      <c r="Q852" s="69">
        <v>243</v>
      </c>
      <c r="R852" s="70" t="s">
        <v>148</v>
      </c>
      <c r="S852" s="70" t="s">
        <v>82</v>
      </c>
      <c r="T852" s="70" t="s">
        <v>83</v>
      </c>
      <c r="U852" s="70" t="s">
        <v>35</v>
      </c>
      <c r="V852" s="70">
        <v>957.44855673607242</v>
      </c>
      <c r="W852" s="70">
        <v>710.48833783196915</v>
      </c>
    </row>
    <row r="853" spans="1:23">
      <c r="A853" s="69">
        <v>852</v>
      </c>
      <c r="B853" s="69">
        <v>20</v>
      </c>
      <c r="C853" s="70" t="s">
        <v>146</v>
      </c>
      <c r="D853" s="70" t="s">
        <v>99</v>
      </c>
      <c r="E853" s="70" t="s">
        <v>62</v>
      </c>
      <c r="F853" s="70" t="s">
        <v>100</v>
      </c>
      <c r="G853" s="70"/>
      <c r="H853" s="70" t="s">
        <v>28</v>
      </c>
      <c r="I853" s="70" t="s">
        <v>147</v>
      </c>
      <c r="J853" s="70" t="s">
        <v>30</v>
      </c>
      <c r="K853" s="70" t="s">
        <v>35</v>
      </c>
      <c r="L853" s="70" t="s">
        <v>65</v>
      </c>
      <c r="M853" s="71">
        <v>3824</v>
      </c>
      <c r="N853" s="70" t="s">
        <v>961</v>
      </c>
      <c r="O853" s="70">
        <v>8.1504565957824724</v>
      </c>
      <c r="P853" s="70" t="s">
        <v>424</v>
      </c>
      <c r="Q853" s="69">
        <v>495</v>
      </c>
      <c r="R853" s="70" t="s">
        <v>962</v>
      </c>
      <c r="S853" s="70" t="s">
        <v>114</v>
      </c>
      <c r="T853" s="70" t="s">
        <v>115</v>
      </c>
      <c r="U853" s="70" t="s">
        <v>35</v>
      </c>
      <c r="V853" s="70">
        <v>1211.9138734088522</v>
      </c>
      <c r="W853" s="70">
        <v>66109.955287622171</v>
      </c>
    </row>
    <row r="854" spans="1:23">
      <c r="A854" s="69">
        <v>853</v>
      </c>
      <c r="B854" s="69">
        <v>20</v>
      </c>
      <c r="C854" s="70" t="s">
        <v>146</v>
      </c>
      <c r="D854" s="70" t="s">
        <v>99</v>
      </c>
      <c r="E854" s="70" t="s">
        <v>62</v>
      </c>
      <c r="F854" s="70" t="s">
        <v>100</v>
      </c>
      <c r="G854" s="70"/>
      <c r="H854" s="70" t="s">
        <v>28</v>
      </c>
      <c r="I854" s="70" t="s">
        <v>147</v>
      </c>
      <c r="J854" s="70" t="s">
        <v>30</v>
      </c>
      <c r="K854" s="70" t="s">
        <v>35</v>
      </c>
      <c r="L854" s="70" t="s">
        <v>65</v>
      </c>
      <c r="M854" s="71">
        <v>3826</v>
      </c>
      <c r="N854" s="70" t="s">
        <v>930</v>
      </c>
      <c r="O854" s="70">
        <v>6.3695952747264242</v>
      </c>
      <c r="P854" s="70" t="s">
        <v>424</v>
      </c>
      <c r="Q854" s="69">
        <v>168</v>
      </c>
      <c r="R854" s="70" t="s">
        <v>142</v>
      </c>
      <c r="S854" s="70" t="s">
        <v>67</v>
      </c>
      <c r="T854" s="70" t="s">
        <v>68</v>
      </c>
      <c r="U854" s="70" t="s">
        <v>35</v>
      </c>
      <c r="V854" s="70">
        <v>1202.3541584787188</v>
      </c>
      <c r="W854" s="70">
        <v>2002.1519916223515</v>
      </c>
    </row>
    <row r="855" spans="1:23">
      <c r="A855" s="69">
        <v>854</v>
      </c>
      <c r="B855" s="69">
        <v>20</v>
      </c>
      <c r="C855" s="70" t="s">
        <v>146</v>
      </c>
      <c r="D855" s="70" t="s">
        <v>99</v>
      </c>
      <c r="E855" s="70" t="s">
        <v>62</v>
      </c>
      <c r="F855" s="70" t="s">
        <v>100</v>
      </c>
      <c r="G855" s="70"/>
      <c r="H855" s="70" t="s">
        <v>28</v>
      </c>
      <c r="I855" s="70" t="s">
        <v>147</v>
      </c>
      <c r="J855" s="70" t="s">
        <v>30</v>
      </c>
      <c r="K855" s="70" t="s">
        <v>35</v>
      </c>
      <c r="L855" s="70" t="s">
        <v>65</v>
      </c>
      <c r="M855" s="71">
        <v>3826</v>
      </c>
      <c r="N855" s="70" t="s">
        <v>930</v>
      </c>
      <c r="O855" s="70">
        <v>6.3695952747264242</v>
      </c>
      <c r="P855" s="70" t="s">
        <v>424</v>
      </c>
      <c r="Q855" s="69">
        <v>243</v>
      </c>
      <c r="R855" s="70" t="s">
        <v>148</v>
      </c>
      <c r="S855" s="70" t="s">
        <v>82</v>
      </c>
      <c r="T855" s="70" t="s">
        <v>83</v>
      </c>
      <c r="U855" s="70" t="s">
        <v>35</v>
      </c>
      <c r="V855" s="70">
        <v>6855.0333840728072</v>
      </c>
      <c r="W855" s="70">
        <v>39351.692709836694</v>
      </c>
    </row>
    <row r="856" spans="1:23">
      <c r="A856" s="69">
        <v>855</v>
      </c>
      <c r="B856" s="69">
        <v>20</v>
      </c>
      <c r="C856" s="70" t="s">
        <v>146</v>
      </c>
      <c r="D856" s="70" t="s">
        <v>99</v>
      </c>
      <c r="E856" s="70" t="s">
        <v>62</v>
      </c>
      <c r="F856" s="70" t="s">
        <v>100</v>
      </c>
      <c r="G856" s="70"/>
      <c r="H856" s="70" t="s">
        <v>28</v>
      </c>
      <c r="I856" s="70" t="s">
        <v>147</v>
      </c>
      <c r="J856" s="70" t="s">
        <v>30</v>
      </c>
      <c r="K856" s="70" t="s">
        <v>35</v>
      </c>
      <c r="L856" s="70" t="s">
        <v>65</v>
      </c>
      <c r="M856" s="71">
        <v>3826</v>
      </c>
      <c r="N856" s="70" t="s">
        <v>930</v>
      </c>
      <c r="O856" s="70">
        <v>6.3695952747264242</v>
      </c>
      <c r="P856" s="70" t="s">
        <v>424</v>
      </c>
      <c r="Q856" s="69">
        <v>262</v>
      </c>
      <c r="R856" s="70" t="s">
        <v>149</v>
      </c>
      <c r="S856" s="70" t="s">
        <v>41</v>
      </c>
      <c r="T856" s="70" t="s">
        <v>42</v>
      </c>
      <c r="U856" s="70" t="s">
        <v>35</v>
      </c>
      <c r="V856" s="70">
        <v>1850.8995389005156</v>
      </c>
      <c r="W856" s="70">
        <v>16862.328527561098</v>
      </c>
    </row>
    <row r="857" spans="1:23">
      <c r="A857" s="69">
        <v>856</v>
      </c>
      <c r="B857" s="69">
        <v>20</v>
      </c>
      <c r="C857" s="70" t="s">
        <v>146</v>
      </c>
      <c r="D857" s="70" t="s">
        <v>99</v>
      </c>
      <c r="E857" s="70" t="s">
        <v>62</v>
      </c>
      <c r="F857" s="70" t="s">
        <v>100</v>
      </c>
      <c r="G857" s="70"/>
      <c r="H857" s="70" t="s">
        <v>28</v>
      </c>
      <c r="I857" s="70" t="s">
        <v>147</v>
      </c>
      <c r="J857" s="70" t="s">
        <v>30</v>
      </c>
      <c r="K857" s="70" t="s">
        <v>35</v>
      </c>
      <c r="L857" s="70" t="s">
        <v>65</v>
      </c>
      <c r="M857" s="71">
        <v>3826</v>
      </c>
      <c r="N857" s="70" t="s">
        <v>930</v>
      </c>
      <c r="O857" s="70">
        <v>6.3695952747264242</v>
      </c>
      <c r="P857" s="70" t="s">
        <v>424</v>
      </c>
      <c r="Q857" s="69">
        <v>265</v>
      </c>
      <c r="R857" s="70" t="s">
        <v>963</v>
      </c>
      <c r="S857" s="70" t="s">
        <v>41</v>
      </c>
      <c r="T857" s="70" t="s">
        <v>42</v>
      </c>
      <c r="U857" s="70" t="s">
        <v>35</v>
      </c>
      <c r="V857" s="70">
        <v>117.59501919123645</v>
      </c>
      <c r="W857" s="70">
        <v>16.060975022467353</v>
      </c>
    </row>
    <row r="858" spans="1:23">
      <c r="A858" s="69">
        <v>857</v>
      </c>
      <c r="B858" s="69">
        <v>20</v>
      </c>
      <c r="C858" s="70" t="s">
        <v>146</v>
      </c>
      <c r="D858" s="70" t="s">
        <v>99</v>
      </c>
      <c r="E858" s="70" t="s">
        <v>62</v>
      </c>
      <c r="F858" s="70" t="s">
        <v>100</v>
      </c>
      <c r="G858" s="70"/>
      <c r="H858" s="70" t="s">
        <v>28</v>
      </c>
      <c r="I858" s="70" t="s">
        <v>147</v>
      </c>
      <c r="J858" s="70" t="s">
        <v>30</v>
      </c>
      <c r="K858" s="70" t="s">
        <v>35</v>
      </c>
      <c r="L858" s="70" t="s">
        <v>65</v>
      </c>
      <c r="M858" s="71">
        <v>3826</v>
      </c>
      <c r="N858" s="70" t="s">
        <v>930</v>
      </c>
      <c r="O858" s="70">
        <v>6.3695952747264242</v>
      </c>
      <c r="P858" s="70" t="s">
        <v>424</v>
      </c>
      <c r="Q858" s="69">
        <v>302</v>
      </c>
      <c r="R858" s="70" t="s">
        <v>336</v>
      </c>
      <c r="S858" s="70" t="s">
        <v>94</v>
      </c>
      <c r="T858" s="70" t="s">
        <v>95</v>
      </c>
      <c r="U858" s="70" t="s">
        <v>35</v>
      </c>
      <c r="V858" s="70">
        <v>1073.1502135785647</v>
      </c>
      <c r="W858" s="70">
        <v>5141.7012897150553</v>
      </c>
    </row>
    <row r="859" spans="1:23">
      <c r="A859" s="69">
        <v>858</v>
      </c>
      <c r="B859" s="69">
        <v>20</v>
      </c>
      <c r="C859" s="70" t="s">
        <v>146</v>
      </c>
      <c r="D859" s="70" t="s">
        <v>99</v>
      </c>
      <c r="E859" s="70" t="s">
        <v>62</v>
      </c>
      <c r="F859" s="70" t="s">
        <v>100</v>
      </c>
      <c r="G859" s="70"/>
      <c r="H859" s="70" t="s">
        <v>28</v>
      </c>
      <c r="I859" s="70" t="s">
        <v>147</v>
      </c>
      <c r="J859" s="70" t="s">
        <v>30</v>
      </c>
      <c r="K859" s="70" t="s">
        <v>35</v>
      </c>
      <c r="L859" s="70" t="s">
        <v>65</v>
      </c>
      <c r="M859" s="71">
        <v>3826</v>
      </c>
      <c r="N859" s="70" t="s">
        <v>930</v>
      </c>
      <c r="O859" s="70">
        <v>6.3695952747264242</v>
      </c>
      <c r="P859" s="70" t="s">
        <v>424</v>
      </c>
      <c r="Q859" s="69">
        <v>471</v>
      </c>
      <c r="R859" s="70" t="s">
        <v>957</v>
      </c>
      <c r="S859" s="70" t="s">
        <v>55</v>
      </c>
      <c r="T859" s="70" t="s">
        <v>56</v>
      </c>
      <c r="U859" s="70" t="s">
        <v>35</v>
      </c>
      <c r="V859" s="70">
        <v>1900.0641980277933</v>
      </c>
      <c r="W859" s="70">
        <v>8145.6101470043341</v>
      </c>
    </row>
    <row r="860" spans="1:23">
      <c r="A860" s="69">
        <v>859</v>
      </c>
      <c r="B860" s="69">
        <v>20</v>
      </c>
      <c r="C860" s="70" t="s">
        <v>146</v>
      </c>
      <c r="D860" s="70" t="s">
        <v>99</v>
      </c>
      <c r="E860" s="70" t="s">
        <v>62</v>
      </c>
      <c r="F860" s="70" t="s">
        <v>100</v>
      </c>
      <c r="G860" s="70"/>
      <c r="H860" s="70" t="s">
        <v>28</v>
      </c>
      <c r="I860" s="70" t="s">
        <v>147</v>
      </c>
      <c r="J860" s="70" t="s">
        <v>30</v>
      </c>
      <c r="K860" s="70" t="s">
        <v>35</v>
      </c>
      <c r="L860" s="70" t="s">
        <v>65</v>
      </c>
      <c r="M860" s="71">
        <v>3826</v>
      </c>
      <c r="N860" s="70" t="s">
        <v>930</v>
      </c>
      <c r="O860" s="70">
        <v>6.3695952747264242</v>
      </c>
      <c r="P860" s="70" t="s">
        <v>424</v>
      </c>
      <c r="Q860" s="69">
        <v>478</v>
      </c>
      <c r="R860" s="70" t="s">
        <v>949</v>
      </c>
      <c r="S860" s="70" t="s">
        <v>114</v>
      </c>
      <c r="T860" s="70" t="s">
        <v>115</v>
      </c>
      <c r="U860" s="70" t="s">
        <v>35</v>
      </c>
      <c r="V860" s="70">
        <v>1110.0172637591547</v>
      </c>
      <c r="W860" s="70">
        <v>6570.024831683334</v>
      </c>
    </row>
    <row r="861" spans="1:23">
      <c r="A861" s="69">
        <v>860</v>
      </c>
      <c r="B861" s="69">
        <v>20</v>
      </c>
      <c r="C861" s="70" t="s">
        <v>146</v>
      </c>
      <c r="D861" s="70" t="s">
        <v>99</v>
      </c>
      <c r="E861" s="70" t="s">
        <v>62</v>
      </c>
      <c r="F861" s="70" t="s">
        <v>100</v>
      </c>
      <c r="G861" s="70"/>
      <c r="H861" s="70" t="s">
        <v>28</v>
      </c>
      <c r="I861" s="70" t="s">
        <v>147</v>
      </c>
      <c r="J861" s="70" t="s">
        <v>30</v>
      </c>
      <c r="K861" s="70" t="s">
        <v>35</v>
      </c>
      <c r="L861" s="70" t="s">
        <v>65</v>
      </c>
      <c r="M861" s="71">
        <v>3826</v>
      </c>
      <c r="N861" s="70" t="s">
        <v>930</v>
      </c>
      <c r="O861" s="70">
        <v>6.3695952747264242</v>
      </c>
      <c r="P861" s="70" t="s">
        <v>424</v>
      </c>
      <c r="Q861" s="69">
        <v>495</v>
      </c>
      <c r="R861" s="70" t="s">
        <v>962</v>
      </c>
      <c r="S861" s="70" t="s">
        <v>114</v>
      </c>
      <c r="T861" s="70" t="s">
        <v>115</v>
      </c>
      <c r="U861" s="70" t="s">
        <v>35</v>
      </c>
      <c r="V861" s="70">
        <v>895.77559844720133</v>
      </c>
      <c r="W861" s="70">
        <v>2552.8359172032829</v>
      </c>
    </row>
    <row r="862" spans="1:23">
      <c r="A862" s="69">
        <v>861</v>
      </c>
      <c r="B862" s="69">
        <v>20</v>
      </c>
      <c r="C862" s="70" t="s">
        <v>146</v>
      </c>
      <c r="D862" s="70" t="s">
        <v>99</v>
      </c>
      <c r="E862" s="70" t="s">
        <v>62</v>
      </c>
      <c r="F862" s="70" t="s">
        <v>100</v>
      </c>
      <c r="G862" s="70"/>
      <c r="H862" s="70" t="s">
        <v>28</v>
      </c>
      <c r="I862" s="70" t="s">
        <v>147</v>
      </c>
      <c r="J862" s="70" t="s">
        <v>30</v>
      </c>
      <c r="K862" s="70" t="s">
        <v>35</v>
      </c>
      <c r="L862" s="70" t="s">
        <v>65</v>
      </c>
      <c r="M862" s="71">
        <v>4155</v>
      </c>
      <c r="N862" s="70" t="s">
        <v>964</v>
      </c>
      <c r="O862" s="70">
        <v>11.95100359860265</v>
      </c>
      <c r="P862" s="70" t="s">
        <v>419</v>
      </c>
      <c r="Q862" s="69">
        <v>302</v>
      </c>
      <c r="R862" s="70" t="s">
        <v>336</v>
      </c>
      <c r="S862" s="70" t="s">
        <v>94</v>
      </c>
      <c r="T862" s="70" t="s">
        <v>95</v>
      </c>
      <c r="U862" s="70" t="s">
        <v>35</v>
      </c>
      <c r="V862" s="70">
        <v>834.54236238903059</v>
      </c>
      <c r="W862" s="70">
        <v>17291.3707501475</v>
      </c>
    </row>
    <row r="863" spans="1:23">
      <c r="A863" s="69">
        <v>862</v>
      </c>
      <c r="B863" s="69">
        <v>20</v>
      </c>
      <c r="C863" s="70" t="s">
        <v>146</v>
      </c>
      <c r="D863" s="70" t="s">
        <v>99</v>
      </c>
      <c r="E863" s="70" t="s">
        <v>62</v>
      </c>
      <c r="F863" s="70" t="s">
        <v>100</v>
      </c>
      <c r="G863" s="70"/>
      <c r="H863" s="70" t="s">
        <v>28</v>
      </c>
      <c r="I863" s="70" t="s">
        <v>147</v>
      </c>
      <c r="J863" s="70" t="s">
        <v>30</v>
      </c>
      <c r="K863" s="70" t="s">
        <v>35</v>
      </c>
      <c r="L863" s="70" t="s">
        <v>65</v>
      </c>
      <c r="M863" s="71">
        <v>5891</v>
      </c>
      <c r="N863" s="70" t="s">
        <v>965</v>
      </c>
      <c r="O863" s="70">
        <v>8.7979639983464253</v>
      </c>
      <c r="P863" s="70" t="s">
        <v>424</v>
      </c>
      <c r="Q863" s="69">
        <v>243</v>
      </c>
      <c r="R863" s="70" t="s">
        <v>148</v>
      </c>
      <c r="S863" s="70" t="s">
        <v>82</v>
      </c>
      <c r="T863" s="70" t="s">
        <v>83</v>
      </c>
      <c r="U863" s="70" t="s">
        <v>35</v>
      </c>
      <c r="V863" s="70">
        <v>1165.6705147663552</v>
      </c>
      <c r="W863" s="70">
        <v>18560.612611250366</v>
      </c>
    </row>
    <row r="864" spans="1:23">
      <c r="A864" s="69">
        <v>863</v>
      </c>
      <c r="B864" s="69">
        <v>20</v>
      </c>
      <c r="C864" s="70" t="s">
        <v>146</v>
      </c>
      <c r="D864" s="70" t="s">
        <v>99</v>
      </c>
      <c r="E864" s="70" t="s">
        <v>62</v>
      </c>
      <c r="F864" s="70" t="s">
        <v>100</v>
      </c>
      <c r="G864" s="70"/>
      <c r="H864" s="70" t="s">
        <v>28</v>
      </c>
      <c r="I864" s="70" t="s">
        <v>147</v>
      </c>
      <c r="J864" s="70" t="s">
        <v>30</v>
      </c>
      <c r="K864" s="70" t="s">
        <v>35</v>
      </c>
      <c r="L864" s="70" t="s">
        <v>65</v>
      </c>
      <c r="M864" s="71">
        <v>5891</v>
      </c>
      <c r="N864" s="70" t="s">
        <v>965</v>
      </c>
      <c r="O864" s="70">
        <v>8.7979639983464253</v>
      </c>
      <c r="P864" s="70" t="s">
        <v>424</v>
      </c>
      <c r="Q864" s="69">
        <v>471</v>
      </c>
      <c r="R864" s="70" t="s">
        <v>957</v>
      </c>
      <c r="S864" s="70" t="s">
        <v>55</v>
      </c>
      <c r="T864" s="70" t="s">
        <v>56</v>
      </c>
      <c r="U864" s="70" t="s">
        <v>35</v>
      </c>
      <c r="V864" s="70">
        <v>99.381712307263612</v>
      </c>
      <c r="W864" s="70">
        <v>333.74518443906186</v>
      </c>
    </row>
    <row r="865" spans="1:23">
      <c r="A865" s="69">
        <v>864</v>
      </c>
      <c r="B865" s="69">
        <v>20</v>
      </c>
      <c r="C865" s="70" t="s">
        <v>146</v>
      </c>
      <c r="D865" s="70" t="s">
        <v>99</v>
      </c>
      <c r="E865" s="70" t="s">
        <v>62</v>
      </c>
      <c r="F865" s="70" t="s">
        <v>100</v>
      </c>
      <c r="G865" s="70"/>
      <c r="H865" s="70" t="s">
        <v>28</v>
      </c>
      <c r="I865" s="70" t="s">
        <v>147</v>
      </c>
      <c r="J865" s="70" t="s">
        <v>30</v>
      </c>
      <c r="K865" s="70" t="s">
        <v>35</v>
      </c>
      <c r="L865" s="70" t="s">
        <v>65</v>
      </c>
      <c r="M865" s="71">
        <v>5891</v>
      </c>
      <c r="N865" s="70" t="s">
        <v>965</v>
      </c>
      <c r="O865" s="70">
        <v>8.7979639983464253</v>
      </c>
      <c r="P865" s="70" t="s">
        <v>424</v>
      </c>
      <c r="Q865" s="69">
        <v>478</v>
      </c>
      <c r="R865" s="70" t="s">
        <v>949</v>
      </c>
      <c r="S865" s="70" t="s">
        <v>114</v>
      </c>
      <c r="T865" s="70" t="s">
        <v>115</v>
      </c>
      <c r="U865" s="70" t="s">
        <v>35</v>
      </c>
      <c r="V865" s="70">
        <v>588.01957581332908</v>
      </c>
      <c r="W865" s="70">
        <v>7675.813121487834</v>
      </c>
    </row>
    <row r="866" spans="1:23">
      <c r="A866" s="69">
        <v>865</v>
      </c>
      <c r="B866" s="69">
        <v>20</v>
      </c>
      <c r="C866" s="70" t="s">
        <v>146</v>
      </c>
      <c r="D866" s="70" t="s">
        <v>99</v>
      </c>
      <c r="E866" s="70" t="s">
        <v>62</v>
      </c>
      <c r="F866" s="70" t="s">
        <v>100</v>
      </c>
      <c r="G866" s="70"/>
      <c r="H866" s="70" t="s">
        <v>28</v>
      </c>
      <c r="I866" s="70" t="s">
        <v>147</v>
      </c>
      <c r="J866" s="70" t="s">
        <v>30</v>
      </c>
      <c r="K866" s="70" t="s">
        <v>35</v>
      </c>
      <c r="L866" s="70" t="s">
        <v>65</v>
      </c>
      <c r="M866" s="71">
        <v>5891</v>
      </c>
      <c r="N866" s="70" t="s">
        <v>965</v>
      </c>
      <c r="O866" s="70">
        <v>8.7979639983464253</v>
      </c>
      <c r="P866" s="70" t="s">
        <v>424</v>
      </c>
      <c r="Q866" s="69">
        <v>495</v>
      </c>
      <c r="R866" s="70" t="s">
        <v>962</v>
      </c>
      <c r="S866" s="70" t="s">
        <v>114</v>
      </c>
      <c r="T866" s="70" t="s">
        <v>115</v>
      </c>
      <c r="U866" s="70" t="s">
        <v>35</v>
      </c>
      <c r="V866" s="70">
        <v>32.589929923363108</v>
      </c>
      <c r="W866" s="70">
        <v>1.5114257749847939</v>
      </c>
    </row>
    <row r="867" spans="1:23">
      <c r="A867" s="69">
        <v>866</v>
      </c>
      <c r="B867" s="69">
        <v>20</v>
      </c>
      <c r="C867" s="70" t="s">
        <v>146</v>
      </c>
      <c r="D867" s="70" t="s">
        <v>99</v>
      </c>
      <c r="E867" s="70" t="s">
        <v>62</v>
      </c>
      <c r="F867" s="70" t="s">
        <v>100</v>
      </c>
      <c r="G867" s="70"/>
      <c r="H867" s="70" t="s">
        <v>28</v>
      </c>
      <c r="I867" s="70" t="s">
        <v>147</v>
      </c>
      <c r="J867" s="70" t="s">
        <v>30</v>
      </c>
      <c r="K867" s="70" t="s">
        <v>35</v>
      </c>
      <c r="L867" s="70" t="s">
        <v>65</v>
      </c>
      <c r="M867" s="71">
        <v>6153</v>
      </c>
      <c r="N867" s="70" t="s">
        <v>966</v>
      </c>
      <c r="O867" s="70">
        <v>0.633030273169919</v>
      </c>
      <c r="P867" s="70" t="s">
        <v>412</v>
      </c>
      <c r="Q867" s="69">
        <v>243</v>
      </c>
      <c r="R867" s="70" t="s">
        <v>148</v>
      </c>
      <c r="S867" s="70" t="s">
        <v>82</v>
      </c>
      <c r="T867" s="70" t="s">
        <v>83</v>
      </c>
      <c r="U867" s="70" t="s">
        <v>35</v>
      </c>
      <c r="V867" s="70">
        <v>996.27664172063612</v>
      </c>
      <c r="W867" s="70">
        <v>8444.3685572302311</v>
      </c>
    </row>
    <row r="868" spans="1:23">
      <c r="A868" s="69">
        <v>867</v>
      </c>
      <c r="B868" s="69">
        <v>20</v>
      </c>
      <c r="C868" s="70" t="s">
        <v>146</v>
      </c>
      <c r="D868" s="70" t="s">
        <v>99</v>
      </c>
      <c r="E868" s="70" t="s">
        <v>62</v>
      </c>
      <c r="F868" s="70" t="s">
        <v>100</v>
      </c>
      <c r="G868" s="70"/>
      <c r="H868" s="70" t="s">
        <v>28</v>
      </c>
      <c r="I868" s="70" t="s">
        <v>147</v>
      </c>
      <c r="J868" s="70" t="s">
        <v>30</v>
      </c>
      <c r="K868" s="70" t="s">
        <v>35</v>
      </c>
      <c r="L868" s="70" t="s">
        <v>65</v>
      </c>
      <c r="M868" s="71">
        <v>6153</v>
      </c>
      <c r="N868" s="70" t="s">
        <v>966</v>
      </c>
      <c r="O868" s="70">
        <v>0.633030273169919</v>
      </c>
      <c r="P868" s="70" t="s">
        <v>412</v>
      </c>
      <c r="Q868" s="69">
        <v>495</v>
      </c>
      <c r="R868" s="70" t="s">
        <v>962</v>
      </c>
      <c r="S868" s="70" t="s">
        <v>114</v>
      </c>
      <c r="T868" s="70" t="s">
        <v>115</v>
      </c>
      <c r="U868" s="70" t="s">
        <v>35</v>
      </c>
      <c r="V868" s="70">
        <v>206.21939447688135</v>
      </c>
      <c r="W868" s="70">
        <v>113.14838678387244</v>
      </c>
    </row>
    <row r="869" spans="1:23">
      <c r="A869" s="69">
        <v>868</v>
      </c>
      <c r="B869" s="69">
        <v>20</v>
      </c>
      <c r="C869" s="70" t="s">
        <v>146</v>
      </c>
      <c r="D869" s="70" t="s">
        <v>99</v>
      </c>
      <c r="E869" s="70" t="s">
        <v>62</v>
      </c>
      <c r="F869" s="70" t="s">
        <v>100</v>
      </c>
      <c r="G869" s="70"/>
      <c r="H869" s="70" t="s">
        <v>28</v>
      </c>
      <c r="I869" s="70" t="s">
        <v>147</v>
      </c>
      <c r="J869" s="70" t="s">
        <v>30</v>
      </c>
      <c r="K869" s="70" t="s">
        <v>35</v>
      </c>
      <c r="L869" s="70" t="s">
        <v>65</v>
      </c>
      <c r="M869" s="71">
        <v>6506</v>
      </c>
      <c r="N869" s="70" t="s">
        <v>967</v>
      </c>
      <c r="O869" s="70">
        <v>-0.19957472172853899</v>
      </c>
      <c r="P869" s="70" t="s">
        <v>412</v>
      </c>
      <c r="Q869" s="69">
        <v>262</v>
      </c>
      <c r="R869" s="70" t="s">
        <v>149</v>
      </c>
      <c r="S869" s="70" t="s">
        <v>41</v>
      </c>
      <c r="T869" s="70" t="s">
        <v>42</v>
      </c>
      <c r="U869" s="70" t="s">
        <v>35</v>
      </c>
      <c r="V869" s="70">
        <v>845.20328658504582</v>
      </c>
      <c r="W869" s="70">
        <v>21842.093508051836</v>
      </c>
    </row>
    <row r="870" spans="1:23">
      <c r="A870" s="69">
        <v>869</v>
      </c>
      <c r="B870" s="69">
        <v>20</v>
      </c>
      <c r="C870" s="70" t="s">
        <v>146</v>
      </c>
      <c r="D870" s="70" t="s">
        <v>99</v>
      </c>
      <c r="E870" s="70" t="s">
        <v>62</v>
      </c>
      <c r="F870" s="70" t="s">
        <v>100</v>
      </c>
      <c r="G870" s="70"/>
      <c r="H870" s="70" t="s">
        <v>28</v>
      </c>
      <c r="I870" s="70" t="s">
        <v>147</v>
      </c>
      <c r="J870" s="70" t="s">
        <v>30</v>
      </c>
      <c r="K870" s="70" t="s">
        <v>35</v>
      </c>
      <c r="L870" s="70" t="s">
        <v>65</v>
      </c>
      <c r="M870" s="71">
        <v>7264</v>
      </c>
      <c r="N870" s="70" t="s">
        <v>954</v>
      </c>
      <c r="O870" s="70">
        <v>7.5719828680994379</v>
      </c>
      <c r="P870" s="70" t="s">
        <v>424</v>
      </c>
      <c r="Q870" s="69">
        <v>243</v>
      </c>
      <c r="R870" s="70" t="s">
        <v>148</v>
      </c>
      <c r="S870" s="70" t="s">
        <v>82</v>
      </c>
      <c r="T870" s="70" t="s">
        <v>83</v>
      </c>
      <c r="U870" s="70" t="s">
        <v>35</v>
      </c>
      <c r="V870" s="70">
        <v>431.98530373007065</v>
      </c>
      <c r="W870" s="70">
        <v>7570.7330131140343</v>
      </c>
    </row>
    <row r="871" spans="1:23">
      <c r="A871" s="69">
        <v>870</v>
      </c>
      <c r="B871" s="69">
        <v>20</v>
      </c>
      <c r="C871" s="70" t="s">
        <v>146</v>
      </c>
      <c r="D871" s="70" t="s">
        <v>99</v>
      </c>
      <c r="E871" s="70" t="s">
        <v>62</v>
      </c>
      <c r="F871" s="70" t="s">
        <v>100</v>
      </c>
      <c r="G871" s="70"/>
      <c r="H871" s="70" t="s">
        <v>28</v>
      </c>
      <c r="I871" s="70" t="s">
        <v>147</v>
      </c>
      <c r="J871" s="70" t="s">
        <v>30</v>
      </c>
      <c r="K871" s="70" t="s">
        <v>35</v>
      </c>
      <c r="L871" s="70" t="s">
        <v>65</v>
      </c>
      <c r="M871" s="71">
        <v>7265</v>
      </c>
      <c r="N871" s="70" t="s">
        <v>968</v>
      </c>
      <c r="O871" s="70">
        <v>5.5030058824754642</v>
      </c>
      <c r="P871" s="70" t="s">
        <v>424</v>
      </c>
      <c r="Q871" s="69">
        <v>243</v>
      </c>
      <c r="R871" s="70" t="s">
        <v>148</v>
      </c>
      <c r="S871" s="70" t="s">
        <v>82</v>
      </c>
      <c r="T871" s="70" t="s">
        <v>83</v>
      </c>
      <c r="U871" s="70" t="s">
        <v>35</v>
      </c>
      <c r="V871" s="70">
        <v>478.82511332180377</v>
      </c>
      <c r="W871" s="70">
        <v>2568.2193495942429</v>
      </c>
    </row>
    <row r="872" spans="1:23">
      <c r="A872" s="69">
        <v>871</v>
      </c>
      <c r="B872" s="69">
        <v>20</v>
      </c>
      <c r="C872" s="70" t="s">
        <v>146</v>
      </c>
      <c r="D872" s="70" t="s">
        <v>99</v>
      </c>
      <c r="E872" s="70" t="s">
        <v>62</v>
      </c>
      <c r="F872" s="70" t="s">
        <v>100</v>
      </c>
      <c r="G872" s="70"/>
      <c r="H872" s="70" t="s">
        <v>28</v>
      </c>
      <c r="I872" s="70" t="s">
        <v>147</v>
      </c>
      <c r="J872" s="70" t="s">
        <v>30</v>
      </c>
      <c r="K872" s="70" t="s">
        <v>35</v>
      </c>
      <c r="L872" s="70" t="s">
        <v>65</v>
      </c>
      <c r="M872" s="71">
        <v>7265</v>
      </c>
      <c r="N872" s="70" t="s">
        <v>968</v>
      </c>
      <c r="O872" s="70">
        <v>5.5030058824754642</v>
      </c>
      <c r="P872" s="70" t="s">
        <v>424</v>
      </c>
      <c r="Q872" s="69">
        <v>471</v>
      </c>
      <c r="R872" s="70" t="s">
        <v>957</v>
      </c>
      <c r="S872" s="70" t="s">
        <v>55</v>
      </c>
      <c r="T872" s="70" t="s">
        <v>56</v>
      </c>
      <c r="U872" s="70" t="s">
        <v>35</v>
      </c>
      <c r="V872" s="70">
        <v>182.95537406669698</v>
      </c>
      <c r="W872" s="70">
        <v>1027.1736719283626</v>
      </c>
    </row>
    <row r="873" spans="1:23">
      <c r="A873" s="69">
        <v>872</v>
      </c>
      <c r="B873" s="69">
        <v>20</v>
      </c>
      <c r="C873" s="70" t="s">
        <v>146</v>
      </c>
      <c r="D873" s="70" t="s">
        <v>99</v>
      </c>
      <c r="E873" s="70" t="s">
        <v>62</v>
      </c>
      <c r="F873" s="70" t="s">
        <v>100</v>
      </c>
      <c r="G873" s="70"/>
      <c r="H873" s="70" t="s">
        <v>28</v>
      </c>
      <c r="I873" s="70" t="s">
        <v>147</v>
      </c>
      <c r="J873" s="70" t="s">
        <v>30</v>
      </c>
      <c r="K873" s="70" t="s">
        <v>35</v>
      </c>
      <c r="L873" s="70" t="s">
        <v>65</v>
      </c>
      <c r="M873" s="71">
        <v>7265</v>
      </c>
      <c r="N873" s="70" t="s">
        <v>968</v>
      </c>
      <c r="O873" s="70">
        <v>5.5030058824754642</v>
      </c>
      <c r="P873" s="70" t="s">
        <v>424</v>
      </c>
      <c r="Q873" s="69">
        <v>478</v>
      </c>
      <c r="R873" s="70" t="s">
        <v>949</v>
      </c>
      <c r="S873" s="70" t="s">
        <v>114</v>
      </c>
      <c r="T873" s="70" t="s">
        <v>115</v>
      </c>
      <c r="U873" s="70" t="s">
        <v>35</v>
      </c>
      <c r="V873" s="70">
        <v>228.19807363429834</v>
      </c>
      <c r="W873" s="70">
        <v>1747.0800129659347</v>
      </c>
    </row>
    <row r="874" spans="1:23">
      <c r="A874" s="69">
        <v>873</v>
      </c>
      <c r="B874" s="69">
        <v>20</v>
      </c>
      <c r="C874" s="70" t="s">
        <v>146</v>
      </c>
      <c r="D874" s="70" t="s">
        <v>99</v>
      </c>
      <c r="E874" s="70" t="s">
        <v>62</v>
      </c>
      <c r="F874" s="70" t="s">
        <v>100</v>
      </c>
      <c r="G874" s="70"/>
      <c r="H874" s="70" t="s">
        <v>28</v>
      </c>
      <c r="I874" s="70" t="s">
        <v>147</v>
      </c>
      <c r="J874" s="70" t="s">
        <v>30</v>
      </c>
      <c r="K874" s="70" t="s">
        <v>35</v>
      </c>
      <c r="L874" s="70" t="s">
        <v>65</v>
      </c>
      <c r="M874" s="71">
        <v>7266</v>
      </c>
      <c r="N874" s="70" t="s">
        <v>969</v>
      </c>
      <c r="O874" s="70">
        <v>8.8883363865510443</v>
      </c>
      <c r="P874" s="70" t="s">
        <v>424</v>
      </c>
      <c r="Q874" s="69">
        <v>243</v>
      </c>
      <c r="R874" s="70" t="s">
        <v>148</v>
      </c>
      <c r="S874" s="70" t="s">
        <v>82</v>
      </c>
      <c r="T874" s="70" t="s">
        <v>83</v>
      </c>
      <c r="U874" s="70" t="s">
        <v>35</v>
      </c>
      <c r="V874" s="70">
        <v>1681.6597651229204</v>
      </c>
      <c r="W874" s="70">
        <v>62424.270513374591</v>
      </c>
    </row>
    <row r="875" spans="1:23">
      <c r="A875" s="69">
        <v>874</v>
      </c>
      <c r="B875" s="69">
        <v>20</v>
      </c>
      <c r="C875" s="70" t="s">
        <v>146</v>
      </c>
      <c r="D875" s="70" t="s">
        <v>99</v>
      </c>
      <c r="E875" s="70" t="s">
        <v>62</v>
      </c>
      <c r="F875" s="70" t="s">
        <v>100</v>
      </c>
      <c r="G875" s="70"/>
      <c r="H875" s="70" t="s">
        <v>28</v>
      </c>
      <c r="I875" s="70" t="s">
        <v>147</v>
      </c>
      <c r="J875" s="70" t="s">
        <v>30</v>
      </c>
      <c r="K875" s="70" t="s">
        <v>35</v>
      </c>
      <c r="L875" s="70" t="s">
        <v>65</v>
      </c>
      <c r="M875" s="71">
        <v>7623</v>
      </c>
      <c r="N875" s="70" t="s">
        <v>970</v>
      </c>
      <c r="O875" s="70">
        <v>3.153940870235084</v>
      </c>
      <c r="P875" s="70" t="s">
        <v>412</v>
      </c>
      <c r="Q875" s="69">
        <v>181</v>
      </c>
      <c r="R875" s="70" t="s">
        <v>37</v>
      </c>
      <c r="S875" s="70" t="s">
        <v>38</v>
      </c>
      <c r="T875" s="70" t="s">
        <v>39</v>
      </c>
      <c r="U875" s="70" t="s">
        <v>35</v>
      </c>
      <c r="V875" s="70">
        <v>230.54399625128309</v>
      </c>
      <c r="W875" s="70">
        <v>81.980882363978537</v>
      </c>
    </row>
    <row r="876" spans="1:23">
      <c r="A876" s="69">
        <v>875</v>
      </c>
      <c r="B876" s="69">
        <v>20</v>
      </c>
      <c r="C876" s="70" t="s">
        <v>146</v>
      </c>
      <c r="D876" s="70" t="s">
        <v>99</v>
      </c>
      <c r="E876" s="70" t="s">
        <v>62</v>
      </c>
      <c r="F876" s="70" t="s">
        <v>100</v>
      </c>
      <c r="G876" s="70"/>
      <c r="H876" s="70" t="s">
        <v>28</v>
      </c>
      <c r="I876" s="70" t="s">
        <v>147</v>
      </c>
      <c r="J876" s="70" t="s">
        <v>30</v>
      </c>
      <c r="K876" s="70" t="s">
        <v>35</v>
      </c>
      <c r="L876" s="70" t="s">
        <v>65</v>
      </c>
      <c r="M876" s="71">
        <v>7623</v>
      </c>
      <c r="N876" s="70" t="s">
        <v>970</v>
      </c>
      <c r="O876" s="70">
        <v>3.153940870235084</v>
      </c>
      <c r="P876" s="70" t="s">
        <v>412</v>
      </c>
      <c r="Q876" s="69">
        <v>262</v>
      </c>
      <c r="R876" s="70" t="s">
        <v>149</v>
      </c>
      <c r="S876" s="70" t="s">
        <v>41</v>
      </c>
      <c r="T876" s="70" t="s">
        <v>42</v>
      </c>
      <c r="U876" s="70" t="s">
        <v>35</v>
      </c>
      <c r="V876" s="70">
        <v>820.00346511134933</v>
      </c>
      <c r="W876" s="70">
        <v>27025.508283204839</v>
      </c>
    </row>
    <row r="877" spans="1:23">
      <c r="A877" s="69">
        <v>876</v>
      </c>
      <c r="B877" s="69">
        <v>20</v>
      </c>
      <c r="C877" s="70" t="s">
        <v>146</v>
      </c>
      <c r="D877" s="70" t="s">
        <v>99</v>
      </c>
      <c r="E877" s="70" t="s">
        <v>62</v>
      </c>
      <c r="F877" s="70" t="s">
        <v>100</v>
      </c>
      <c r="G877" s="70"/>
      <c r="H877" s="70" t="s">
        <v>28</v>
      </c>
      <c r="I877" s="70" t="s">
        <v>147</v>
      </c>
      <c r="J877" s="70" t="s">
        <v>30</v>
      </c>
      <c r="K877" s="70" t="s">
        <v>35</v>
      </c>
      <c r="L877" s="70" t="s">
        <v>65</v>
      </c>
      <c r="M877" s="71">
        <v>7623</v>
      </c>
      <c r="N877" s="70" t="s">
        <v>970</v>
      </c>
      <c r="O877" s="70">
        <v>3.153940870235084</v>
      </c>
      <c r="P877" s="70" t="s">
        <v>412</v>
      </c>
      <c r="Q877" s="69">
        <v>471</v>
      </c>
      <c r="R877" s="70" t="s">
        <v>957</v>
      </c>
      <c r="S877" s="70" t="s">
        <v>55</v>
      </c>
      <c r="T877" s="70" t="s">
        <v>56</v>
      </c>
      <c r="U877" s="70" t="s">
        <v>35</v>
      </c>
      <c r="V877" s="70">
        <v>824.95721616666253</v>
      </c>
      <c r="W877" s="70">
        <v>9452.9127129106946</v>
      </c>
    </row>
    <row r="878" spans="1:23">
      <c r="A878" s="69">
        <v>877</v>
      </c>
      <c r="B878" s="69">
        <v>20</v>
      </c>
      <c r="C878" s="70" t="s">
        <v>146</v>
      </c>
      <c r="D878" s="70" t="s">
        <v>99</v>
      </c>
      <c r="E878" s="70" t="s">
        <v>62</v>
      </c>
      <c r="F878" s="70" t="s">
        <v>100</v>
      </c>
      <c r="G878" s="70"/>
      <c r="H878" s="70" t="s">
        <v>28</v>
      </c>
      <c r="I878" s="70" t="s">
        <v>147</v>
      </c>
      <c r="J878" s="70" t="s">
        <v>30</v>
      </c>
      <c r="K878" s="70" t="s">
        <v>35</v>
      </c>
      <c r="L878" s="70" t="s">
        <v>65</v>
      </c>
      <c r="M878" s="71">
        <v>7623</v>
      </c>
      <c r="N878" s="70" t="s">
        <v>970</v>
      </c>
      <c r="O878" s="70">
        <v>3.153940870235084</v>
      </c>
      <c r="P878" s="70" t="s">
        <v>412</v>
      </c>
      <c r="Q878" s="69">
        <v>478</v>
      </c>
      <c r="R878" s="70" t="s">
        <v>949</v>
      </c>
      <c r="S878" s="70" t="s">
        <v>114</v>
      </c>
      <c r="T878" s="70" t="s">
        <v>115</v>
      </c>
      <c r="U878" s="70" t="s">
        <v>35</v>
      </c>
      <c r="V878" s="70">
        <v>358.20798552545062</v>
      </c>
      <c r="W878" s="70">
        <v>3024.9819373931105</v>
      </c>
    </row>
    <row r="879" spans="1:23">
      <c r="A879" s="69">
        <v>878</v>
      </c>
      <c r="B879" s="69">
        <v>20</v>
      </c>
      <c r="C879" s="70" t="s">
        <v>146</v>
      </c>
      <c r="D879" s="70" t="s">
        <v>99</v>
      </c>
      <c r="E879" s="70" t="s">
        <v>62</v>
      </c>
      <c r="F879" s="70" t="s">
        <v>100</v>
      </c>
      <c r="G879" s="70"/>
      <c r="H879" s="70" t="s">
        <v>28</v>
      </c>
      <c r="I879" s="70" t="s">
        <v>147</v>
      </c>
      <c r="J879" s="70" t="s">
        <v>30</v>
      </c>
      <c r="K879" s="70" t="s">
        <v>35</v>
      </c>
      <c r="L879" s="70" t="s">
        <v>65</v>
      </c>
      <c r="M879" s="71">
        <v>9304</v>
      </c>
      <c r="N879" s="70" t="s">
        <v>971</v>
      </c>
      <c r="O879" s="70">
        <v>3.9088019294156662</v>
      </c>
      <c r="P879" s="70" t="s">
        <v>412</v>
      </c>
      <c r="Q879" s="69">
        <v>302</v>
      </c>
      <c r="R879" s="70" t="s">
        <v>336</v>
      </c>
      <c r="S879" s="70" t="s">
        <v>94</v>
      </c>
      <c r="T879" s="70" t="s">
        <v>95</v>
      </c>
      <c r="U879" s="70" t="s">
        <v>35</v>
      </c>
      <c r="V879" s="70">
        <v>190.87826759399215</v>
      </c>
      <c r="W879" s="70">
        <v>588.96271040428451</v>
      </c>
    </row>
    <row r="880" spans="1:23">
      <c r="A880" s="69">
        <v>879</v>
      </c>
      <c r="B880" s="69">
        <v>21</v>
      </c>
      <c r="C880" s="70" t="s">
        <v>150</v>
      </c>
      <c r="D880" s="70" t="s">
        <v>99</v>
      </c>
      <c r="E880" s="70" t="s">
        <v>62</v>
      </c>
      <c r="F880" s="70" t="s">
        <v>100</v>
      </c>
      <c r="G880" s="70"/>
      <c r="H880" s="70" t="s">
        <v>28</v>
      </c>
      <c r="I880" s="70" t="s">
        <v>151</v>
      </c>
      <c r="J880" s="70" t="s">
        <v>30</v>
      </c>
      <c r="K880" s="70" t="s">
        <v>35</v>
      </c>
      <c r="L880" s="70" t="s">
        <v>65</v>
      </c>
      <c r="M880" s="71">
        <v>679</v>
      </c>
      <c r="N880" s="70" t="s">
        <v>972</v>
      </c>
      <c r="O880" s="70">
        <v>18.859694935643599</v>
      </c>
      <c r="P880" s="70" t="s">
        <v>419</v>
      </c>
      <c r="Q880" s="69">
        <v>461</v>
      </c>
      <c r="R880" s="70" t="s">
        <v>393</v>
      </c>
      <c r="S880" s="70" t="s">
        <v>41</v>
      </c>
      <c r="T880" s="70" t="s">
        <v>42</v>
      </c>
      <c r="U880" s="70" t="s">
        <v>35</v>
      </c>
      <c r="V880" s="70">
        <v>122.7433139215521</v>
      </c>
      <c r="W880" s="70">
        <v>240.9986712832289</v>
      </c>
    </row>
    <row r="881" spans="1:23">
      <c r="A881" s="69">
        <v>880</v>
      </c>
      <c r="B881" s="69">
        <v>21</v>
      </c>
      <c r="C881" s="70" t="s">
        <v>150</v>
      </c>
      <c r="D881" s="70" t="s">
        <v>99</v>
      </c>
      <c r="E881" s="70" t="s">
        <v>62</v>
      </c>
      <c r="F881" s="70" t="s">
        <v>100</v>
      </c>
      <c r="G881" s="70"/>
      <c r="H881" s="70" t="s">
        <v>28</v>
      </c>
      <c r="I881" s="70" t="s">
        <v>151</v>
      </c>
      <c r="J881" s="70" t="s">
        <v>30</v>
      </c>
      <c r="K881" s="70" t="s">
        <v>35</v>
      </c>
      <c r="L881" s="70" t="s">
        <v>65</v>
      </c>
      <c r="M881" s="71">
        <v>6471</v>
      </c>
      <c r="N881" s="70" t="s">
        <v>973</v>
      </c>
      <c r="O881" s="70">
        <v>7.983203432012246</v>
      </c>
      <c r="P881" s="70" t="s">
        <v>424</v>
      </c>
      <c r="Q881" s="69">
        <v>461</v>
      </c>
      <c r="R881" s="70" t="s">
        <v>393</v>
      </c>
      <c r="S881" s="70" t="s">
        <v>41</v>
      </c>
      <c r="T881" s="70" t="s">
        <v>42</v>
      </c>
      <c r="U881" s="70" t="s">
        <v>35</v>
      </c>
      <c r="V881" s="70">
        <v>92.59541514855718</v>
      </c>
      <c r="W881" s="70">
        <v>217.4717716644378</v>
      </c>
    </row>
    <row r="882" spans="1:23">
      <c r="A882" s="69">
        <v>881</v>
      </c>
      <c r="B882" s="69">
        <v>21</v>
      </c>
      <c r="C882" s="70" t="s">
        <v>150</v>
      </c>
      <c r="D882" s="70" t="s">
        <v>99</v>
      </c>
      <c r="E882" s="70" t="s">
        <v>62</v>
      </c>
      <c r="F882" s="70" t="s">
        <v>100</v>
      </c>
      <c r="G882" s="70"/>
      <c r="H882" s="70" t="s">
        <v>28</v>
      </c>
      <c r="I882" s="70" t="s">
        <v>151</v>
      </c>
      <c r="J882" s="70" t="s">
        <v>30</v>
      </c>
      <c r="K882" s="70" t="s">
        <v>35</v>
      </c>
      <c r="L882" s="70" t="s">
        <v>65</v>
      </c>
      <c r="M882" s="71">
        <v>6474</v>
      </c>
      <c r="N882" s="70" t="s">
        <v>974</v>
      </c>
      <c r="O882" s="70">
        <v>12.31738753139402</v>
      </c>
      <c r="P882" s="70" t="s">
        <v>419</v>
      </c>
      <c r="Q882" s="69">
        <v>461</v>
      </c>
      <c r="R882" s="70" t="s">
        <v>393</v>
      </c>
      <c r="S882" s="70" t="s">
        <v>41</v>
      </c>
      <c r="T882" s="70" t="s">
        <v>42</v>
      </c>
      <c r="U882" s="70" t="s">
        <v>35</v>
      </c>
      <c r="V882" s="70">
        <v>98.355342611417313</v>
      </c>
      <c r="W882" s="70">
        <v>158.79308777964565</v>
      </c>
    </row>
    <row r="883" spans="1:23">
      <c r="A883" s="69">
        <v>882</v>
      </c>
      <c r="B883" s="69">
        <v>21</v>
      </c>
      <c r="C883" s="70" t="s">
        <v>150</v>
      </c>
      <c r="D883" s="70" t="s">
        <v>99</v>
      </c>
      <c r="E883" s="70" t="s">
        <v>62</v>
      </c>
      <c r="F883" s="70" t="s">
        <v>100</v>
      </c>
      <c r="G883" s="70"/>
      <c r="H883" s="70" t="s">
        <v>28</v>
      </c>
      <c r="I883" s="70" t="s">
        <v>151</v>
      </c>
      <c r="J883" s="70" t="s">
        <v>30</v>
      </c>
      <c r="K883" s="70" t="s">
        <v>35</v>
      </c>
      <c r="L883" s="70" t="s">
        <v>65</v>
      </c>
      <c r="M883" s="71">
        <v>6737</v>
      </c>
      <c r="N883" s="70" t="s">
        <v>975</v>
      </c>
      <c r="O883" s="70">
        <v>15.895114128653329</v>
      </c>
      <c r="P883" s="70" t="s">
        <v>419</v>
      </c>
      <c r="Q883" s="69">
        <v>461</v>
      </c>
      <c r="R883" s="70" t="s">
        <v>393</v>
      </c>
      <c r="S883" s="70" t="s">
        <v>41</v>
      </c>
      <c r="T883" s="70" t="s">
        <v>42</v>
      </c>
      <c r="U883" s="70" t="s">
        <v>35</v>
      </c>
      <c r="V883" s="70">
        <v>122.03173988842669</v>
      </c>
      <c r="W883" s="70">
        <v>515.93420375207847</v>
      </c>
    </row>
    <row r="884" spans="1:23">
      <c r="A884" s="69">
        <v>883</v>
      </c>
      <c r="B884" s="69">
        <v>21</v>
      </c>
      <c r="C884" s="70" t="s">
        <v>150</v>
      </c>
      <c r="D884" s="70" t="s">
        <v>99</v>
      </c>
      <c r="E884" s="70" t="s">
        <v>62</v>
      </c>
      <c r="F884" s="70" t="s">
        <v>100</v>
      </c>
      <c r="G884" s="70"/>
      <c r="H884" s="70" t="s">
        <v>28</v>
      </c>
      <c r="I884" s="70" t="s">
        <v>151</v>
      </c>
      <c r="J884" s="70" t="s">
        <v>30</v>
      </c>
      <c r="K884" s="70" t="s">
        <v>35</v>
      </c>
      <c r="L884" s="70" t="s">
        <v>65</v>
      </c>
      <c r="M884" s="71">
        <v>7137</v>
      </c>
      <c r="N884" s="70" t="s">
        <v>976</v>
      </c>
      <c r="O884" s="70">
        <v>9.3466114643996985</v>
      </c>
      <c r="P884" s="70" t="s">
        <v>424</v>
      </c>
      <c r="Q884" s="69">
        <v>244</v>
      </c>
      <c r="R884" s="70" t="s">
        <v>154</v>
      </c>
      <c r="S884" s="70" t="s">
        <v>41</v>
      </c>
      <c r="T884" s="70" t="s">
        <v>42</v>
      </c>
      <c r="U884" s="70" t="s">
        <v>35</v>
      </c>
      <c r="V884" s="70">
        <v>67.49622205139768</v>
      </c>
      <c r="W884" s="70">
        <v>101.66249023429387</v>
      </c>
    </row>
    <row r="885" spans="1:23">
      <c r="A885" s="69">
        <v>884</v>
      </c>
      <c r="B885" s="69">
        <v>21</v>
      </c>
      <c r="C885" s="70" t="s">
        <v>150</v>
      </c>
      <c r="D885" s="70" t="s">
        <v>99</v>
      </c>
      <c r="E885" s="70" t="s">
        <v>62</v>
      </c>
      <c r="F885" s="70" t="s">
        <v>100</v>
      </c>
      <c r="G885" s="70"/>
      <c r="H885" s="70" t="s">
        <v>28</v>
      </c>
      <c r="I885" s="70" t="s">
        <v>151</v>
      </c>
      <c r="J885" s="70" t="s">
        <v>30</v>
      </c>
      <c r="K885" s="70" t="s">
        <v>35</v>
      </c>
      <c r="L885" s="70" t="s">
        <v>65</v>
      </c>
      <c r="M885" s="71">
        <v>7138</v>
      </c>
      <c r="N885" s="70" t="s">
        <v>977</v>
      </c>
      <c r="O885" s="70">
        <v>10.55068882742607</v>
      </c>
      <c r="P885" s="70" t="s">
        <v>419</v>
      </c>
      <c r="Q885" s="69">
        <v>244</v>
      </c>
      <c r="R885" s="70" t="s">
        <v>154</v>
      </c>
      <c r="S885" s="70" t="s">
        <v>41</v>
      </c>
      <c r="T885" s="70" t="s">
        <v>42</v>
      </c>
      <c r="U885" s="70" t="s">
        <v>35</v>
      </c>
      <c r="V885" s="70">
        <v>104.68073859960472</v>
      </c>
      <c r="W885" s="70">
        <v>543.57196085780663</v>
      </c>
    </row>
    <row r="886" spans="1:23">
      <c r="A886" s="69">
        <v>885</v>
      </c>
      <c r="B886" s="69">
        <v>21</v>
      </c>
      <c r="C886" s="70" t="s">
        <v>150</v>
      </c>
      <c r="D886" s="70" t="s">
        <v>99</v>
      </c>
      <c r="E886" s="70" t="s">
        <v>62</v>
      </c>
      <c r="F886" s="70" t="s">
        <v>100</v>
      </c>
      <c r="G886" s="70"/>
      <c r="H886" s="70" t="s">
        <v>28</v>
      </c>
      <c r="I886" s="70" t="s">
        <v>151</v>
      </c>
      <c r="J886" s="70" t="s">
        <v>30</v>
      </c>
      <c r="K886" s="70" t="s">
        <v>35</v>
      </c>
      <c r="L886" s="70" t="s">
        <v>65</v>
      </c>
      <c r="M886" s="71">
        <v>7279</v>
      </c>
      <c r="N886" s="70" t="s">
        <v>978</v>
      </c>
      <c r="O886" s="70">
        <v>-31.262027557827629</v>
      </c>
      <c r="P886" s="70" t="s">
        <v>421</v>
      </c>
      <c r="Q886" s="69">
        <v>196</v>
      </c>
      <c r="R886" s="70" t="s">
        <v>152</v>
      </c>
      <c r="S886" s="70" t="s">
        <v>67</v>
      </c>
      <c r="T886" s="70" t="s">
        <v>68</v>
      </c>
      <c r="U886" s="70" t="s">
        <v>35</v>
      </c>
      <c r="V886" s="70">
        <v>775.97663164357152</v>
      </c>
      <c r="W886" s="70">
        <v>4430.5252616891103</v>
      </c>
    </row>
    <row r="887" spans="1:23">
      <c r="A887" s="69">
        <v>886</v>
      </c>
      <c r="B887" s="69">
        <v>21</v>
      </c>
      <c r="C887" s="70" t="s">
        <v>150</v>
      </c>
      <c r="D887" s="70" t="s">
        <v>99</v>
      </c>
      <c r="E887" s="70" t="s">
        <v>62</v>
      </c>
      <c r="F887" s="70" t="s">
        <v>100</v>
      </c>
      <c r="G887" s="70"/>
      <c r="H887" s="70" t="s">
        <v>28</v>
      </c>
      <c r="I887" s="70" t="s">
        <v>151</v>
      </c>
      <c r="J887" s="70" t="s">
        <v>30</v>
      </c>
      <c r="K887" s="70" t="s">
        <v>35</v>
      </c>
      <c r="L887" s="70" t="s">
        <v>65</v>
      </c>
      <c r="M887" s="71">
        <v>7279</v>
      </c>
      <c r="N887" s="70" t="s">
        <v>978</v>
      </c>
      <c r="O887" s="70">
        <v>-31.262027557827629</v>
      </c>
      <c r="P887" s="70" t="s">
        <v>421</v>
      </c>
      <c r="Q887" s="69">
        <v>215</v>
      </c>
      <c r="R887" s="70" t="s">
        <v>979</v>
      </c>
      <c r="S887" s="70" t="s">
        <v>78</v>
      </c>
      <c r="T887" s="70" t="s">
        <v>79</v>
      </c>
      <c r="U887" s="70" t="s">
        <v>35</v>
      </c>
      <c r="V887" s="70">
        <v>5.8778560472011083</v>
      </c>
      <c r="W887" s="70">
        <v>0.31735540486517483</v>
      </c>
    </row>
    <row r="888" spans="1:23">
      <c r="A888" s="69">
        <v>887</v>
      </c>
      <c r="B888" s="69">
        <v>21</v>
      </c>
      <c r="C888" s="70" t="s">
        <v>150</v>
      </c>
      <c r="D888" s="70" t="s">
        <v>99</v>
      </c>
      <c r="E888" s="70" t="s">
        <v>62</v>
      </c>
      <c r="F888" s="70" t="s">
        <v>100</v>
      </c>
      <c r="G888" s="70"/>
      <c r="H888" s="70" t="s">
        <v>28</v>
      </c>
      <c r="I888" s="70" t="s">
        <v>151</v>
      </c>
      <c r="J888" s="70" t="s">
        <v>30</v>
      </c>
      <c r="K888" s="70" t="s">
        <v>35</v>
      </c>
      <c r="L888" s="70" t="s">
        <v>65</v>
      </c>
      <c r="M888" s="71">
        <v>7279</v>
      </c>
      <c r="N888" s="70" t="s">
        <v>978</v>
      </c>
      <c r="O888" s="70">
        <v>-31.262027557827629</v>
      </c>
      <c r="P888" s="70" t="s">
        <v>421</v>
      </c>
      <c r="Q888" s="69">
        <v>234</v>
      </c>
      <c r="R888" s="70" t="s">
        <v>157</v>
      </c>
      <c r="S888" s="70" t="s">
        <v>50</v>
      </c>
      <c r="T888" s="70" t="s">
        <v>51</v>
      </c>
      <c r="U888" s="70" t="s">
        <v>35</v>
      </c>
      <c r="V888" s="70">
        <v>65.471137356977735</v>
      </c>
      <c r="W888" s="70">
        <v>5.9231001326125465E-2</v>
      </c>
    </row>
    <row r="889" spans="1:23">
      <c r="A889" s="69">
        <v>888</v>
      </c>
      <c r="B889" s="69">
        <v>21</v>
      </c>
      <c r="C889" s="70" t="s">
        <v>150</v>
      </c>
      <c r="D889" s="70" t="s">
        <v>99</v>
      </c>
      <c r="E889" s="70" t="s">
        <v>62</v>
      </c>
      <c r="F889" s="70" t="s">
        <v>100</v>
      </c>
      <c r="G889" s="70"/>
      <c r="H889" s="70" t="s">
        <v>28</v>
      </c>
      <c r="I889" s="70" t="s">
        <v>151</v>
      </c>
      <c r="J889" s="70" t="s">
        <v>30</v>
      </c>
      <c r="K889" s="70" t="s">
        <v>35</v>
      </c>
      <c r="L889" s="70" t="s">
        <v>65</v>
      </c>
      <c r="M889" s="71">
        <v>7279</v>
      </c>
      <c r="N889" s="70" t="s">
        <v>978</v>
      </c>
      <c r="O889" s="70">
        <v>-31.262027557827629</v>
      </c>
      <c r="P889" s="70" t="s">
        <v>421</v>
      </c>
      <c r="Q889" s="69">
        <v>244</v>
      </c>
      <c r="R889" s="70" t="s">
        <v>154</v>
      </c>
      <c r="S889" s="70" t="s">
        <v>41</v>
      </c>
      <c r="T889" s="70" t="s">
        <v>42</v>
      </c>
      <c r="U889" s="70" t="s">
        <v>35</v>
      </c>
      <c r="V889" s="70">
        <v>1427.2025076013379</v>
      </c>
      <c r="W889" s="70">
        <v>9562.5622246110906</v>
      </c>
    </row>
    <row r="890" spans="1:23">
      <c r="A890" s="69">
        <v>889</v>
      </c>
      <c r="B890" s="69">
        <v>21</v>
      </c>
      <c r="C890" s="70" t="s">
        <v>150</v>
      </c>
      <c r="D890" s="70" t="s">
        <v>99</v>
      </c>
      <c r="E890" s="70" t="s">
        <v>62</v>
      </c>
      <c r="F890" s="70" t="s">
        <v>100</v>
      </c>
      <c r="G890" s="70"/>
      <c r="H890" s="70" t="s">
        <v>28</v>
      </c>
      <c r="I890" s="70" t="s">
        <v>151</v>
      </c>
      <c r="J890" s="70" t="s">
        <v>30</v>
      </c>
      <c r="K890" s="70" t="s">
        <v>35</v>
      </c>
      <c r="L890" s="70" t="s">
        <v>65</v>
      </c>
      <c r="M890" s="71">
        <v>7279</v>
      </c>
      <c r="N890" s="70" t="s">
        <v>978</v>
      </c>
      <c r="O890" s="70">
        <v>-31.262027557827629</v>
      </c>
      <c r="P890" s="70" t="s">
        <v>421</v>
      </c>
      <c r="Q890" s="69">
        <v>461</v>
      </c>
      <c r="R890" s="70" t="s">
        <v>393</v>
      </c>
      <c r="S890" s="70" t="s">
        <v>41</v>
      </c>
      <c r="T890" s="70" t="s">
        <v>42</v>
      </c>
      <c r="U890" s="70" t="s">
        <v>35</v>
      </c>
      <c r="V890" s="70">
        <v>4380.474063855193</v>
      </c>
      <c r="W890" s="70">
        <v>31422.711965576062</v>
      </c>
    </row>
    <row r="891" spans="1:23">
      <c r="A891" s="69">
        <v>890</v>
      </c>
      <c r="B891" s="69">
        <v>21</v>
      </c>
      <c r="C891" s="70" t="s">
        <v>150</v>
      </c>
      <c r="D891" s="70" t="s">
        <v>99</v>
      </c>
      <c r="E891" s="70" t="s">
        <v>62</v>
      </c>
      <c r="F891" s="70" t="s">
        <v>100</v>
      </c>
      <c r="G891" s="70"/>
      <c r="H891" s="70" t="s">
        <v>28</v>
      </c>
      <c r="I891" s="70" t="s">
        <v>151</v>
      </c>
      <c r="J891" s="70" t="s">
        <v>30</v>
      </c>
      <c r="K891" s="70" t="s">
        <v>35</v>
      </c>
      <c r="L891" s="70" t="s">
        <v>65</v>
      </c>
      <c r="M891" s="71">
        <v>7294</v>
      </c>
      <c r="N891" s="70" t="s">
        <v>980</v>
      </c>
      <c r="O891" s="70">
        <v>8.0441565097240062</v>
      </c>
      <c r="P891" s="70" t="s">
        <v>424</v>
      </c>
      <c r="Q891" s="69">
        <v>244</v>
      </c>
      <c r="R891" s="70" t="s">
        <v>154</v>
      </c>
      <c r="S891" s="70" t="s">
        <v>41</v>
      </c>
      <c r="T891" s="70" t="s">
        <v>42</v>
      </c>
      <c r="U891" s="70" t="s">
        <v>35</v>
      </c>
      <c r="V891" s="70">
        <v>159.02770035696284</v>
      </c>
      <c r="W891" s="70">
        <v>1050.622530397203</v>
      </c>
    </row>
    <row r="892" spans="1:23">
      <c r="A892" s="69">
        <v>891</v>
      </c>
      <c r="B892" s="69">
        <v>21</v>
      </c>
      <c r="C892" s="70" t="s">
        <v>150</v>
      </c>
      <c r="D892" s="70" t="s">
        <v>99</v>
      </c>
      <c r="E892" s="70" t="s">
        <v>62</v>
      </c>
      <c r="F892" s="70" t="s">
        <v>100</v>
      </c>
      <c r="G892" s="70"/>
      <c r="H892" s="70" t="s">
        <v>28</v>
      </c>
      <c r="I892" s="70" t="s">
        <v>151</v>
      </c>
      <c r="J892" s="70" t="s">
        <v>30</v>
      </c>
      <c r="K892" s="70" t="s">
        <v>35</v>
      </c>
      <c r="L892" s="70" t="s">
        <v>65</v>
      </c>
      <c r="M892" s="71">
        <v>7406</v>
      </c>
      <c r="N892" s="70" t="s">
        <v>981</v>
      </c>
      <c r="O892" s="70">
        <v>10.356143516135599</v>
      </c>
      <c r="P892" s="70" t="s">
        <v>419</v>
      </c>
      <c r="Q892" s="69">
        <v>461</v>
      </c>
      <c r="R892" s="70" t="s">
        <v>393</v>
      </c>
      <c r="S892" s="70" t="s">
        <v>41</v>
      </c>
      <c r="T892" s="70" t="s">
        <v>42</v>
      </c>
      <c r="U892" s="70" t="s">
        <v>35</v>
      </c>
      <c r="V892" s="70">
        <v>741.32933107046858</v>
      </c>
      <c r="W892" s="70">
        <v>14439.871444802691</v>
      </c>
    </row>
    <row r="893" spans="1:23">
      <c r="A893" s="69">
        <v>892</v>
      </c>
      <c r="B893" s="69">
        <v>21</v>
      </c>
      <c r="C893" s="70" t="s">
        <v>150</v>
      </c>
      <c r="D893" s="70" t="s">
        <v>99</v>
      </c>
      <c r="E893" s="70" t="s">
        <v>62</v>
      </c>
      <c r="F893" s="70" t="s">
        <v>100</v>
      </c>
      <c r="G893" s="70"/>
      <c r="H893" s="70" t="s">
        <v>28</v>
      </c>
      <c r="I893" s="70" t="s">
        <v>151</v>
      </c>
      <c r="J893" s="70" t="s">
        <v>30</v>
      </c>
      <c r="K893" s="70" t="s">
        <v>35</v>
      </c>
      <c r="L893" s="70" t="s">
        <v>65</v>
      </c>
      <c r="M893" s="71">
        <v>9550</v>
      </c>
      <c r="N893" s="70" t="s">
        <v>982</v>
      </c>
      <c r="O893" s="70">
        <v>3.0469903517917598</v>
      </c>
      <c r="P893" s="70" t="s">
        <v>412</v>
      </c>
      <c r="Q893" s="69">
        <v>461</v>
      </c>
      <c r="R893" s="70" t="s">
        <v>393</v>
      </c>
      <c r="S893" s="70" t="s">
        <v>41</v>
      </c>
      <c r="T893" s="70" t="s">
        <v>42</v>
      </c>
      <c r="U893" s="70" t="s">
        <v>35</v>
      </c>
      <c r="V893" s="70">
        <v>121.50017781503175</v>
      </c>
      <c r="W893" s="70">
        <v>868.94799190730532</v>
      </c>
    </row>
    <row r="894" spans="1:23">
      <c r="A894" s="69">
        <v>893</v>
      </c>
      <c r="B894" s="69">
        <v>22</v>
      </c>
      <c r="C894" s="70" t="s">
        <v>155</v>
      </c>
      <c r="D894" s="70" t="s">
        <v>99</v>
      </c>
      <c r="E894" s="70" t="s">
        <v>45</v>
      </c>
      <c r="F894" s="70" t="s">
        <v>75</v>
      </c>
      <c r="G894" s="70"/>
      <c r="H894" s="70" t="s">
        <v>28</v>
      </c>
      <c r="I894" s="70" t="s">
        <v>29</v>
      </c>
      <c r="J894" s="70" t="s">
        <v>30</v>
      </c>
      <c r="K894" s="70" t="s">
        <v>35</v>
      </c>
      <c r="L894" s="70" t="s">
        <v>36</v>
      </c>
      <c r="M894" s="71">
        <v>4664</v>
      </c>
      <c r="N894" s="70" t="s">
        <v>983</v>
      </c>
      <c r="O894" s="70">
        <v>-6.6308291826420458</v>
      </c>
      <c r="P894" s="70" t="s">
        <v>428</v>
      </c>
      <c r="Q894" s="69">
        <v>183</v>
      </c>
      <c r="R894" s="70" t="s">
        <v>156</v>
      </c>
      <c r="S894" s="70" t="s">
        <v>38</v>
      </c>
      <c r="T894" s="70" t="s">
        <v>39</v>
      </c>
      <c r="U894" s="70" t="s">
        <v>35</v>
      </c>
      <c r="V894" s="70">
        <v>381.91939057624904</v>
      </c>
      <c r="W894" s="70">
        <v>2401.5564777825966</v>
      </c>
    </row>
    <row r="895" spans="1:23">
      <c r="A895" s="69">
        <v>894</v>
      </c>
      <c r="B895" s="69">
        <v>22</v>
      </c>
      <c r="C895" s="70" t="s">
        <v>155</v>
      </c>
      <c r="D895" s="70" t="s">
        <v>99</v>
      </c>
      <c r="E895" s="70" t="s">
        <v>45</v>
      </c>
      <c r="F895" s="70" t="s">
        <v>75</v>
      </c>
      <c r="G895" s="70"/>
      <c r="H895" s="70" t="s">
        <v>28</v>
      </c>
      <c r="I895" s="70" t="s">
        <v>29</v>
      </c>
      <c r="J895" s="70" t="s">
        <v>30</v>
      </c>
      <c r="K895" s="70" t="s">
        <v>35</v>
      </c>
      <c r="L895" s="70" t="s">
        <v>36</v>
      </c>
      <c r="M895" s="71">
        <v>6210</v>
      </c>
      <c r="N895" s="70" t="s">
        <v>984</v>
      </c>
      <c r="O895" s="70">
        <v>-15.59942743632384</v>
      </c>
      <c r="P895" s="70" t="s">
        <v>421</v>
      </c>
      <c r="Q895" s="69">
        <v>183</v>
      </c>
      <c r="R895" s="70" t="s">
        <v>156</v>
      </c>
      <c r="S895" s="70" t="s">
        <v>38</v>
      </c>
      <c r="T895" s="70" t="s">
        <v>39</v>
      </c>
      <c r="U895" s="70" t="s">
        <v>35</v>
      </c>
      <c r="V895" s="70">
        <v>368.66041214858444</v>
      </c>
      <c r="W895" s="70">
        <v>1303.3654017758765</v>
      </c>
    </row>
    <row r="896" spans="1:23">
      <c r="A896" s="69">
        <v>895</v>
      </c>
      <c r="B896" s="69">
        <v>22</v>
      </c>
      <c r="C896" s="70" t="s">
        <v>155</v>
      </c>
      <c r="D896" s="70" t="s">
        <v>99</v>
      </c>
      <c r="E896" s="70" t="s">
        <v>45</v>
      </c>
      <c r="F896" s="70" t="s">
        <v>75</v>
      </c>
      <c r="G896" s="70"/>
      <c r="H896" s="70" t="s">
        <v>28</v>
      </c>
      <c r="I896" s="70" t="s">
        <v>29</v>
      </c>
      <c r="J896" s="70" t="s">
        <v>30</v>
      </c>
      <c r="K896" s="70" t="s">
        <v>35</v>
      </c>
      <c r="L896" s="70" t="s">
        <v>36</v>
      </c>
      <c r="M896" s="71">
        <v>6380</v>
      </c>
      <c r="N896" s="70" t="s">
        <v>985</v>
      </c>
      <c r="O896" s="70">
        <v>2.4446509160044272</v>
      </c>
      <c r="P896" s="70" t="s">
        <v>412</v>
      </c>
      <c r="Q896" s="69">
        <v>234</v>
      </c>
      <c r="R896" s="70" t="s">
        <v>157</v>
      </c>
      <c r="S896" s="70" t="s">
        <v>50</v>
      </c>
      <c r="T896" s="70" t="s">
        <v>51</v>
      </c>
      <c r="U896" s="70" t="s">
        <v>35</v>
      </c>
      <c r="V896" s="70">
        <v>390.86523590726995</v>
      </c>
      <c r="W896" s="70">
        <v>2768.7078462545664</v>
      </c>
    </row>
    <row r="897" spans="1:23">
      <c r="A897" s="69">
        <v>896</v>
      </c>
      <c r="B897" s="69">
        <v>22</v>
      </c>
      <c r="C897" s="70" t="s">
        <v>155</v>
      </c>
      <c r="D897" s="70" t="s">
        <v>99</v>
      </c>
      <c r="E897" s="70" t="s">
        <v>45</v>
      </c>
      <c r="F897" s="70" t="s">
        <v>75</v>
      </c>
      <c r="G897" s="70"/>
      <c r="H897" s="70" t="s">
        <v>28</v>
      </c>
      <c r="I897" s="70" t="s">
        <v>29</v>
      </c>
      <c r="J897" s="70" t="s">
        <v>30</v>
      </c>
      <c r="K897" s="70" t="s">
        <v>35</v>
      </c>
      <c r="L897" s="70" t="s">
        <v>36</v>
      </c>
      <c r="M897" s="71">
        <v>6543</v>
      </c>
      <c r="N897" s="70" t="s">
        <v>986</v>
      </c>
      <c r="O897" s="70">
        <v>-13.235068304091261</v>
      </c>
      <c r="P897" s="70" t="s">
        <v>421</v>
      </c>
      <c r="Q897" s="69">
        <v>183</v>
      </c>
      <c r="R897" s="70" t="s">
        <v>156</v>
      </c>
      <c r="S897" s="70" t="s">
        <v>38</v>
      </c>
      <c r="T897" s="70" t="s">
        <v>39</v>
      </c>
      <c r="U897" s="70" t="s">
        <v>35</v>
      </c>
      <c r="V897" s="70">
        <v>573.14234611362144</v>
      </c>
      <c r="W897" s="70">
        <v>2469.9956167500327</v>
      </c>
    </row>
    <row r="898" spans="1:23">
      <c r="A898" s="69">
        <v>897</v>
      </c>
      <c r="B898" s="69">
        <v>22</v>
      </c>
      <c r="C898" s="70" t="s">
        <v>155</v>
      </c>
      <c r="D898" s="70" t="s">
        <v>99</v>
      </c>
      <c r="E898" s="70" t="s">
        <v>45</v>
      </c>
      <c r="F898" s="70" t="s">
        <v>75</v>
      </c>
      <c r="G898" s="70"/>
      <c r="H898" s="70" t="s">
        <v>28</v>
      </c>
      <c r="I898" s="70" t="s">
        <v>29</v>
      </c>
      <c r="J898" s="70" t="s">
        <v>30</v>
      </c>
      <c r="K898" s="70" t="s">
        <v>35</v>
      </c>
      <c r="L898" s="70" t="s">
        <v>36</v>
      </c>
      <c r="M898" s="71">
        <v>6886</v>
      </c>
      <c r="N898" s="70" t="s">
        <v>987</v>
      </c>
      <c r="O898" s="70">
        <v>-10.09356294741325</v>
      </c>
      <c r="P898" s="70" t="s">
        <v>428</v>
      </c>
      <c r="Q898" s="69">
        <v>183</v>
      </c>
      <c r="R898" s="70" t="s">
        <v>156</v>
      </c>
      <c r="S898" s="70" t="s">
        <v>38</v>
      </c>
      <c r="T898" s="70" t="s">
        <v>39</v>
      </c>
      <c r="U898" s="70" t="s">
        <v>35</v>
      </c>
      <c r="V898" s="70">
        <v>194.27028212781562</v>
      </c>
      <c r="W898" s="70">
        <v>749.67411530272216</v>
      </c>
    </row>
    <row r="899" spans="1:23">
      <c r="A899" s="69">
        <v>898</v>
      </c>
      <c r="B899" s="69">
        <v>22</v>
      </c>
      <c r="C899" s="70" t="s">
        <v>155</v>
      </c>
      <c r="D899" s="70" t="s">
        <v>99</v>
      </c>
      <c r="E899" s="70" t="s">
        <v>45</v>
      </c>
      <c r="F899" s="70" t="s">
        <v>75</v>
      </c>
      <c r="G899" s="70"/>
      <c r="H899" s="70" t="s">
        <v>28</v>
      </c>
      <c r="I899" s="70" t="s">
        <v>29</v>
      </c>
      <c r="J899" s="70" t="s">
        <v>30</v>
      </c>
      <c r="K899" s="70" t="s">
        <v>35</v>
      </c>
      <c r="L899" s="70" t="s">
        <v>36</v>
      </c>
      <c r="M899" s="71">
        <v>6886</v>
      </c>
      <c r="N899" s="70" t="s">
        <v>987</v>
      </c>
      <c r="O899" s="70">
        <v>-10.09356294741325</v>
      </c>
      <c r="P899" s="70" t="s">
        <v>428</v>
      </c>
      <c r="Q899" s="69">
        <v>234</v>
      </c>
      <c r="R899" s="70" t="s">
        <v>157</v>
      </c>
      <c r="S899" s="70" t="s">
        <v>50</v>
      </c>
      <c r="T899" s="70" t="s">
        <v>51</v>
      </c>
      <c r="U899" s="70" t="s">
        <v>35</v>
      </c>
      <c r="V899" s="70">
        <v>11.103183926359865</v>
      </c>
      <c r="W899" s="70">
        <v>0.89633473924555285</v>
      </c>
    </row>
    <row r="900" spans="1:23">
      <c r="A900" s="69">
        <v>899</v>
      </c>
      <c r="B900" s="69">
        <v>22</v>
      </c>
      <c r="C900" s="70" t="s">
        <v>155</v>
      </c>
      <c r="D900" s="70" t="s">
        <v>99</v>
      </c>
      <c r="E900" s="70" t="s">
        <v>45</v>
      </c>
      <c r="F900" s="70" t="s">
        <v>75</v>
      </c>
      <c r="G900" s="70"/>
      <c r="H900" s="70" t="s">
        <v>28</v>
      </c>
      <c r="I900" s="70" t="s">
        <v>29</v>
      </c>
      <c r="J900" s="70" t="s">
        <v>30</v>
      </c>
      <c r="K900" s="70" t="s">
        <v>35</v>
      </c>
      <c r="L900" s="70" t="s">
        <v>36</v>
      </c>
      <c r="M900" s="71">
        <v>7175</v>
      </c>
      <c r="N900" s="70" t="s">
        <v>988</v>
      </c>
      <c r="O900" s="70">
        <v>-0.79807005133459297</v>
      </c>
      <c r="P900" s="70" t="s">
        <v>412</v>
      </c>
      <c r="Q900" s="69">
        <v>234</v>
      </c>
      <c r="R900" s="70" t="s">
        <v>157</v>
      </c>
      <c r="S900" s="70" t="s">
        <v>50</v>
      </c>
      <c r="T900" s="70" t="s">
        <v>51</v>
      </c>
      <c r="U900" s="70" t="s">
        <v>35</v>
      </c>
      <c r="V900" s="70">
        <v>161.74272076137123</v>
      </c>
      <c r="W900" s="70">
        <v>1455.6377961984899</v>
      </c>
    </row>
    <row r="901" spans="1:23">
      <c r="A901" s="69">
        <v>900</v>
      </c>
      <c r="B901" s="69">
        <v>22</v>
      </c>
      <c r="C901" s="70" t="s">
        <v>155</v>
      </c>
      <c r="D901" s="70" t="s">
        <v>99</v>
      </c>
      <c r="E901" s="70" t="s">
        <v>45</v>
      </c>
      <c r="F901" s="70" t="s">
        <v>75</v>
      </c>
      <c r="G901" s="70"/>
      <c r="H901" s="70" t="s">
        <v>28</v>
      </c>
      <c r="I901" s="70" t="s">
        <v>29</v>
      </c>
      <c r="J901" s="70" t="s">
        <v>30</v>
      </c>
      <c r="K901" s="70" t="s">
        <v>35</v>
      </c>
      <c r="L901" s="70" t="s">
        <v>36</v>
      </c>
      <c r="M901" s="71">
        <v>7192</v>
      </c>
      <c r="N901" s="70" t="s">
        <v>989</v>
      </c>
      <c r="O901" s="70">
        <v>-1.7113181857745621</v>
      </c>
      <c r="P901" s="70" t="s">
        <v>412</v>
      </c>
      <c r="Q901" s="69">
        <v>234</v>
      </c>
      <c r="R901" s="70" t="s">
        <v>157</v>
      </c>
      <c r="S901" s="70" t="s">
        <v>50</v>
      </c>
      <c r="T901" s="70" t="s">
        <v>51</v>
      </c>
      <c r="U901" s="70" t="s">
        <v>35</v>
      </c>
      <c r="V901" s="70">
        <v>141.75952227538687</v>
      </c>
      <c r="W901" s="70">
        <v>1131.9647510941841</v>
      </c>
    </row>
    <row r="902" spans="1:23">
      <c r="A902" s="69">
        <v>901</v>
      </c>
      <c r="B902" s="69">
        <v>22</v>
      </c>
      <c r="C902" s="70" t="s">
        <v>155</v>
      </c>
      <c r="D902" s="70" t="s">
        <v>99</v>
      </c>
      <c r="E902" s="70" t="s">
        <v>45</v>
      </c>
      <c r="F902" s="70" t="s">
        <v>75</v>
      </c>
      <c r="G902" s="70"/>
      <c r="H902" s="70" t="s">
        <v>28</v>
      </c>
      <c r="I902" s="70" t="s">
        <v>29</v>
      </c>
      <c r="J902" s="70" t="s">
        <v>30</v>
      </c>
      <c r="K902" s="70" t="s">
        <v>35</v>
      </c>
      <c r="L902" s="70" t="s">
        <v>36</v>
      </c>
      <c r="M902" s="71">
        <v>7279</v>
      </c>
      <c r="N902" s="70" t="s">
        <v>978</v>
      </c>
      <c r="O902" s="70">
        <v>-31.262027557827629</v>
      </c>
      <c r="P902" s="70" t="s">
        <v>421</v>
      </c>
      <c r="Q902" s="69">
        <v>183</v>
      </c>
      <c r="R902" s="70" t="s">
        <v>156</v>
      </c>
      <c r="S902" s="70" t="s">
        <v>38</v>
      </c>
      <c r="T902" s="70" t="s">
        <v>39</v>
      </c>
      <c r="U902" s="70" t="s">
        <v>35</v>
      </c>
      <c r="V902" s="70">
        <v>3647.7644588464204</v>
      </c>
      <c r="W902" s="70">
        <v>21033.182074836881</v>
      </c>
    </row>
    <row r="903" spans="1:23">
      <c r="A903" s="69">
        <v>902</v>
      </c>
      <c r="B903" s="69">
        <v>22</v>
      </c>
      <c r="C903" s="70" t="s">
        <v>155</v>
      </c>
      <c r="D903" s="70" t="s">
        <v>99</v>
      </c>
      <c r="E903" s="70" t="s">
        <v>45</v>
      </c>
      <c r="F903" s="70" t="s">
        <v>75</v>
      </c>
      <c r="G903" s="70"/>
      <c r="H903" s="70" t="s">
        <v>28</v>
      </c>
      <c r="I903" s="70" t="s">
        <v>29</v>
      </c>
      <c r="J903" s="70" t="s">
        <v>30</v>
      </c>
      <c r="K903" s="70" t="s">
        <v>35</v>
      </c>
      <c r="L903" s="70" t="s">
        <v>36</v>
      </c>
      <c r="M903" s="71">
        <v>7279</v>
      </c>
      <c r="N903" s="70" t="s">
        <v>978</v>
      </c>
      <c r="O903" s="70">
        <v>-31.262027557827629</v>
      </c>
      <c r="P903" s="70" t="s">
        <v>421</v>
      </c>
      <c r="Q903" s="69">
        <v>234</v>
      </c>
      <c r="R903" s="70" t="s">
        <v>157</v>
      </c>
      <c r="S903" s="70" t="s">
        <v>50</v>
      </c>
      <c r="T903" s="70" t="s">
        <v>51</v>
      </c>
      <c r="U903" s="70" t="s">
        <v>35</v>
      </c>
      <c r="V903" s="70">
        <v>3116.2455074524751</v>
      </c>
      <c r="W903" s="70">
        <v>21744.312994096108</v>
      </c>
    </row>
    <row r="904" spans="1:23">
      <c r="A904" s="69">
        <v>903</v>
      </c>
      <c r="B904" s="69">
        <v>22</v>
      </c>
      <c r="C904" s="70" t="s">
        <v>155</v>
      </c>
      <c r="D904" s="70" t="s">
        <v>99</v>
      </c>
      <c r="E904" s="70" t="s">
        <v>45</v>
      </c>
      <c r="F904" s="70" t="s">
        <v>75</v>
      </c>
      <c r="G904" s="70"/>
      <c r="H904" s="70" t="s">
        <v>28</v>
      </c>
      <c r="I904" s="70" t="s">
        <v>29</v>
      </c>
      <c r="J904" s="70" t="s">
        <v>30</v>
      </c>
      <c r="K904" s="70" t="s">
        <v>35</v>
      </c>
      <c r="L904" s="70" t="s">
        <v>36</v>
      </c>
      <c r="M904" s="71">
        <v>7279</v>
      </c>
      <c r="N904" s="70" t="s">
        <v>978</v>
      </c>
      <c r="O904" s="70">
        <v>-31.262027557827629</v>
      </c>
      <c r="P904" s="70" t="s">
        <v>421</v>
      </c>
      <c r="Q904" s="69">
        <v>235</v>
      </c>
      <c r="R904" s="70" t="s">
        <v>990</v>
      </c>
      <c r="S904" s="70" t="s">
        <v>82</v>
      </c>
      <c r="T904" s="70" t="s">
        <v>83</v>
      </c>
      <c r="U904" s="70" t="s">
        <v>35</v>
      </c>
      <c r="V904" s="70">
        <v>234.03001905483359</v>
      </c>
      <c r="W904" s="70">
        <v>363.06425571736821</v>
      </c>
    </row>
    <row r="905" spans="1:23">
      <c r="A905" s="69">
        <v>904</v>
      </c>
      <c r="B905" s="69">
        <v>22</v>
      </c>
      <c r="C905" s="70" t="s">
        <v>155</v>
      </c>
      <c r="D905" s="70" t="s">
        <v>99</v>
      </c>
      <c r="E905" s="70" t="s">
        <v>45</v>
      </c>
      <c r="F905" s="70" t="s">
        <v>75</v>
      </c>
      <c r="G905" s="70"/>
      <c r="H905" s="70" t="s">
        <v>28</v>
      </c>
      <c r="I905" s="70" t="s">
        <v>29</v>
      </c>
      <c r="J905" s="70" t="s">
        <v>30</v>
      </c>
      <c r="K905" s="70" t="s">
        <v>35</v>
      </c>
      <c r="L905" s="70" t="s">
        <v>36</v>
      </c>
      <c r="M905" s="71">
        <v>7279</v>
      </c>
      <c r="N905" s="70" t="s">
        <v>978</v>
      </c>
      <c r="O905" s="70">
        <v>-31.262027557827629</v>
      </c>
      <c r="P905" s="70" t="s">
        <v>421</v>
      </c>
      <c r="Q905" s="69">
        <v>533</v>
      </c>
      <c r="R905" s="70" t="s">
        <v>991</v>
      </c>
      <c r="S905" s="70" t="s">
        <v>41</v>
      </c>
      <c r="T905" s="70" t="s">
        <v>42</v>
      </c>
      <c r="U905" s="70" t="s">
        <v>35</v>
      </c>
      <c r="V905" s="70">
        <v>0.1654845746358227</v>
      </c>
      <c r="W905" s="70">
        <v>1.9104500211208995E-4</v>
      </c>
    </row>
    <row r="906" spans="1:23">
      <c r="A906" s="69">
        <v>905</v>
      </c>
      <c r="B906" s="69">
        <v>22</v>
      </c>
      <c r="C906" s="70" t="s">
        <v>155</v>
      </c>
      <c r="D906" s="70" t="s">
        <v>99</v>
      </c>
      <c r="E906" s="70" t="s">
        <v>45</v>
      </c>
      <c r="F906" s="70" t="s">
        <v>75</v>
      </c>
      <c r="G906" s="70"/>
      <c r="H906" s="70" t="s">
        <v>28</v>
      </c>
      <c r="I906" s="70" t="s">
        <v>29</v>
      </c>
      <c r="J906" s="70" t="s">
        <v>30</v>
      </c>
      <c r="K906" s="70" t="s">
        <v>35</v>
      </c>
      <c r="L906" s="70" t="s">
        <v>36</v>
      </c>
      <c r="M906" s="71">
        <v>7315</v>
      </c>
      <c r="N906" s="70" t="s">
        <v>992</v>
      </c>
      <c r="O906" s="70">
        <v>-5.280516080520564</v>
      </c>
      <c r="P906" s="70" t="s">
        <v>428</v>
      </c>
      <c r="Q906" s="69">
        <v>183</v>
      </c>
      <c r="R906" s="70" t="s">
        <v>156</v>
      </c>
      <c r="S906" s="70" t="s">
        <v>38</v>
      </c>
      <c r="T906" s="70" t="s">
        <v>39</v>
      </c>
      <c r="U906" s="70" t="s">
        <v>35</v>
      </c>
      <c r="V906" s="70">
        <v>27.598669408489389</v>
      </c>
      <c r="W906" s="70">
        <v>2.5246876040686459</v>
      </c>
    </row>
    <row r="907" spans="1:23">
      <c r="A907" s="69">
        <v>906</v>
      </c>
      <c r="B907" s="69">
        <v>22</v>
      </c>
      <c r="C907" s="70" t="s">
        <v>155</v>
      </c>
      <c r="D907" s="70" t="s">
        <v>99</v>
      </c>
      <c r="E907" s="70" t="s">
        <v>45</v>
      </c>
      <c r="F907" s="70" t="s">
        <v>75</v>
      </c>
      <c r="G907" s="70"/>
      <c r="H907" s="70" t="s">
        <v>28</v>
      </c>
      <c r="I907" s="70" t="s">
        <v>29</v>
      </c>
      <c r="J907" s="70" t="s">
        <v>30</v>
      </c>
      <c r="K907" s="70" t="s">
        <v>35</v>
      </c>
      <c r="L907" s="70" t="s">
        <v>36</v>
      </c>
      <c r="M907" s="71">
        <v>7315</v>
      </c>
      <c r="N907" s="70" t="s">
        <v>992</v>
      </c>
      <c r="O907" s="70">
        <v>-5.280516080520564</v>
      </c>
      <c r="P907" s="70" t="s">
        <v>428</v>
      </c>
      <c r="Q907" s="69">
        <v>234</v>
      </c>
      <c r="R907" s="70" t="s">
        <v>157</v>
      </c>
      <c r="S907" s="70" t="s">
        <v>50</v>
      </c>
      <c r="T907" s="70" t="s">
        <v>51</v>
      </c>
      <c r="U907" s="70" t="s">
        <v>35</v>
      </c>
      <c r="V907" s="70">
        <v>154.18598450544116</v>
      </c>
      <c r="W907" s="70">
        <v>1189.2896804558648</v>
      </c>
    </row>
    <row r="908" spans="1:23">
      <c r="A908" s="69">
        <v>907</v>
      </c>
      <c r="B908" s="69">
        <v>22</v>
      </c>
      <c r="C908" s="70" t="s">
        <v>155</v>
      </c>
      <c r="D908" s="70" t="s">
        <v>99</v>
      </c>
      <c r="E908" s="70" t="s">
        <v>45</v>
      </c>
      <c r="F908" s="70" t="s">
        <v>75</v>
      </c>
      <c r="G908" s="70"/>
      <c r="H908" s="70" t="s">
        <v>28</v>
      </c>
      <c r="I908" s="70" t="s">
        <v>29</v>
      </c>
      <c r="J908" s="70" t="s">
        <v>30</v>
      </c>
      <c r="K908" s="70" t="s">
        <v>35</v>
      </c>
      <c r="L908" s="70" t="s">
        <v>36</v>
      </c>
      <c r="M908" s="71">
        <v>7316</v>
      </c>
      <c r="N908" s="70" t="s">
        <v>993</v>
      </c>
      <c r="O908" s="70">
        <v>-13.12091603014165</v>
      </c>
      <c r="P908" s="70" t="s">
        <v>421</v>
      </c>
      <c r="Q908" s="69">
        <v>183</v>
      </c>
      <c r="R908" s="70" t="s">
        <v>156</v>
      </c>
      <c r="S908" s="70" t="s">
        <v>38</v>
      </c>
      <c r="T908" s="70" t="s">
        <v>39</v>
      </c>
      <c r="U908" s="70" t="s">
        <v>35</v>
      </c>
      <c r="V908" s="70">
        <v>126.23954335083808</v>
      </c>
      <c r="W908" s="70">
        <v>731.85441526968771</v>
      </c>
    </row>
    <row r="909" spans="1:23">
      <c r="A909" s="69">
        <v>908</v>
      </c>
      <c r="B909" s="69">
        <v>22</v>
      </c>
      <c r="C909" s="70" t="s">
        <v>155</v>
      </c>
      <c r="D909" s="70" t="s">
        <v>99</v>
      </c>
      <c r="E909" s="70" t="s">
        <v>45</v>
      </c>
      <c r="F909" s="70" t="s">
        <v>75</v>
      </c>
      <c r="G909" s="70"/>
      <c r="H909" s="70" t="s">
        <v>28</v>
      </c>
      <c r="I909" s="70" t="s">
        <v>29</v>
      </c>
      <c r="J909" s="70" t="s">
        <v>30</v>
      </c>
      <c r="K909" s="70" t="s">
        <v>35</v>
      </c>
      <c r="L909" s="70" t="s">
        <v>36</v>
      </c>
      <c r="M909" s="71">
        <v>7323</v>
      </c>
      <c r="N909" s="70" t="s">
        <v>994</v>
      </c>
      <c r="O909" s="70">
        <v>-4.0196871951405901</v>
      </c>
      <c r="P909" s="70" t="s">
        <v>428</v>
      </c>
      <c r="Q909" s="69">
        <v>234</v>
      </c>
      <c r="R909" s="70" t="s">
        <v>157</v>
      </c>
      <c r="S909" s="70" t="s">
        <v>50</v>
      </c>
      <c r="T909" s="70" t="s">
        <v>51</v>
      </c>
      <c r="U909" s="70" t="s">
        <v>35</v>
      </c>
      <c r="V909" s="70">
        <v>113.09881597060692</v>
      </c>
      <c r="W909" s="70">
        <v>18.091494017360347</v>
      </c>
    </row>
    <row r="910" spans="1:23">
      <c r="A910" s="69">
        <v>909</v>
      </c>
      <c r="B910" s="69">
        <v>22</v>
      </c>
      <c r="C910" s="70" t="s">
        <v>155</v>
      </c>
      <c r="D910" s="70" t="s">
        <v>99</v>
      </c>
      <c r="E910" s="70" t="s">
        <v>45</v>
      </c>
      <c r="F910" s="70" t="s">
        <v>75</v>
      </c>
      <c r="G910" s="70"/>
      <c r="H910" s="70" t="s">
        <v>28</v>
      </c>
      <c r="I910" s="70" t="s">
        <v>29</v>
      </c>
      <c r="J910" s="70" t="s">
        <v>30</v>
      </c>
      <c r="K910" s="70" t="s">
        <v>35</v>
      </c>
      <c r="L910" s="70" t="s">
        <v>36</v>
      </c>
      <c r="M910" s="71">
        <v>7360</v>
      </c>
      <c r="N910" s="70" t="s">
        <v>995</v>
      </c>
      <c r="O910" s="70">
        <v>-14.40620913780144</v>
      </c>
      <c r="P910" s="70" t="s">
        <v>421</v>
      </c>
      <c r="Q910" s="69">
        <v>183</v>
      </c>
      <c r="R910" s="70" t="s">
        <v>156</v>
      </c>
      <c r="S910" s="70" t="s">
        <v>38</v>
      </c>
      <c r="T910" s="70" t="s">
        <v>39</v>
      </c>
      <c r="U910" s="70" t="s">
        <v>35</v>
      </c>
      <c r="V910" s="70">
        <v>794.48600245121816</v>
      </c>
      <c r="W910" s="70">
        <v>4974.1244054389199</v>
      </c>
    </row>
    <row r="911" spans="1:23">
      <c r="A911" s="69">
        <v>910</v>
      </c>
      <c r="B911" s="69">
        <v>22</v>
      </c>
      <c r="C911" s="70" t="s">
        <v>155</v>
      </c>
      <c r="D911" s="70" t="s">
        <v>99</v>
      </c>
      <c r="E911" s="70" t="s">
        <v>45</v>
      </c>
      <c r="F911" s="70" t="s">
        <v>75</v>
      </c>
      <c r="G911" s="70"/>
      <c r="H911" s="70" t="s">
        <v>28</v>
      </c>
      <c r="I911" s="70" t="s">
        <v>29</v>
      </c>
      <c r="J911" s="70" t="s">
        <v>30</v>
      </c>
      <c r="K911" s="70" t="s">
        <v>35</v>
      </c>
      <c r="L911" s="70" t="s">
        <v>36</v>
      </c>
      <c r="M911" s="71">
        <v>7388</v>
      </c>
      <c r="N911" s="70" t="s">
        <v>996</v>
      </c>
      <c r="O911" s="70">
        <v>-11.56747231174152</v>
      </c>
      <c r="P911" s="70" t="s">
        <v>421</v>
      </c>
      <c r="Q911" s="69">
        <v>234</v>
      </c>
      <c r="R911" s="70" t="s">
        <v>157</v>
      </c>
      <c r="S911" s="70" t="s">
        <v>50</v>
      </c>
      <c r="T911" s="70" t="s">
        <v>51</v>
      </c>
      <c r="U911" s="70" t="s">
        <v>35</v>
      </c>
      <c r="V911" s="70">
        <v>45.434634799103058</v>
      </c>
      <c r="W911" s="70">
        <v>10.125374965238585</v>
      </c>
    </row>
    <row r="912" spans="1:23">
      <c r="A912" s="69">
        <v>911</v>
      </c>
      <c r="B912" s="69">
        <v>22</v>
      </c>
      <c r="C912" s="70" t="s">
        <v>155</v>
      </c>
      <c r="D912" s="70" t="s">
        <v>99</v>
      </c>
      <c r="E912" s="70" t="s">
        <v>45</v>
      </c>
      <c r="F912" s="70" t="s">
        <v>75</v>
      </c>
      <c r="G912" s="70"/>
      <c r="H912" s="70" t="s">
        <v>28</v>
      </c>
      <c r="I912" s="70" t="s">
        <v>29</v>
      </c>
      <c r="J912" s="70" t="s">
        <v>30</v>
      </c>
      <c r="K912" s="70" t="s">
        <v>35</v>
      </c>
      <c r="L912" s="70" t="s">
        <v>36</v>
      </c>
      <c r="M912" s="71">
        <v>7404</v>
      </c>
      <c r="N912" s="70" t="s">
        <v>997</v>
      </c>
      <c r="O912" s="70">
        <v>-14.514928055182549</v>
      </c>
      <c r="P912" s="70" t="s">
        <v>421</v>
      </c>
      <c r="Q912" s="69">
        <v>234</v>
      </c>
      <c r="R912" s="70" t="s">
        <v>157</v>
      </c>
      <c r="S912" s="70" t="s">
        <v>50</v>
      </c>
      <c r="T912" s="70" t="s">
        <v>51</v>
      </c>
      <c r="U912" s="70" t="s">
        <v>35</v>
      </c>
      <c r="V912" s="70">
        <v>572.87870466688901</v>
      </c>
      <c r="W912" s="70">
        <v>1266.7992609372404</v>
      </c>
    </row>
    <row r="913" spans="1:23">
      <c r="A913" s="69">
        <v>912</v>
      </c>
      <c r="B913" s="69">
        <v>22</v>
      </c>
      <c r="C913" s="70" t="s">
        <v>155</v>
      </c>
      <c r="D913" s="70" t="s">
        <v>99</v>
      </c>
      <c r="E913" s="70" t="s">
        <v>45</v>
      </c>
      <c r="F913" s="70" t="s">
        <v>75</v>
      </c>
      <c r="G913" s="70"/>
      <c r="H913" s="70" t="s">
        <v>28</v>
      </c>
      <c r="I913" s="70" t="s">
        <v>29</v>
      </c>
      <c r="J913" s="70" t="s">
        <v>30</v>
      </c>
      <c r="K913" s="70" t="s">
        <v>35</v>
      </c>
      <c r="L913" s="70" t="s">
        <v>36</v>
      </c>
      <c r="M913" s="71">
        <v>7691</v>
      </c>
      <c r="N913" s="70" t="s">
        <v>998</v>
      </c>
      <c r="O913" s="70">
        <v>-8.9403473912393512</v>
      </c>
      <c r="P913" s="70" t="s">
        <v>428</v>
      </c>
      <c r="Q913" s="69">
        <v>183</v>
      </c>
      <c r="R913" s="70" t="s">
        <v>156</v>
      </c>
      <c r="S913" s="70" t="s">
        <v>38</v>
      </c>
      <c r="T913" s="70" t="s">
        <v>39</v>
      </c>
      <c r="U913" s="70" t="s">
        <v>35</v>
      </c>
      <c r="V913" s="70">
        <v>586.29290699430612</v>
      </c>
      <c r="W913" s="70">
        <v>3696.1373148883999</v>
      </c>
    </row>
    <row r="914" spans="1:23">
      <c r="A914" s="69">
        <v>913</v>
      </c>
      <c r="B914" s="69">
        <v>22</v>
      </c>
      <c r="C914" s="70" t="s">
        <v>155</v>
      </c>
      <c r="D914" s="70" t="s">
        <v>99</v>
      </c>
      <c r="E914" s="70" t="s">
        <v>45</v>
      </c>
      <c r="F914" s="70" t="s">
        <v>75</v>
      </c>
      <c r="G914" s="70"/>
      <c r="H914" s="70" t="s">
        <v>28</v>
      </c>
      <c r="I914" s="70" t="s">
        <v>29</v>
      </c>
      <c r="J914" s="70" t="s">
        <v>30</v>
      </c>
      <c r="K914" s="70" t="s">
        <v>35</v>
      </c>
      <c r="L914" s="70" t="s">
        <v>36</v>
      </c>
      <c r="M914" s="71">
        <v>8154</v>
      </c>
      <c r="N914" s="70" t="s">
        <v>999</v>
      </c>
      <c r="O914" s="70">
        <v>-1.39971773664977</v>
      </c>
      <c r="P914" s="70" t="s">
        <v>412</v>
      </c>
      <c r="Q914" s="69">
        <v>234</v>
      </c>
      <c r="R914" s="70" t="s">
        <v>157</v>
      </c>
      <c r="S914" s="70" t="s">
        <v>50</v>
      </c>
      <c r="T914" s="70" t="s">
        <v>51</v>
      </c>
      <c r="U914" s="70" t="s">
        <v>35</v>
      </c>
      <c r="V914" s="70">
        <v>78.671861954407944</v>
      </c>
      <c r="W914" s="70">
        <v>282.2974801538</v>
      </c>
    </row>
    <row r="915" spans="1:23">
      <c r="A915" s="69">
        <v>914</v>
      </c>
      <c r="B915" s="69">
        <v>22</v>
      </c>
      <c r="C915" s="70" t="s">
        <v>155</v>
      </c>
      <c r="D915" s="70" t="s">
        <v>99</v>
      </c>
      <c r="E915" s="70" t="s">
        <v>45</v>
      </c>
      <c r="F915" s="70" t="s">
        <v>75</v>
      </c>
      <c r="G915" s="70"/>
      <c r="H915" s="70" t="s">
        <v>28</v>
      </c>
      <c r="I915" s="70" t="s">
        <v>29</v>
      </c>
      <c r="J915" s="70" t="s">
        <v>30</v>
      </c>
      <c r="K915" s="70" t="s">
        <v>35</v>
      </c>
      <c r="L915" s="70" t="s">
        <v>36</v>
      </c>
      <c r="M915" s="71">
        <v>8799</v>
      </c>
      <c r="N915" s="70" t="s">
        <v>1000</v>
      </c>
      <c r="O915" s="70">
        <v>-1.4251880069414491</v>
      </c>
      <c r="P915" s="70" t="s">
        <v>412</v>
      </c>
      <c r="Q915" s="69">
        <v>234</v>
      </c>
      <c r="R915" s="70" t="s">
        <v>157</v>
      </c>
      <c r="S915" s="70" t="s">
        <v>50</v>
      </c>
      <c r="T915" s="70" t="s">
        <v>51</v>
      </c>
      <c r="U915" s="70" t="s">
        <v>35</v>
      </c>
      <c r="V915" s="70">
        <v>81.550109099280021</v>
      </c>
      <c r="W915" s="70">
        <v>276.44227907937483</v>
      </c>
    </row>
    <row r="916" spans="1:23">
      <c r="A916" s="69">
        <v>915</v>
      </c>
      <c r="B916" s="69">
        <v>23</v>
      </c>
      <c r="C916" s="70" t="s">
        <v>1001</v>
      </c>
      <c r="D916" s="70" t="s">
        <v>99</v>
      </c>
      <c r="E916" s="70" t="s">
        <v>45</v>
      </c>
      <c r="F916" s="70" t="s">
        <v>75</v>
      </c>
      <c r="G916" s="70"/>
      <c r="H916" s="70" t="s">
        <v>28</v>
      </c>
      <c r="I916" s="70" t="s">
        <v>29</v>
      </c>
      <c r="J916" s="70" t="s">
        <v>30</v>
      </c>
      <c r="K916" s="70" t="s">
        <v>35</v>
      </c>
      <c r="L916" s="70" t="s">
        <v>65</v>
      </c>
      <c r="M916" s="71">
        <v>5182</v>
      </c>
      <c r="N916" s="70" t="s">
        <v>1002</v>
      </c>
      <c r="O916" s="70">
        <v>6.8953895720039</v>
      </c>
      <c r="P916" s="70" t="s">
        <v>424</v>
      </c>
      <c r="Q916" s="69">
        <v>217</v>
      </c>
      <c r="R916" s="70" t="s">
        <v>386</v>
      </c>
      <c r="S916" s="70" t="s">
        <v>78</v>
      </c>
      <c r="T916" s="70" t="s">
        <v>79</v>
      </c>
      <c r="U916" s="70" t="s">
        <v>35</v>
      </c>
      <c r="V916" s="70">
        <v>249.73549421658518</v>
      </c>
      <c r="W916" s="70">
        <v>3896.2905216557879</v>
      </c>
    </row>
    <row r="917" spans="1:23">
      <c r="A917" s="69">
        <v>916</v>
      </c>
      <c r="B917" s="69">
        <v>23</v>
      </c>
      <c r="C917" s="70" t="s">
        <v>1001</v>
      </c>
      <c r="D917" s="70" t="s">
        <v>99</v>
      </c>
      <c r="E917" s="70" t="s">
        <v>45</v>
      </c>
      <c r="F917" s="70" t="s">
        <v>75</v>
      </c>
      <c r="G917" s="70"/>
      <c r="H917" s="70" t="s">
        <v>28</v>
      </c>
      <c r="I917" s="70" t="s">
        <v>29</v>
      </c>
      <c r="J917" s="70" t="s">
        <v>30</v>
      </c>
      <c r="K917" s="70" t="s">
        <v>35</v>
      </c>
      <c r="L917" s="70" t="s">
        <v>65</v>
      </c>
      <c r="M917" s="71">
        <v>5183</v>
      </c>
      <c r="N917" s="70" t="s">
        <v>1003</v>
      </c>
      <c r="O917" s="70">
        <v>6.817760003598468</v>
      </c>
      <c r="P917" s="70" t="s">
        <v>424</v>
      </c>
      <c r="Q917" s="69">
        <v>217</v>
      </c>
      <c r="R917" s="70" t="s">
        <v>386</v>
      </c>
      <c r="S917" s="70" t="s">
        <v>78</v>
      </c>
      <c r="T917" s="70" t="s">
        <v>79</v>
      </c>
      <c r="U917" s="70" t="s">
        <v>35</v>
      </c>
      <c r="V917" s="70">
        <v>250.37908460689022</v>
      </c>
      <c r="W917" s="70">
        <v>3918.0364909796699</v>
      </c>
    </row>
    <row r="918" spans="1:23">
      <c r="A918" s="69">
        <v>917</v>
      </c>
      <c r="B918" s="69">
        <v>23</v>
      </c>
      <c r="C918" s="70" t="s">
        <v>1001</v>
      </c>
      <c r="D918" s="70" t="s">
        <v>99</v>
      </c>
      <c r="E918" s="70" t="s">
        <v>45</v>
      </c>
      <c r="F918" s="70" t="s">
        <v>75</v>
      </c>
      <c r="G918" s="70"/>
      <c r="H918" s="70" t="s">
        <v>28</v>
      </c>
      <c r="I918" s="70" t="s">
        <v>29</v>
      </c>
      <c r="J918" s="70" t="s">
        <v>30</v>
      </c>
      <c r="K918" s="70" t="s">
        <v>35</v>
      </c>
      <c r="L918" s="70" t="s">
        <v>65</v>
      </c>
      <c r="M918" s="71">
        <v>5391</v>
      </c>
      <c r="N918" s="70" t="s">
        <v>1004</v>
      </c>
      <c r="O918" s="70">
        <v>5.4403661768951759</v>
      </c>
      <c r="P918" s="70" t="s">
        <v>424</v>
      </c>
      <c r="Q918" s="69">
        <v>210</v>
      </c>
      <c r="R918" s="70" t="s">
        <v>399</v>
      </c>
      <c r="S918" s="70" t="s">
        <v>78</v>
      </c>
      <c r="T918" s="70" t="s">
        <v>79</v>
      </c>
      <c r="U918" s="70" t="s">
        <v>35</v>
      </c>
      <c r="V918" s="70">
        <v>205.92553119974724</v>
      </c>
      <c r="W918" s="70">
        <v>1476.7338042415895</v>
      </c>
    </row>
    <row r="919" spans="1:23">
      <c r="A919" s="69">
        <v>918</v>
      </c>
      <c r="B919" s="69">
        <v>23</v>
      </c>
      <c r="C919" s="70" t="s">
        <v>1001</v>
      </c>
      <c r="D919" s="70" t="s">
        <v>99</v>
      </c>
      <c r="E919" s="70" t="s">
        <v>45</v>
      </c>
      <c r="F919" s="70" t="s">
        <v>75</v>
      </c>
      <c r="G919" s="70"/>
      <c r="H919" s="70" t="s">
        <v>28</v>
      </c>
      <c r="I919" s="70" t="s">
        <v>29</v>
      </c>
      <c r="J919" s="70" t="s">
        <v>30</v>
      </c>
      <c r="K919" s="70" t="s">
        <v>35</v>
      </c>
      <c r="L919" s="70" t="s">
        <v>65</v>
      </c>
      <c r="M919" s="71">
        <v>5393</v>
      </c>
      <c r="N919" s="70" t="s">
        <v>1005</v>
      </c>
      <c r="O919" s="70">
        <v>4.1941575095292816</v>
      </c>
      <c r="P919" s="70" t="s">
        <v>412</v>
      </c>
      <c r="Q919" s="69">
        <v>217</v>
      </c>
      <c r="R919" s="70" t="s">
        <v>386</v>
      </c>
      <c r="S919" s="70" t="s">
        <v>78</v>
      </c>
      <c r="T919" s="70" t="s">
        <v>79</v>
      </c>
      <c r="U919" s="70" t="s">
        <v>35</v>
      </c>
      <c r="V919" s="70">
        <v>176.87147666745855</v>
      </c>
      <c r="W919" s="70">
        <v>1877.9512414628618</v>
      </c>
    </row>
    <row r="920" spans="1:23">
      <c r="A920" s="69">
        <v>919</v>
      </c>
      <c r="B920" s="69">
        <v>23</v>
      </c>
      <c r="C920" s="70" t="s">
        <v>1001</v>
      </c>
      <c r="D920" s="70" t="s">
        <v>99</v>
      </c>
      <c r="E920" s="70" t="s">
        <v>45</v>
      </c>
      <c r="F920" s="70" t="s">
        <v>75</v>
      </c>
      <c r="G920" s="70"/>
      <c r="H920" s="70" t="s">
        <v>28</v>
      </c>
      <c r="I920" s="70" t="s">
        <v>29</v>
      </c>
      <c r="J920" s="70" t="s">
        <v>30</v>
      </c>
      <c r="K920" s="70" t="s">
        <v>35</v>
      </c>
      <c r="L920" s="70" t="s">
        <v>65</v>
      </c>
      <c r="M920" s="71">
        <v>5393</v>
      </c>
      <c r="N920" s="70" t="s">
        <v>1005</v>
      </c>
      <c r="O920" s="70">
        <v>4.1941575095292816</v>
      </c>
      <c r="P920" s="70" t="s">
        <v>412</v>
      </c>
      <c r="Q920" s="69">
        <v>313</v>
      </c>
      <c r="R920" s="70" t="s">
        <v>1006</v>
      </c>
      <c r="S920" s="70" t="s">
        <v>94</v>
      </c>
      <c r="T920" s="70" t="s">
        <v>95</v>
      </c>
      <c r="U920" s="70" t="s">
        <v>35</v>
      </c>
      <c r="V920" s="70">
        <v>117.47439122020239</v>
      </c>
      <c r="W920" s="70">
        <v>47.102017643788059</v>
      </c>
    </row>
    <row r="921" spans="1:23">
      <c r="A921" s="69">
        <v>920</v>
      </c>
      <c r="B921" s="69">
        <v>23</v>
      </c>
      <c r="C921" s="70" t="s">
        <v>1001</v>
      </c>
      <c r="D921" s="70" t="s">
        <v>99</v>
      </c>
      <c r="E921" s="70" t="s">
        <v>45</v>
      </c>
      <c r="F921" s="70" t="s">
        <v>75</v>
      </c>
      <c r="G921" s="70"/>
      <c r="H921" s="70" t="s">
        <v>28</v>
      </c>
      <c r="I921" s="70" t="s">
        <v>29</v>
      </c>
      <c r="J921" s="70" t="s">
        <v>30</v>
      </c>
      <c r="K921" s="70" t="s">
        <v>35</v>
      </c>
      <c r="L921" s="70" t="s">
        <v>65</v>
      </c>
      <c r="M921" s="71">
        <v>5395</v>
      </c>
      <c r="N921" s="70" t="s">
        <v>1007</v>
      </c>
      <c r="O921" s="70">
        <v>10.04551998891349</v>
      </c>
      <c r="P921" s="70" t="s">
        <v>419</v>
      </c>
      <c r="Q921" s="69">
        <v>217</v>
      </c>
      <c r="R921" s="70" t="s">
        <v>386</v>
      </c>
      <c r="S921" s="70" t="s">
        <v>78</v>
      </c>
      <c r="T921" s="70" t="s">
        <v>79</v>
      </c>
      <c r="U921" s="70" t="s">
        <v>35</v>
      </c>
      <c r="V921" s="70">
        <v>247.26260904138775</v>
      </c>
      <c r="W921" s="70">
        <v>3818.9423956900691</v>
      </c>
    </row>
    <row r="922" spans="1:23">
      <c r="A922" s="69">
        <v>921</v>
      </c>
      <c r="B922" s="69">
        <v>23</v>
      </c>
      <c r="C922" s="70" t="s">
        <v>1001</v>
      </c>
      <c r="D922" s="70" t="s">
        <v>99</v>
      </c>
      <c r="E922" s="70" t="s">
        <v>45</v>
      </c>
      <c r="F922" s="70" t="s">
        <v>75</v>
      </c>
      <c r="G922" s="70"/>
      <c r="H922" s="70" t="s">
        <v>28</v>
      </c>
      <c r="I922" s="70" t="s">
        <v>29</v>
      </c>
      <c r="J922" s="70" t="s">
        <v>30</v>
      </c>
      <c r="K922" s="70" t="s">
        <v>35</v>
      </c>
      <c r="L922" s="70" t="s">
        <v>65</v>
      </c>
      <c r="M922" s="71">
        <v>5486</v>
      </c>
      <c r="N922" s="70" t="s">
        <v>1008</v>
      </c>
      <c r="O922" s="70">
        <v>11.96418456825851</v>
      </c>
      <c r="P922" s="70" t="s">
        <v>419</v>
      </c>
      <c r="Q922" s="69">
        <v>217</v>
      </c>
      <c r="R922" s="70" t="s">
        <v>386</v>
      </c>
      <c r="S922" s="70" t="s">
        <v>78</v>
      </c>
      <c r="T922" s="70" t="s">
        <v>79</v>
      </c>
      <c r="U922" s="70" t="s">
        <v>35</v>
      </c>
      <c r="V922" s="70">
        <v>253.26282255776158</v>
      </c>
      <c r="W922" s="70">
        <v>4008.8110674001755</v>
      </c>
    </row>
    <row r="923" spans="1:23">
      <c r="A923" s="69">
        <v>922</v>
      </c>
      <c r="B923" s="69">
        <v>23</v>
      </c>
      <c r="C923" s="70" t="s">
        <v>1001</v>
      </c>
      <c r="D923" s="70" t="s">
        <v>99</v>
      </c>
      <c r="E923" s="70" t="s">
        <v>45</v>
      </c>
      <c r="F923" s="70" t="s">
        <v>75</v>
      </c>
      <c r="G923" s="70"/>
      <c r="H923" s="70" t="s">
        <v>28</v>
      </c>
      <c r="I923" s="70" t="s">
        <v>29</v>
      </c>
      <c r="J923" s="70" t="s">
        <v>30</v>
      </c>
      <c r="K923" s="70" t="s">
        <v>35</v>
      </c>
      <c r="L923" s="70" t="s">
        <v>65</v>
      </c>
      <c r="M923" s="71">
        <v>7543</v>
      </c>
      <c r="N923" s="70" t="s">
        <v>1009</v>
      </c>
      <c r="O923" s="70">
        <v>-3.853033583331372</v>
      </c>
      <c r="P923" s="70" t="s">
        <v>428</v>
      </c>
      <c r="Q923" s="69">
        <v>210</v>
      </c>
      <c r="R923" s="70" t="s">
        <v>399</v>
      </c>
      <c r="S923" s="70" t="s">
        <v>78</v>
      </c>
      <c r="T923" s="70" t="s">
        <v>79</v>
      </c>
      <c r="U923" s="70" t="s">
        <v>35</v>
      </c>
      <c r="V923" s="70">
        <v>2949.3787660487747</v>
      </c>
      <c r="W923" s="70">
        <v>18334.989754943999</v>
      </c>
    </row>
    <row r="924" spans="1:23">
      <c r="A924" s="69">
        <v>923</v>
      </c>
      <c r="B924" s="69">
        <v>23</v>
      </c>
      <c r="C924" s="70" t="s">
        <v>1001</v>
      </c>
      <c r="D924" s="70" t="s">
        <v>99</v>
      </c>
      <c r="E924" s="70" t="s">
        <v>45</v>
      </c>
      <c r="F924" s="70" t="s">
        <v>75</v>
      </c>
      <c r="G924" s="70"/>
      <c r="H924" s="70" t="s">
        <v>28</v>
      </c>
      <c r="I924" s="70" t="s">
        <v>29</v>
      </c>
      <c r="J924" s="70" t="s">
        <v>30</v>
      </c>
      <c r="K924" s="70" t="s">
        <v>35</v>
      </c>
      <c r="L924" s="70" t="s">
        <v>65</v>
      </c>
      <c r="M924" s="71">
        <v>7543</v>
      </c>
      <c r="N924" s="70" t="s">
        <v>1009</v>
      </c>
      <c r="O924" s="70">
        <v>-3.853033583331372</v>
      </c>
      <c r="P924" s="70" t="s">
        <v>428</v>
      </c>
      <c r="Q924" s="69">
        <v>217</v>
      </c>
      <c r="R924" s="70" t="s">
        <v>386</v>
      </c>
      <c r="S924" s="70" t="s">
        <v>78</v>
      </c>
      <c r="T924" s="70" t="s">
        <v>79</v>
      </c>
      <c r="U924" s="70" t="s">
        <v>35</v>
      </c>
      <c r="V924" s="70">
        <v>6352.5763729063601</v>
      </c>
      <c r="W924" s="70">
        <v>52397.492393617096</v>
      </c>
    </row>
    <row r="925" spans="1:23">
      <c r="A925" s="69">
        <v>924</v>
      </c>
      <c r="B925" s="69">
        <v>23</v>
      </c>
      <c r="C925" s="70" t="s">
        <v>1001</v>
      </c>
      <c r="D925" s="70" t="s">
        <v>99</v>
      </c>
      <c r="E925" s="70" t="s">
        <v>45</v>
      </c>
      <c r="F925" s="70" t="s">
        <v>75</v>
      </c>
      <c r="G925" s="70"/>
      <c r="H925" s="70" t="s">
        <v>28</v>
      </c>
      <c r="I925" s="70" t="s">
        <v>29</v>
      </c>
      <c r="J925" s="70" t="s">
        <v>30</v>
      </c>
      <c r="K925" s="70" t="s">
        <v>35</v>
      </c>
      <c r="L925" s="70" t="s">
        <v>65</v>
      </c>
      <c r="M925" s="71">
        <v>7543</v>
      </c>
      <c r="N925" s="70" t="s">
        <v>1009</v>
      </c>
      <c r="O925" s="70">
        <v>-3.853033583331372</v>
      </c>
      <c r="P925" s="70" t="s">
        <v>428</v>
      </c>
      <c r="Q925" s="69">
        <v>313</v>
      </c>
      <c r="R925" s="70" t="s">
        <v>1006</v>
      </c>
      <c r="S925" s="70" t="s">
        <v>94</v>
      </c>
      <c r="T925" s="70" t="s">
        <v>95</v>
      </c>
      <c r="U925" s="70" t="s">
        <v>35</v>
      </c>
      <c r="V925" s="70">
        <v>39.080033046964829</v>
      </c>
      <c r="W925" s="70">
        <v>7.5809711017964156</v>
      </c>
    </row>
    <row r="926" spans="1:23">
      <c r="A926" s="69">
        <v>925</v>
      </c>
      <c r="B926" s="69">
        <v>23</v>
      </c>
      <c r="C926" s="70" t="s">
        <v>1001</v>
      </c>
      <c r="D926" s="70" t="s">
        <v>99</v>
      </c>
      <c r="E926" s="70" t="s">
        <v>45</v>
      </c>
      <c r="F926" s="70" t="s">
        <v>75</v>
      </c>
      <c r="G926" s="70"/>
      <c r="H926" s="70" t="s">
        <v>28</v>
      </c>
      <c r="I926" s="70" t="s">
        <v>29</v>
      </c>
      <c r="J926" s="70" t="s">
        <v>30</v>
      </c>
      <c r="K926" s="70" t="s">
        <v>35</v>
      </c>
      <c r="L926" s="70" t="s">
        <v>65</v>
      </c>
      <c r="M926" s="71">
        <v>7543</v>
      </c>
      <c r="N926" s="70" t="s">
        <v>1009</v>
      </c>
      <c r="O926" s="70">
        <v>-3.853033583331372</v>
      </c>
      <c r="P926" s="70" t="s">
        <v>428</v>
      </c>
      <c r="Q926" s="69">
        <v>519</v>
      </c>
      <c r="R926" s="70" t="s">
        <v>383</v>
      </c>
      <c r="S926" s="70" t="s">
        <v>67</v>
      </c>
      <c r="T926" s="70" t="s">
        <v>68</v>
      </c>
      <c r="U926" s="70" t="s">
        <v>35</v>
      </c>
      <c r="V926" s="70">
        <v>67.476058059165567</v>
      </c>
      <c r="W926" s="70">
        <v>122.70452499817939</v>
      </c>
    </row>
    <row r="927" spans="1:23">
      <c r="A927" s="69">
        <v>926</v>
      </c>
      <c r="B927" s="69">
        <v>23</v>
      </c>
      <c r="C927" s="70" t="s">
        <v>1001</v>
      </c>
      <c r="D927" s="70" t="s">
        <v>99</v>
      </c>
      <c r="E927" s="70" t="s">
        <v>45</v>
      </c>
      <c r="F927" s="70" t="s">
        <v>75</v>
      </c>
      <c r="G927" s="70"/>
      <c r="H927" s="70" t="s">
        <v>28</v>
      </c>
      <c r="I927" s="70" t="s">
        <v>29</v>
      </c>
      <c r="J927" s="70" t="s">
        <v>30</v>
      </c>
      <c r="K927" s="70" t="s">
        <v>35</v>
      </c>
      <c r="L927" s="70" t="s">
        <v>65</v>
      </c>
      <c r="M927" s="71">
        <v>7818</v>
      </c>
      <c r="N927" s="70" t="s">
        <v>1010</v>
      </c>
      <c r="O927" s="70">
        <v>7.5303297969249217</v>
      </c>
      <c r="P927" s="70" t="s">
        <v>424</v>
      </c>
      <c r="Q927" s="69">
        <v>217</v>
      </c>
      <c r="R927" s="70" t="s">
        <v>386</v>
      </c>
      <c r="S927" s="70" t="s">
        <v>78</v>
      </c>
      <c r="T927" s="70" t="s">
        <v>79</v>
      </c>
      <c r="U927" s="70" t="s">
        <v>35</v>
      </c>
      <c r="V927" s="70">
        <v>266.55178756577021</v>
      </c>
      <c r="W927" s="70">
        <v>4456.2139985807353</v>
      </c>
    </row>
    <row r="928" spans="1:23">
      <c r="A928" s="69">
        <v>927</v>
      </c>
      <c r="B928" s="69">
        <v>23</v>
      </c>
      <c r="C928" s="70" t="s">
        <v>1001</v>
      </c>
      <c r="D928" s="70" t="s">
        <v>99</v>
      </c>
      <c r="E928" s="70" t="s">
        <v>45</v>
      </c>
      <c r="F928" s="70" t="s">
        <v>75</v>
      </c>
      <c r="G928" s="70"/>
      <c r="H928" s="70" t="s">
        <v>28</v>
      </c>
      <c r="I928" s="70" t="s">
        <v>29</v>
      </c>
      <c r="J928" s="70" t="s">
        <v>30</v>
      </c>
      <c r="K928" s="70" t="s">
        <v>35</v>
      </c>
      <c r="L928" s="70" t="s">
        <v>65</v>
      </c>
      <c r="M928" s="71">
        <v>7983</v>
      </c>
      <c r="N928" s="70" t="s">
        <v>1011</v>
      </c>
      <c r="O928" s="70">
        <v>8.6008850716786363</v>
      </c>
      <c r="P928" s="70" t="s">
        <v>424</v>
      </c>
      <c r="Q928" s="69">
        <v>210</v>
      </c>
      <c r="R928" s="70" t="s">
        <v>399</v>
      </c>
      <c r="S928" s="70" t="s">
        <v>78</v>
      </c>
      <c r="T928" s="70" t="s">
        <v>79</v>
      </c>
      <c r="U928" s="70" t="s">
        <v>35</v>
      </c>
      <c r="V928" s="70">
        <v>292.23097627695256</v>
      </c>
      <c r="W928" s="70">
        <v>4458.0354450066516</v>
      </c>
    </row>
    <row r="929" spans="1:23">
      <c r="A929" s="69">
        <v>928</v>
      </c>
      <c r="B929" s="69">
        <v>23</v>
      </c>
      <c r="C929" s="70" t="s">
        <v>1001</v>
      </c>
      <c r="D929" s="70" t="s">
        <v>99</v>
      </c>
      <c r="E929" s="70" t="s">
        <v>45</v>
      </c>
      <c r="F929" s="70" t="s">
        <v>75</v>
      </c>
      <c r="G929" s="70"/>
      <c r="H929" s="70" t="s">
        <v>28</v>
      </c>
      <c r="I929" s="70" t="s">
        <v>29</v>
      </c>
      <c r="J929" s="70" t="s">
        <v>30</v>
      </c>
      <c r="K929" s="70" t="s">
        <v>35</v>
      </c>
      <c r="L929" s="70" t="s">
        <v>65</v>
      </c>
      <c r="M929" s="71">
        <v>8044</v>
      </c>
      <c r="N929" s="70" t="s">
        <v>1012</v>
      </c>
      <c r="O929" s="70">
        <v>6.15026247851055</v>
      </c>
      <c r="P929" s="70" t="s">
        <v>424</v>
      </c>
      <c r="Q929" s="69">
        <v>210</v>
      </c>
      <c r="R929" s="70" t="s">
        <v>399</v>
      </c>
      <c r="S929" s="70" t="s">
        <v>78</v>
      </c>
      <c r="T929" s="70" t="s">
        <v>79</v>
      </c>
      <c r="U929" s="70" t="s">
        <v>35</v>
      </c>
      <c r="V929" s="70">
        <v>464.11971365523556</v>
      </c>
      <c r="W929" s="70">
        <v>11097.777384584542</v>
      </c>
    </row>
    <row r="930" spans="1:23">
      <c r="A930" s="69">
        <v>929</v>
      </c>
      <c r="B930" s="69">
        <v>23</v>
      </c>
      <c r="C930" s="70" t="s">
        <v>1001</v>
      </c>
      <c r="D930" s="70" t="s">
        <v>99</v>
      </c>
      <c r="E930" s="70" t="s">
        <v>45</v>
      </c>
      <c r="F930" s="70" t="s">
        <v>75</v>
      </c>
      <c r="G930" s="70"/>
      <c r="H930" s="70" t="s">
        <v>28</v>
      </c>
      <c r="I930" s="70" t="s">
        <v>29</v>
      </c>
      <c r="J930" s="70" t="s">
        <v>30</v>
      </c>
      <c r="K930" s="70" t="s">
        <v>35</v>
      </c>
      <c r="L930" s="70" t="s">
        <v>65</v>
      </c>
      <c r="M930" s="71">
        <v>8197</v>
      </c>
      <c r="N930" s="70" t="s">
        <v>1013</v>
      </c>
      <c r="O930" s="70">
        <v>9.3262257411743885</v>
      </c>
      <c r="P930" s="70" t="s">
        <v>424</v>
      </c>
      <c r="Q930" s="69">
        <v>217</v>
      </c>
      <c r="R930" s="70" t="s">
        <v>386</v>
      </c>
      <c r="S930" s="70" t="s">
        <v>78</v>
      </c>
      <c r="T930" s="70" t="s">
        <v>79</v>
      </c>
      <c r="U930" s="70" t="s">
        <v>35</v>
      </c>
      <c r="V930" s="70">
        <v>226.79300252155801</v>
      </c>
      <c r="W930" s="70">
        <v>3185.9452839511837</v>
      </c>
    </row>
    <row r="931" spans="1:23">
      <c r="A931" s="69">
        <v>930</v>
      </c>
      <c r="B931" s="69">
        <v>23</v>
      </c>
      <c r="C931" s="70" t="s">
        <v>1001</v>
      </c>
      <c r="D931" s="70" t="s">
        <v>99</v>
      </c>
      <c r="E931" s="70" t="s">
        <v>45</v>
      </c>
      <c r="F931" s="70" t="s">
        <v>75</v>
      </c>
      <c r="G931" s="70"/>
      <c r="H931" s="70" t="s">
        <v>28</v>
      </c>
      <c r="I931" s="70" t="s">
        <v>29</v>
      </c>
      <c r="J931" s="70" t="s">
        <v>30</v>
      </c>
      <c r="K931" s="70" t="s">
        <v>35</v>
      </c>
      <c r="L931" s="70" t="s">
        <v>65</v>
      </c>
      <c r="M931" s="71">
        <v>8198</v>
      </c>
      <c r="N931" s="70" t="s">
        <v>1014</v>
      </c>
      <c r="O931" s="70">
        <v>5.9936062664072596</v>
      </c>
      <c r="P931" s="70" t="s">
        <v>424</v>
      </c>
      <c r="Q931" s="69">
        <v>210</v>
      </c>
      <c r="R931" s="70" t="s">
        <v>399</v>
      </c>
      <c r="S931" s="70" t="s">
        <v>78</v>
      </c>
      <c r="T931" s="70" t="s">
        <v>79</v>
      </c>
      <c r="U931" s="70" t="s">
        <v>35</v>
      </c>
      <c r="V931" s="70">
        <v>336.44734402525069</v>
      </c>
      <c r="W931" s="70">
        <v>5682.382899594938</v>
      </c>
    </row>
    <row r="932" spans="1:23">
      <c r="A932" s="69">
        <v>931</v>
      </c>
      <c r="B932" s="69">
        <v>23</v>
      </c>
      <c r="C932" s="70" t="s">
        <v>1001</v>
      </c>
      <c r="D932" s="70" t="s">
        <v>99</v>
      </c>
      <c r="E932" s="70" t="s">
        <v>45</v>
      </c>
      <c r="F932" s="70" t="s">
        <v>75</v>
      </c>
      <c r="G932" s="70"/>
      <c r="H932" s="70" t="s">
        <v>28</v>
      </c>
      <c r="I932" s="70" t="s">
        <v>29</v>
      </c>
      <c r="J932" s="70" t="s">
        <v>30</v>
      </c>
      <c r="K932" s="70" t="s">
        <v>35</v>
      </c>
      <c r="L932" s="70" t="s">
        <v>65</v>
      </c>
      <c r="M932" s="71">
        <v>8199</v>
      </c>
      <c r="N932" s="70" t="s">
        <v>1015</v>
      </c>
      <c r="O932" s="70">
        <v>8.0250750272659062</v>
      </c>
      <c r="P932" s="70" t="s">
        <v>424</v>
      </c>
      <c r="Q932" s="69">
        <v>210</v>
      </c>
      <c r="R932" s="70" t="s">
        <v>399</v>
      </c>
      <c r="S932" s="70" t="s">
        <v>78</v>
      </c>
      <c r="T932" s="70" t="s">
        <v>79</v>
      </c>
      <c r="U932" s="70" t="s">
        <v>35</v>
      </c>
      <c r="V932" s="70">
        <v>338.91980287044106</v>
      </c>
      <c r="W932" s="70">
        <v>5775.189161570197</v>
      </c>
    </row>
    <row r="933" spans="1:23">
      <c r="A933" s="69">
        <v>932</v>
      </c>
      <c r="B933" s="69">
        <v>23</v>
      </c>
      <c r="C933" s="70" t="s">
        <v>1001</v>
      </c>
      <c r="D933" s="70" t="s">
        <v>99</v>
      </c>
      <c r="E933" s="70" t="s">
        <v>45</v>
      </c>
      <c r="F933" s="70" t="s">
        <v>75</v>
      </c>
      <c r="G933" s="70"/>
      <c r="H933" s="70" t="s">
        <v>28</v>
      </c>
      <c r="I933" s="70" t="s">
        <v>29</v>
      </c>
      <c r="J933" s="70" t="s">
        <v>30</v>
      </c>
      <c r="K933" s="70" t="s">
        <v>35</v>
      </c>
      <c r="L933" s="70" t="s">
        <v>65</v>
      </c>
      <c r="M933" s="71">
        <v>8259</v>
      </c>
      <c r="N933" s="70" t="s">
        <v>1016</v>
      </c>
      <c r="O933" s="70">
        <v>5.0339440542200684</v>
      </c>
      <c r="P933" s="70" t="s">
        <v>412</v>
      </c>
      <c r="Q933" s="69">
        <v>217</v>
      </c>
      <c r="R933" s="70" t="s">
        <v>386</v>
      </c>
      <c r="S933" s="70" t="s">
        <v>78</v>
      </c>
      <c r="T933" s="70" t="s">
        <v>79</v>
      </c>
      <c r="U933" s="70" t="s">
        <v>35</v>
      </c>
      <c r="V933" s="70">
        <v>226.05650543177632</v>
      </c>
      <c r="W933" s="70">
        <v>3164.1912103707664</v>
      </c>
    </row>
    <row r="934" spans="1:23">
      <c r="A934" s="69">
        <v>933</v>
      </c>
      <c r="B934" s="69">
        <v>23</v>
      </c>
      <c r="C934" s="70" t="s">
        <v>1001</v>
      </c>
      <c r="D934" s="70" t="s">
        <v>99</v>
      </c>
      <c r="E934" s="70" t="s">
        <v>45</v>
      </c>
      <c r="F934" s="70" t="s">
        <v>75</v>
      </c>
      <c r="G934" s="70"/>
      <c r="H934" s="70" t="s">
        <v>28</v>
      </c>
      <c r="I934" s="70" t="s">
        <v>29</v>
      </c>
      <c r="J934" s="70" t="s">
        <v>30</v>
      </c>
      <c r="K934" s="70" t="s">
        <v>35</v>
      </c>
      <c r="L934" s="70" t="s">
        <v>65</v>
      </c>
      <c r="M934" s="71">
        <v>8316</v>
      </c>
      <c r="N934" s="70" t="s">
        <v>1017</v>
      </c>
      <c r="O934" s="70">
        <v>4.5749906460920684</v>
      </c>
      <c r="P934" s="70" t="s">
        <v>412</v>
      </c>
      <c r="Q934" s="69">
        <v>210</v>
      </c>
      <c r="R934" s="70" t="s">
        <v>399</v>
      </c>
      <c r="S934" s="70" t="s">
        <v>78</v>
      </c>
      <c r="T934" s="70" t="s">
        <v>79</v>
      </c>
      <c r="U934" s="70" t="s">
        <v>35</v>
      </c>
      <c r="V934" s="70">
        <v>266.90351998300918</v>
      </c>
      <c r="W934" s="70">
        <v>1984.8555336464174</v>
      </c>
    </row>
    <row r="935" spans="1:23">
      <c r="A935" s="69">
        <v>934</v>
      </c>
      <c r="B935" s="69">
        <v>23</v>
      </c>
      <c r="C935" s="70" t="s">
        <v>1001</v>
      </c>
      <c r="D935" s="70" t="s">
        <v>99</v>
      </c>
      <c r="E935" s="70" t="s">
        <v>45</v>
      </c>
      <c r="F935" s="70" t="s">
        <v>75</v>
      </c>
      <c r="G935" s="70"/>
      <c r="H935" s="70" t="s">
        <v>28</v>
      </c>
      <c r="I935" s="70" t="s">
        <v>29</v>
      </c>
      <c r="J935" s="70" t="s">
        <v>30</v>
      </c>
      <c r="K935" s="70" t="s">
        <v>35</v>
      </c>
      <c r="L935" s="70" t="s">
        <v>65</v>
      </c>
      <c r="M935" s="71">
        <v>8480</v>
      </c>
      <c r="N935" s="70" t="s">
        <v>1018</v>
      </c>
      <c r="O935" s="70">
        <v>3.301681293827166</v>
      </c>
      <c r="P935" s="70" t="s">
        <v>412</v>
      </c>
      <c r="Q935" s="69">
        <v>210</v>
      </c>
      <c r="R935" s="70" t="s">
        <v>399</v>
      </c>
      <c r="S935" s="70" t="s">
        <v>78</v>
      </c>
      <c r="T935" s="70" t="s">
        <v>79</v>
      </c>
      <c r="U935" s="70" t="s">
        <v>35</v>
      </c>
      <c r="V935" s="70">
        <v>132.20902678817609</v>
      </c>
      <c r="W935" s="70">
        <v>1000.1111174549709</v>
      </c>
    </row>
    <row r="936" spans="1:23">
      <c r="A936" s="69">
        <v>935</v>
      </c>
      <c r="B936" s="69">
        <v>23</v>
      </c>
      <c r="C936" s="70" t="s">
        <v>1001</v>
      </c>
      <c r="D936" s="70" t="s">
        <v>99</v>
      </c>
      <c r="E936" s="70" t="s">
        <v>45</v>
      </c>
      <c r="F936" s="70" t="s">
        <v>75</v>
      </c>
      <c r="G936" s="70"/>
      <c r="H936" s="70" t="s">
        <v>28</v>
      </c>
      <c r="I936" s="70" t="s">
        <v>29</v>
      </c>
      <c r="J936" s="70" t="s">
        <v>30</v>
      </c>
      <c r="K936" s="70" t="s">
        <v>35</v>
      </c>
      <c r="L936" s="70" t="s">
        <v>65</v>
      </c>
      <c r="M936" s="71">
        <v>8650</v>
      </c>
      <c r="N936" s="70" t="s">
        <v>1019</v>
      </c>
      <c r="O936" s="70">
        <v>8.2454961263364464</v>
      </c>
      <c r="P936" s="70" t="s">
        <v>424</v>
      </c>
      <c r="Q936" s="69">
        <v>217</v>
      </c>
      <c r="R936" s="70" t="s">
        <v>386</v>
      </c>
      <c r="S936" s="70" t="s">
        <v>78</v>
      </c>
      <c r="T936" s="70" t="s">
        <v>79</v>
      </c>
      <c r="U936" s="70" t="s">
        <v>35</v>
      </c>
      <c r="V936" s="70">
        <v>253.04897391598701</v>
      </c>
      <c r="W936" s="70">
        <v>4001.6380728905669</v>
      </c>
    </row>
    <row r="937" spans="1:23">
      <c r="A937" s="69">
        <v>936</v>
      </c>
      <c r="B937" s="69">
        <v>23</v>
      </c>
      <c r="C937" s="70" t="s">
        <v>1001</v>
      </c>
      <c r="D937" s="70" t="s">
        <v>99</v>
      </c>
      <c r="E937" s="70" t="s">
        <v>45</v>
      </c>
      <c r="F937" s="70" t="s">
        <v>75</v>
      </c>
      <c r="G937" s="70"/>
      <c r="H937" s="70" t="s">
        <v>28</v>
      </c>
      <c r="I937" s="70" t="s">
        <v>29</v>
      </c>
      <c r="J937" s="70" t="s">
        <v>30</v>
      </c>
      <c r="K937" s="70" t="s">
        <v>35</v>
      </c>
      <c r="L937" s="70" t="s">
        <v>65</v>
      </c>
      <c r="M937" s="71">
        <v>8657</v>
      </c>
      <c r="N937" s="70" t="s">
        <v>1020</v>
      </c>
      <c r="O937" s="70">
        <v>6.8545899285372318</v>
      </c>
      <c r="P937" s="70" t="s">
        <v>424</v>
      </c>
      <c r="Q937" s="69">
        <v>217</v>
      </c>
      <c r="R937" s="70" t="s">
        <v>386</v>
      </c>
      <c r="S937" s="70" t="s">
        <v>78</v>
      </c>
      <c r="T937" s="70" t="s">
        <v>79</v>
      </c>
      <c r="U937" s="70" t="s">
        <v>35</v>
      </c>
      <c r="V937" s="70">
        <v>245.14724172533431</v>
      </c>
      <c r="W937" s="70">
        <v>2849.2550902536059</v>
      </c>
    </row>
    <row r="938" spans="1:23">
      <c r="A938" s="69">
        <v>937</v>
      </c>
      <c r="B938" s="69">
        <v>23</v>
      </c>
      <c r="C938" s="70" t="s">
        <v>1001</v>
      </c>
      <c r="D938" s="70" t="s">
        <v>99</v>
      </c>
      <c r="E938" s="70" t="s">
        <v>45</v>
      </c>
      <c r="F938" s="70" t="s">
        <v>75</v>
      </c>
      <c r="G938" s="70"/>
      <c r="H938" s="70" t="s">
        <v>28</v>
      </c>
      <c r="I938" s="70" t="s">
        <v>29</v>
      </c>
      <c r="J938" s="70" t="s">
        <v>30</v>
      </c>
      <c r="K938" s="70" t="s">
        <v>35</v>
      </c>
      <c r="L938" s="70" t="s">
        <v>65</v>
      </c>
      <c r="M938" s="71">
        <v>8685</v>
      </c>
      <c r="N938" s="70" t="s">
        <v>1021</v>
      </c>
      <c r="O938" s="70">
        <v>10.95628720916098</v>
      </c>
      <c r="P938" s="70" t="s">
        <v>419</v>
      </c>
      <c r="Q938" s="69">
        <v>217</v>
      </c>
      <c r="R938" s="70" t="s">
        <v>386</v>
      </c>
      <c r="S938" s="70" t="s">
        <v>78</v>
      </c>
      <c r="T938" s="70" t="s">
        <v>79</v>
      </c>
      <c r="U938" s="70" t="s">
        <v>35</v>
      </c>
      <c r="V938" s="70">
        <v>254.2036247683593</v>
      </c>
      <c r="W938" s="70">
        <v>4093.9802527234924</v>
      </c>
    </row>
    <row r="939" spans="1:23">
      <c r="A939" s="69">
        <v>938</v>
      </c>
      <c r="B939" s="69">
        <v>23</v>
      </c>
      <c r="C939" s="70" t="s">
        <v>1001</v>
      </c>
      <c r="D939" s="70" t="s">
        <v>99</v>
      </c>
      <c r="E939" s="70" t="s">
        <v>45</v>
      </c>
      <c r="F939" s="70" t="s">
        <v>75</v>
      </c>
      <c r="G939" s="70"/>
      <c r="H939" s="70" t="s">
        <v>28</v>
      </c>
      <c r="I939" s="70" t="s">
        <v>29</v>
      </c>
      <c r="J939" s="70" t="s">
        <v>30</v>
      </c>
      <c r="K939" s="70" t="s">
        <v>35</v>
      </c>
      <c r="L939" s="70" t="s">
        <v>65</v>
      </c>
      <c r="M939" s="71">
        <v>8686</v>
      </c>
      <c r="N939" s="70" t="s">
        <v>1022</v>
      </c>
      <c r="O939" s="70">
        <v>10.25165519862051</v>
      </c>
      <c r="P939" s="70" t="s">
        <v>419</v>
      </c>
      <c r="Q939" s="69">
        <v>217</v>
      </c>
      <c r="R939" s="70" t="s">
        <v>386</v>
      </c>
      <c r="S939" s="70" t="s">
        <v>78</v>
      </c>
      <c r="T939" s="70" t="s">
        <v>79</v>
      </c>
      <c r="U939" s="70" t="s">
        <v>35</v>
      </c>
      <c r="V939" s="70">
        <v>246.19757203369556</v>
      </c>
      <c r="W939" s="70">
        <v>3784.4242881183563</v>
      </c>
    </row>
    <row r="940" spans="1:23">
      <c r="A940" s="69">
        <v>939</v>
      </c>
      <c r="B940" s="69">
        <v>23</v>
      </c>
      <c r="C940" s="70" t="s">
        <v>1001</v>
      </c>
      <c r="D940" s="70" t="s">
        <v>99</v>
      </c>
      <c r="E940" s="70" t="s">
        <v>45</v>
      </c>
      <c r="F940" s="70" t="s">
        <v>75</v>
      </c>
      <c r="G940" s="70"/>
      <c r="H940" s="70" t="s">
        <v>28</v>
      </c>
      <c r="I940" s="70" t="s">
        <v>29</v>
      </c>
      <c r="J940" s="70" t="s">
        <v>30</v>
      </c>
      <c r="K940" s="70" t="s">
        <v>35</v>
      </c>
      <c r="L940" s="70" t="s">
        <v>65</v>
      </c>
      <c r="M940" s="71">
        <v>8688</v>
      </c>
      <c r="N940" s="70" t="s">
        <v>1023</v>
      </c>
      <c r="O940" s="70">
        <v>11.5274133221626</v>
      </c>
      <c r="P940" s="70" t="s">
        <v>419</v>
      </c>
      <c r="Q940" s="69">
        <v>217</v>
      </c>
      <c r="R940" s="70" t="s">
        <v>386</v>
      </c>
      <c r="S940" s="70" t="s">
        <v>78</v>
      </c>
      <c r="T940" s="70" t="s">
        <v>79</v>
      </c>
      <c r="U940" s="70" t="s">
        <v>35</v>
      </c>
      <c r="V940" s="70">
        <v>250.39239014659438</v>
      </c>
      <c r="W940" s="70">
        <v>3918.2576453634424</v>
      </c>
    </row>
    <row r="941" spans="1:23">
      <c r="A941" s="69">
        <v>940</v>
      </c>
      <c r="B941" s="69">
        <v>23</v>
      </c>
      <c r="C941" s="70" t="s">
        <v>1001</v>
      </c>
      <c r="D941" s="70" t="s">
        <v>99</v>
      </c>
      <c r="E941" s="70" t="s">
        <v>45</v>
      </c>
      <c r="F941" s="70" t="s">
        <v>75</v>
      </c>
      <c r="G941" s="70"/>
      <c r="H941" s="70" t="s">
        <v>28</v>
      </c>
      <c r="I941" s="70" t="s">
        <v>29</v>
      </c>
      <c r="J941" s="70" t="s">
        <v>30</v>
      </c>
      <c r="K941" s="70" t="s">
        <v>35</v>
      </c>
      <c r="L941" s="70" t="s">
        <v>65</v>
      </c>
      <c r="M941" s="71">
        <v>8706</v>
      </c>
      <c r="N941" s="70" t="s">
        <v>1024</v>
      </c>
      <c r="O941" s="70">
        <v>4.8179557103789437</v>
      </c>
      <c r="P941" s="70" t="s">
        <v>412</v>
      </c>
      <c r="Q941" s="69">
        <v>210</v>
      </c>
      <c r="R941" s="70" t="s">
        <v>399</v>
      </c>
      <c r="S941" s="70" t="s">
        <v>78</v>
      </c>
      <c r="T941" s="70" t="s">
        <v>79</v>
      </c>
      <c r="U941" s="70" t="s">
        <v>35</v>
      </c>
      <c r="V941" s="70">
        <v>254.75528728844623</v>
      </c>
      <c r="W941" s="70">
        <v>3880.5981928685296</v>
      </c>
    </row>
    <row r="942" spans="1:23">
      <c r="A942" s="69">
        <v>941</v>
      </c>
      <c r="B942" s="69">
        <v>23</v>
      </c>
      <c r="C942" s="70" t="s">
        <v>1001</v>
      </c>
      <c r="D942" s="70" t="s">
        <v>99</v>
      </c>
      <c r="E942" s="70" t="s">
        <v>45</v>
      </c>
      <c r="F942" s="70" t="s">
        <v>75</v>
      </c>
      <c r="G942" s="70"/>
      <c r="H942" s="70" t="s">
        <v>28</v>
      </c>
      <c r="I942" s="70" t="s">
        <v>29</v>
      </c>
      <c r="J942" s="70" t="s">
        <v>30</v>
      </c>
      <c r="K942" s="70" t="s">
        <v>35</v>
      </c>
      <c r="L942" s="70" t="s">
        <v>65</v>
      </c>
      <c r="M942" s="71">
        <v>8712</v>
      </c>
      <c r="N942" s="70" t="s">
        <v>1025</v>
      </c>
      <c r="O942" s="70">
        <v>12.99728013701052</v>
      </c>
      <c r="P942" s="70" t="s">
        <v>419</v>
      </c>
      <c r="Q942" s="69">
        <v>217</v>
      </c>
      <c r="R942" s="70" t="s">
        <v>386</v>
      </c>
      <c r="S942" s="70" t="s">
        <v>78</v>
      </c>
      <c r="T942" s="70" t="s">
        <v>79</v>
      </c>
      <c r="U942" s="70" t="s">
        <v>35</v>
      </c>
      <c r="V942" s="70">
        <v>245.37073579599607</v>
      </c>
      <c r="W942" s="70">
        <v>3724.1309845798578</v>
      </c>
    </row>
    <row r="943" spans="1:23">
      <c r="A943" s="69">
        <v>942</v>
      </c>
      <c r="B943" s="69">
        <v>23</v>
      </c>
      <c r="C943" s="70" t="s">
        <v>1001</v>
      </c>
      <c r="D943" s="70" t="s">
        <v>99</v>
      </c>
      <c r="E943" s="70" t="s">
        <v>45</v>
      </c>
      <c r="F943" s="70" t="s">
        <v>75</v>
      </c>
      <c r="G943" s="70"/>
      <c r="H943" s="70" t="s">
        <v>28</v>
      </c>
      <c r="I943" s="70" t="s">
        <v>29</v>
      </c>
      <c r="J943" s="70" t="s">
        <v>30</v>
      </c>
      <c r="K943" s="70" t="s">
        <v>35</v>
      </c>
      <c r="L943" s="70" t="s">
        <v>65</v>
      </c>
      <c r="M943" s="71">
        <v>8714</v>
      </c>
      <c r="N943" s="70" t="s">
        <v>1026</v>
      </c>
      <c r="O943" s="70">
        <v>7.8749885771772359</v>
      </c>
      <c r="P943" s="70" t="s">
        <v>424</v>
      </c>
      <c r="Q943" s="69">
        <v>217</v>
      </c>
      <c r="R943" s="70" t="s">
        <v>386</v>
      </c>
      <c r="S943" s="70" t="s">
        <v>78</v>
      </c>
      <c r="T943" s="70" t="s">
        <v>79</v>
      </c>
      <c r="U943" s="70" t="s">
        <v>35</v>
      </c>
      <c r="V943" s="70">
        <v>247.30801863322603</v>
      </c>
      <c r="W943" s="70">
        <v>3818.2929958739401</v>
      </c>
    </row>
    <row r="944" spans="1:23">
      <c r="A944" s="69">
        <v>943</v>
      </c>
      <c r="B944" s="69">
        <v>23</v>
      </c>
      <c r="C944" s="70" t="s">
        <v>1001</v>
      </c>
      <c r="D944" s="70" t="s">
        <v>99</v>
      </c>
      <c r="E944" s="70" t="s">
        <v>45</v>
      </c>
      <c r="F944" s="70" t="s">
        <v>75</v>
      </c>
      <c r="G944" s="70"/>
      <c r="H944" s="70" t="s">
        <v>28</v>
      </c>
      <c r="I944" s="70" t="s">
        <v>29</v>
      </c>
      <c r="J944" s="70" t="s">
        <v>30</v>
      </c>
      <c r="K944" s="70" t="s">
        <v>35</v>
      </c>
      <c r="L944" s="70" t="s">
        <v>65</v>
      </c>
      <c r="M944" s="71">
        <v>8721</v>
      </c>
      <c r="N944" s="70" t="s">
        <v>1027</v>
      </c>
      <c r="O944" s="70">
        <v>8.6707980484711769</v>
      </c>
      <c r="P944" s="70" t="s">
        <v>424</v>
      </c>
      <c r="Q944" s="69">
        <v>217</v>
      </c>
      <c r="R944" s="70" t="s">
        <v>386</v>
      </c>
      <c r="S944" s="70" t="s">
        <v>78</v>
      </c>
      <c r="T944" s="70" t="s">
        <v>79</v>
      </c>
      <c r="U944" s="70" t="s">
        <v>35</v>
      </c>
      <c r="V944" s="70">
        <v>241.3569190476442</v>
      </c>
      <c r="W944" s="70">
        <v>3593.6769977630197</v>
      </c>
    </row>
    <row r="945" spans="1:23">
      <c r="A945" s="69">
        <v>944</v>
      </c>
      <c r="B945" s="69">
        <v>23</v>
      </c>
      <c r="C945" s="70" t="s">
        <v>1001</v>
      </c>
      <c r="D945" s="70" t="s">
        <v>99</v>
      </c>
      <c r="E945" s="70" t="s">
        <v>45</v>
      </c>
      <c r="F945" s="70" t="s">
        <v>75</v>
      </c>
      <c r="G945" s="70"/>
      <c r="H945" s="70" t="s">
        <v>28</v>
      </c>
      <c r="I945" s="70" t="s">
        <v>29</v>
      </c>
      <c r="J945" s="70" t="s">
        <v>30</v>
      </c>
      <c r="K945" s="70" t="s">
        <v>35</v>
      </c>
      <c r="L945" s="70" t="s">
        <v>65</v>
      </c>
      <c r="M945" s="71">
        <v>8722</v>
      </c>
      <c r="N945" s="70" t="s">
        <v>1028</v>
      </c>
      <c r="O945" s="70">
        <v>5.9874284114287297</v>
      </c>
      <c r="P945" s="70" t="s">
        <v>424</v>
      </c>
      <c r="Q945" s="69">
        <v>217</v>
      </c>
      <c r="R945" s="70" t="s">
        <v>386</v>
      </c>
      <c r="S945" s="70" t="s">
        <v>78</v>
      </c>
      <c r="T945" s="70" t="s">
        <v>79</v>
      </c>
      <c r="U945" s="70" t="s">
        <v>35</v>
      </c>
      <c r="V945" s="70">
        <v>249.33064425132065</v>
      </c>
      <c r="W945" s="70">
        <v>3884.1824893759494</v>
      </c>
    </row>
    <row r="946" spans="1:23">
      <c r="A946" s="69">
        <v>945</v>
      </c>
      <c r="B946" s="69">
        <v>23</v>
      </c>
      <c r="C946" s="70" t="s">
        <v>1001</v>
      </c>
      <c r="D946" s="70" t="s">
        <v>99</v>
      </c>
      <c r="E946" s="70" t="s">
        <v>45</v>
      </c>
      <c r="F946" s="70" t="s">
        <v>75</v>
      </c>
      <c r="G946" s="70"/>
      <c r="H946" s="70" t="s">
        <v>28</v>
      </c>
      <c r="I946" s="70" t="s">
        <v>29</v>
      </c>
      <c r="J946" s="70" t="s">
        <v>30</v>
      </c>
      <c r="K946" s="70" t="s">
        <v>35</v>
      </c>
      <c r="L946" s="70" t="s">
        <v>65</v>
      </c>
      <c r="M946" s="71">
        <v>8723</v>
      </c>
      <c r="N946" s="70" t="s">
        <v>1029</v>
      </c>
      <c r="O946" s="70">
        <v>5.3730995186894983</v>
      </c>
      <c r="P946" s="70" t="s">
        <v>412</v>
      </c>
      <c r="Q946" s="69">
        <v>217</v>
      </c>
      <c r="R946" s="70" t="s">
        <v>386</v>
      </c>
      <c r="S946" s="70" t="s">
        <v>78</v>
      </c>
      <c r="T946" s="70" t="s">
        <v>79</v>
      </c>
      <c r="U946" s="70" t="s">
        <v>35</v>
      </c>
      <c r="V946" s="70">
        <v>250.83424153586589</v>
      </c>
      <c r="W946" s="70">
        <v>3930.1367081571689</v>
      </c>
    </row>
    <row r="947" spans="1:23">
      <c r="A947" s="69">
        <v>946</v>
      </c>
      <c r="B947" s="69">
        <v>23</v>
      </c>
      <c r="C947" s="70" t="s">
        <v>1001</v>
      </c>
      <c r="D947" s="70" t="s">
        <v>99</v>
      </c>
      <c r="E947" s="70" t="s">
        <v>45</v>
      </c>
      <c r="F947" s="70" t="s">
        <v>75</v>
      </c>
      <c r="G947" s="70"/>
      <c r="H947" s="70" t="s">
        <v>28</v>
      </c>
      <c r="I947" s="70" t="s">
        <v>29</v>
      </c>
      <c r="J947" s="70" t="s">
        <v>30</v>
      </c>
      <c r="K947" s="70" t="s">
        <v>35</v>
      </c>
      <c r="L947" s="70" t="s">
        <v>65</v>
      </c>
      <c r="M947" s="71">
        <v>9584</v>
      </c>
      <c r="N947" s="70" t="s">
        <v>1030</v>
      </c>
      <c r="O947" s="70">
        <v>11.063799604057939</v>
      </c>
      <c r="P947" s="70" t="s">
        <v>419</v>
      </c>
      <c r="Q947" s="69">
        <v>217</v>
      </c>
      <c r="R947" s="70" t="s">
        <v>386</v>
      </c>
      <c r="S947" s="70" t="s">
        <v>78</v>
      </c>
      <c r="T947" s="70" t="s">
        <v>79</v>
      </c>
      <c r="U947" s="70" t="s">
        <v>35</v>
      </c>
      <c r="V947" s="70">
        <v>255.39517454466437</v>
      </c>
      <c r="W947" s="70">
        <v>4076.2751005683658</v>
      </c>
    </row>
    <row r="948" spans="1:23">
      <c r="A948" s="69">
        <v>947</v>
      </c>
      <c r="B948" s="69">
        <v>24</v>
      </c>
      <c r="C948" s="70" t="s">
        <v>1031</v>
      </c>
      <c r="D948" s="70" t="s">
        <v>44</v>
      </c>
      <c r="E948" s="70" t="s">
        <v>45</v>
      </c>
      <c r="F948" s="70" t="s">
        <v>186</v>
      </c>
      <c r="G948" s="70" t="s">
        <v>47</v>
      </c>
      <c r="H948" s="70" t="s">
        <v>48</v>
      </c>
      <c r="I948" s="70" t="s">
        <v>29</v>
      </c>
      <c r="J948" s="70" t="s">
        <v>30</v>
      </c>
      <c r="K948" s="70" t="s">
        <v>31</v>
      </c>
      <c r="L948" s="70" t="s">
        <v>206</v>
      </c>
      <c r="M948" s="71">
        <v>8796</v>
      </c>
      <c r="N948" s="70" t="s">
        <v>1032</v>
      </c>
      <c r="O948" s="70">
        <v>-16.186008266043562</v>
      </c>
      <c r="P948" s="70" t="s">
        <v>421</v>
      </c>
      <c r="Q948" s="69">
        <v>88</v>
      </c>
      <c r="R948" s="70" t="s">
        <v>1033</v>
      </c>
      <c r="S948" s="70" t="s">
        <v>201</v>
      </c>
      <c r="T948" s="70" t="s">
        <v>202</v>
      </c>
      <c r="U948" s="70" t="s">
        <v>31</v>
      </c>
      <c r="V948" s="70">
        <v>83.916396035423517</v>
      </c>
      <c r="W948" s="70">
        <v>363.08445905166963</v>
      </c>
    </row>
    <row r="949" spans="1:23">
      <c r="A949" s="69">
        <v>948</v>
      </c>
      <c r="B949" s="69">
        <v>24</v>
      </c>
      <c r="C949" s="70" t="s">
        <v>1031</v>
      </c>
      <c r="D949" s="70" t="s">
        <v>44</v>
      </c>
      <c r="E949" s="70" t="s">
        <v>45</v>
      </c>
      <c r="F949" s="70" t="s">
        <v>186</v>
      </c>
      <c r="G949" s="70" t="s">
        <v>47</v>
      </c>
      <c r="H949" s="70" t="s">
        <v>48</v>
      </c>
      <c r="I949" s="70" t="s">
        <v>29</v>
      </c>
      <c r="J949" s="70" t="s">
        <v>30</v>
      </c>
      <c r="K949" s="70" t="s">
        <v>31</v>
      </c>
      <c r="L949" s="70" t="s">
        <v>206</v>
      </c>
      <c r="M949" s="71">
        <v>8796</v>
      </c>
      <c r="N949" s="70" t="s">
        <v>1032</v>
      </c>
      <c r="O949" s="70">
        <v>-16.186008266043562</v>
      </c>
      <c r="P949" s="70" t="s">
        <v>421</v>
      </c>
      <c r="Q949" s="69">
        <v>127</v>
      </c>
      <c r="R949" s="70" t="s">
        <v>1034</v>
      </c>
      <c r="S949" s="70" t="s">
        <v>191</v>
      </c>
      <c r="T949" s="70" t="s">
        <v>192</v>
      </c>
      <c r="U949" s="70" t="s">
        <v>31</v>
      </c>
      <c r="V949" s="70">
        <v>293.98822894384682</v>
      </c>
      <c r="W949" s="70">
        <v>1684.1124623129551</v>
      </c>
    </row>
    <row r="950" spans="1:23">
      <c r="A950" s="69">
        <v>949</v>
      </c>
      <c r="B950" s="69">
        <v>24</v>
      </c>
      <c r="C950" s="70" t="s">
        <v>1031</v>
      </c>
      <c r="D950" s="70" t="s">
        <v>44</v>
      </c>
      <c r="E950" s="70" t="s">
        <v>45</v>
      </c>
      <c r="F950" s="70" t="s">
        <v>186</v>
      </c>
      <c r="G950" s="70" t="s">
        <v>47</v>
      </c>
      <c r="H950" s="70" t="s">
        <v>48</v>
      </c>
      <c r="I950" s="70" t="s">
        <v>29</v>
      </c>
      <c r="J950" s="70" t="s">
        <v>30</v>
      </c>
      <c r="K950" s="70" t="s">
        <v>31</v>
      </c>
      <c r="L950" s="70" t="s">
        <v>206</v>
      </c>
      <c r="M950" s="71">
        <v>8796</v>
      </c>
      <c r="N950" s="70" t="s">
        <v>1032</v>
      </c>
      <c r="O950" s="70">
        <v>-16.186008266043562</v>
      </c>
      <c r="P950" s="70" t="s">
        <v>421</v>
      </c>
      <c r="Q950" s="69">
        <v>363</v>
      </c>
      <c r="R950" s="70" t="s">
        <v>1035</v>
      </c>
      <c r="S950" s="70" t="s">
        <v>38</v>
      </c>
      <c r="T950" s="70" t="s">
        <v>39</v>
      </c>
      <c r="U950" s="70" t="s">
        <v>35</v>
      </c>
      <c r="V950" s="70">
        <v>2810.5978721193405</v>
      </c>
      <c r="W950" s="70">
        <v>9261.6337708124229</v>
      </c>
    </row>
    <row r="951" spans="1:23">
      <c r="A951" s="69">
        <v>950</v>
      </c>
      <c r="B951" s="69">
        <v>25</v>
      </c>
      <c r="C951" s="70" t="s">
        <v>159</v>
      </c>
      <c r="D951" s="70" t="s">
        <v>33</v>
      </c>
      <c r="E951" s="70" t="s">
        <v>25</v>
      </c>
      <c r="F951" s="70" t="s">
        <v>26</v>
      </c>
      <c r="G951" s="70"/>
      <c r="H951" s="70" t="s">
        <v>28</v>
      </c>
      <c r="I951" s="70" t="s">
        <v>160</v>
      </c>
      <c r="J951" s="70" t="s">
        <v>30</v>
      </c>
      <c r="K951" s="70" t="s">
        <v>35</v>
      </c>
      <c r="L951" s="70" t="s">
        <v>36</v>
      </c>
      <c r="M951" s="71">
        <v>1352</v>
      </c>
      <c r="N951" s="70" t="s">
        <v>1036</v>
      </c>
      <c r="O951" s="70">
        <v>-4.0555154500865642</v>
      </c>
      <c r="P951" s="70" t="s">
        <v>428</v>
      </c>
      <c r="Q951" s="69">
        <v>444</v>
      </c>
      <c r="R951" s="70" t="s">
        <v>1037</v>
      </c>
      <c r="S951" s="70" t="s">
        <v>50</v>
      </c>
      <c r="T951" s="70" t="s">
        <v>51</v>
      </c>
      <c r="U951" s="70" t="s">
        <v>35</v>
      </c>
      <c r="V951" s="70">
        <v>185.26964935276933</v>
      </c>
      <c r="W951" s="70">
        <v>1914.3970276408804</v>
      </c>
    </row>
    <row r="952" spans="1:23">
      <c r="A952" s="69">
        <v>951</v>
      </c>
      <c r="B952" s="69">
        <v>25</v>
      </c>
      <c r="C952" s="70" t="s">
        <v>159</v>
      </c>
      <c r="D952" s="70" t="s">
        <v>33</v>
      </c>
      <c r="E952" s="70" t="s">
        <v>25</v>
      </c>
      <c r="F952" s="70" t="s">
        <v>26</v>
      </c>
      <c r="G952" s="70"/>
      <c r="H952" s="70" t="s">
        <v>28</v>
      </c>
      <c r="I952" s="70" t="s">
        <v>160</v>
      </c>
      <c r="J952" s="70" t="s">
        <v>30</v>
      </c>
      <c r="K952" s="70" t="s">
        <v>35</v>
      </c>
      <c r="L952" s="70" t="s">
        <v>36</v>
      </c>
      <c r="M952" s="71">
        <v>1423</v>
      </c>
      <c r="N952" s="70" t="s">
        <v>1038</v>
      </c>
      <c r="O952" s="70">
        <v>-10.80373480436273</v>
      </c>
      <c r="P952" s="70" t="s">
        <v>421</v>
      </c>
      <c r="Q952" s="69">
        <v>182</v>
      </c>
      <c r="R952" s="70" t="s">
        <v>161</v>
      </c>
      <c r="S952" s="70" t="s">
        <v>38</v>
      </c>
      <c r="T952" s="70" t="s">
        <v>39</v>
      </c>
      <c r="U952" s="70" t="s">
        <v>35</v>
      </c>
      <c r="V952" s="70">
        <v>331.66488397619793</v>
      </c>
      <c r="W952" s="70">
        <v>3227.144982370487</v>
      </c>
    </row>
    <row r="953" spans="1:23">
      <c r="A953" s="69">
        <v>952</v>
      </c>
      <c r="B953" s="69">
        <v>25</v>
      </c>
      <c r="C953" s="70" t="s">
        <v>159</v>
      </c>
      <c r="D953" s="70" t="s">
        <v>33</v>
      </c>
      <c r="E953" s="70" t="s">
        <v>25</v>
      </c>
      <c r="F953" s="70" t="s">
        <v>26</v>
      </c>
      <c r="G953" s="70"/>
      <c r="H953" s="70" t="s">
        <v>28</v>
      </c>
      <c r="I953" s="70" t="s">
        <v>160</v>
      </c>
      <c r="J953" s="70" t="s">
        <v>30</v>
      </c>
      <c r="K953" s="70" t="s">
        <v>35</v>
      </c>
      <c r="L953" s="70" t="s">
        <v>36</v>
      </c>
      <c r="M953" s="71">
        <v>5485</v>
      </c>
      <c r="N953" s="70" t="s">
        <v>1039</v>
      </c>
      <c r="O953" s="70">
        <v>-5.9701822004576259</v>
      </c>
      <c r="P953" s="70" t="s">
        <v>428</v>
      </c>
      <c r="Q953" s="69">
        <v>182</v>
      </c>
      <c r="R953" s="70" t="s">
        <v>161</v>
      </c>
      <c r="S953" s="70" t="s">
        <v>38</v>
      </c>
      <c r="T953" s="70" t="s">
        <v>39</v>
      </c>
      <c r="U953" s="70" t="s">
        <v>35</v>
      </c>
      <c r="V953" s="70">
        <v>221.40831306275629</v>
      </c>
      <c r="W953" s="70">
        <v>924.20762366448776</v>
      </c>
    </row>
    <row r="954" spans="1:23">
      <c r="A954" s="69">
        <v>953</v>
      </c>
      <c r="B954" s="69">
        <v>25</v>
      </c>
      <c r="C954" s="70" t="s">
        <v>159</v>
      </c>
      <c r="D954" s="70" t="s">
        <v>33</v>
      </c>
      <c r="E954" s="70" t="s">
        <v>25</v>
      </c>
      <c r="F954" s="70" t="s">
        <v>26</v>
      </c>
      <c r="G954" s="70"/>
      <c r="H954" s="70" t="s">
        <v>28</v>
      </c>
      <c r="I954" s="70" t="s">
        <v>160</v>
      </c>
      <c r="J954" s="70" t="s">
        <v>30</v>
      </c>
      <c r="K954" s="70" t="s">
        <v>35</v>
      </c>
      <c r="L954" s="70" t="s">
        <v>36</v>
      </c>
      <c r="M954" s="71">
        <v>6788</v>
      </c>
      <c r="N954" s="70" t="s">
        <v>1040</v>
      </c>
      <c r="O954" s="70">
        <v>-5.1794818133093683</v>
      </c>
      <c r="P954" s="70" t="s">
        <v>428</v>
      </c>
      <c r="Q954" s="69">
        <v>182</v>
      </c>
      <c r="R954" s="70" t="s">
        <v>161</v>
      </c>
      <c r="S954" s="70" t="s">
        <v>38</v>
      </c>
      <c r="T954" s="70" t="s">
        <v>39</v>
      </c>
      <c r="U954" s="70" t="s">
        <v>35</v>
      </c>
      <c r="V954" s="70">
        <v>43.502334768726953</v>
      </c>
      <c r="W954" s="70">
        <v>70.909076723304864</v>
      </c>
    </row>
    <row r="955" spans="1:23">
      <c r="A955" s="69">
        <v>954</v>
      </c>
      <c r="B955" s="69">
        <v>25</v>
      </c>
      <c r="C955" s="70" t="s">
        <v>159</v>
      </c>
      <c r="D955" s="70" t="s">
        <v>33</v>
      </c>
      <c r="E955" s="70" t="s">
        <v>25</v>
      </c>
      <c r="F955" s="70" t="s">
        <v>26</v>
      </c>
      <c r="G955" s="70"/>
      <c r="H955" s="70" t="s">
        <v>28</v>
      </c>
      <c r="I955" s="70" t="s">
        <v>160</v>
      </c>
      <c r="J955" s="70" t="s">
        <v>30</v>
      </c>
      <c r="K955" s="70" t="s">
        <v>35</v>
      </c>
      <c r="L955" s="70" t="s">
        <v>36</v>
      </c>
      <c r="M955" s="71">
        <v>7127</v>
      </c>
      <c r="N955" s="70" t="s">
        <v>1041</v>
      </c>
      <c r="O955" s="70">
        <v>-8.5710964009020465</v>
      </c>
      <c r="P955" s="70" t="s">
        <v>428</v>
      </c>
      <c r="Q955" s="69">
        <v>444</v>
      </c>
      <c r="R955" s="70" t="s">
        <v>1037</v>
      </c>
      <c r="S955" s="70" t="s">
        <v>50</v>
      </c>
      <c r="T955" s="70" t="s">
        <v>51</v>
      </c>
      <c r="U955" s="70" t="s">
        <v>35</v>
      </c>
      <c r="V955" s="70">
        <v>74.990988996282624</v>
      </c>
      <c r="W955" s="70">
        <v>191.62711481983405</v>
      </c>
    </row>
    <row r="956" spans="1:23">
      <c r="A956" s="69">
        <v>955</v>
      </c>
      <c r="B956" s="69">
        <v>25</v>
      </c>
      <c r="C956" s="70" t="s">
        <v>159</v>
      </c>
      <c r="D956" s="70" t="s">
        <v>33</v>
      </c>
      <c r="E956" s="70" t="s">
        <v>25</v>
      </c>
      <c r="F956" s="70" t="s">
        <v>26</v>
      </c>
      <c r="G956" s="70"/>
      <c r="H956" s="70" t="s">
        <v>28</v>
      </c>
      <c r="I956" s="70" t="s">
        <v>160</v>
      </c>
      <c r="J956" s="70" t="s">
        <v>30</v>
      </c>
      <c r="K956" s="70" t="s">
        <v>35</v>
      </c>
      <c r="L956" s="70" t="s">
        <v>36</v>
      </c>
      <c r="M956" s="71">
        <v>7210</v>
      </c>
      <c r="N956" s="70" t="s">
        <v>1042</v>
      </c>
      <c r="O956" s="70">
        <v>-5.9458872269151177</v>
      </c>
      <c r="P956" s="70" t="s">
        <v>428</v>
      </c>
      <c r="Q956" s="69">
        <v>182</v>
      </c>
      <c r="R956" s="70" t="s">
        <v>161</v>
      </c>
      <c r="S956" s="70" t="s">
        <v>38</v>
      </c>
      <c r="T956" s="70" t="s">
        <v>39</v>
      </c>
      <c r="U956" s="70" t="s">
        <v>35</v>
      </c>
      <c r="V956" s="70">
        <v>184.2190639953028</v>
      </c>
      <c r="W956" s="70">
        <v>1781.9271693649982</v>
      </c>
    </row>
    <row r="957" spans="1:23">
      <c r="A957" s="69">
        <v>956</v>
      </c>
      <c r="B957" s="69">
        <v>25</v>
      </c>
      <c r="C957" s="70" t="s">
        <v>159</v>
      </c>
      <c r="D957" s="70" t="s">
        <v>33</v>
      </c>
      <c r="E957" s="70" t="s">
        <v>25</v>
      </c>
      <c r="F957" s="70" t="s">
        <v>26</v>
      </c>
      <c r="G957" s="70"/>
      <c r="H957" s="70" t="s">
        <v>28</v>
      </c>
      <c r="I957" s="70" t="s">
        <v>160</v>
      </c>
      <c r="J957" s="70" t="s">
        <v>30</v>
      </c>
      <c r="K957" s="70" t="s">
        <v>35</v>
      </c>
      <c r="L957" s="70" t="s">
        <v>36</v>
      </c>
      <c r="M957" s="71">
        <v>7225</v>
      </c>
      <c r="N957" s="70" t="s">
        <v>1043</v>
      </c>
      <c r="O957" s="70">
        <v>-3.6613907542085782</v>
      </c>
      <c r="P957" s="70" t="s">
        <v>428</v>
      </c>
      <c r="Q957" s="69">
        <v>182</v>
      </c>
      <c r="R957" s="70" t="s">
        <v>161</v>
      </c>
      <c r="S957" s="70" t="s">
        <v>38</v>
      </c>
      <c r="T957" s="70" t="s">
        <v>39</v>
      </c>
      <c r="U957" s="70" t="s">
        <v>35</v>
      </c>
      <c r="V957" s="70">
        <v>261.76769174460281</v>
      </c>
      <c r="W957" s="70">
        <v>427.21381803508336</v>
      </c>
    </row>
    <row r="958" spans="1:23">
      <c r="A958" s="69">
        <v>957</v>
      </c>
      <c r="B958" s="69">
        <v>25</v>
      </c>
      <c r="C958" s="70" t="s">
        <v>159</v>
      </c>
      <c r="D958" s="70" t="s">
        <v>33</v>
      </c>
      <c r="E958" s="70" t="s">
        <v>25</v>
      </c>
      <c r="F958" s="70" t="s">
        <v>26</v>
      </c>
      <c r="G958" s="70"/>
      <c r="H958" s="70" t="s">
        <v>28</v>
      </c>
      <c r="I958" s="70" t="s">
        <v>160</v>
      </c>
      <c r="J958" s="70" t="s">
        <v>30</v>
      </c>
      <c r="K958" s="70" t="s">
        <v>35</v>
      </c>
      <c r="L958" s="70" t="s">
        <v>36</v>
      </c>
      <c r="M958" s="71">
        <v>8771</v>
      </c>
      <c r="N958" s="70" t="s">
        <v>1044</v>
      </c>
      <c r="O958" s="70">
        <v>-6.8570704946319241</v>
      </c>
      <c r="P958" s="70" t="s">
        <v>428</v>
      </c>
      <c r="Q958" s="69">
        <v>444</v>
      </c>
      <c r="R958" s="70" t="s">
        <v>1037</v>
      </c>
      <c r="S958" s="70" t="s">
        <v>50</v>
      </c>
      <c r="T958" s="70" t="s">
        <v>51</v>
      </c>
      <c r="U958" s="70" t="s">
        <v>35</v>
      </c>
      <c r="V958" s="70">
        <v>93.8730563028424</v>
      </c>
      <c r="W958" s="70">
        <v>485.87165089006692</v>
      </c>
    </row>
    <row r="959" spans="1:23">
      <c r="A959" s="69">
        <v>958</v>
      </c>
      <c r="B959" s="69">
        <v>25</v>
      </c>
      <c r="C959" s="70" t="s">
        <v>159</v>
      </c>
      <c r="D959" s="70" t="s">
        <v>33</v>
      </c>
      <c r="E959" s="70" t="s">
        <v>25</v>
      </c>
      <c r="F959" s="70" t="s">
        <v>26</v>
      </c>
      <c r="G959" s="70"/>
      <c r="H959" s="70" t="s">
        <v>28</v>
      </c>
      <c r="I959" s="70" t="s">
        <v>160</v>
      </c>
      <c r="J959" s="70" t="s">
        <v>30</v>
      </c>
      <c r="K959" s="70" t="s">
        <v>35</v>
      </c>
      <c r="L959" s="70" t="s">
        <v>36</v>
      </c>
      <c r="M959" s="71">
        <v>8853</v>
      </c>
      <c r="N959" s="70" t="s">
        <v>1045</v>
      </c>
      <c r="O959" s="70">
        <v>-7.828147956309806</v>
      </c>
      <c r="P959" s="70" t="s">
        <v>428</v>
      </c>
      <c r="Q959" s="69">
        <v>182</v>
      </c>
      <c r="R959" s="70" t="s">
        <v>161</v>
      </c>
      <c r="S959" s="70" t="s">
        <v>38</v>
      </c>
      <c r="T959" s="70" t="s">
        <v>39</v>
      </c>
      <c r="U959" s="70" t="s">
        <v>35</v>
      </c>
      <c r="V959" s="70">
        <v>86.505002730805884</v>
      </c>
      <c r="W959" s="70">
        <v>378.83025221241854</v>
      </c>
    </row>
    <row r="960" spans="1:23">
      <c r="A960" s="69">
        <v>959</v>
      </c>
      <c r="B960" s="69">
        <v>25</v>
      </c>
      <c r="C960" s="70" t="s">
        <v>159</v>
      </c>
      <c r="D960" s="70" t="s">
        <v>33</v>
      </c>
      <c r="E960" s="70" t="s">
        <v>25</v>
      </c>
      <c r="F960" s="70" t="s">
        <v>26</v>
      </c>
      <c r="G960" s="70"/>
      <c r="H960" s="70" t="s">
        <v>28</v>
      </c>
      <c r="I960" s="70" t="s">
        <v>160</v>
      </c>
      <c r="J960" s="70" t="s">
        <v>30</v>
      </c>
      <c r="K960" s="70" t="s">
        <v>35</v>
      </c>
      <c r="L960" s="70" t="s">
        <v>36</v>
      </c>
      <c r="M960" s="71">
        <v>9000</v>
      </c>
      <c r="N960" s="70" t="s">
        <v>1046</v>
      </c>
      <c r="O960" s="70">
        <v>-3.761766809909874</v>
      </c>
      <c r="P960" s="70" t="s">
        <v>428</v>
      </c>
      <c r="Q960" s="69">
        <v>182</v>
      </c>
      <c r="R960" s="70" t="s">
        <v>161</v>
      </c>
      <c r="S960" s="70" t="s">
        <v>38</v>
      </c>
      <c r="T960" s="70" t="s">
        <v>39</v>
      </c>
      <c r="U960" s="70" t="s">
        <v>35</v>
      </c>
      <c r="V960" s="70">
        <v>187.23456660140704</v>
      </c>
      <c r="W960" s="70">
        <v>700.04304027314095</v>
      </c>
    </row>
    <row r="961" spans="1:23">
      <c r="A961" s="69">
        <v>960</v>
      </c>
      <c r="B961" s="69">
        <v>25</v>
      </c>
      <c r="C961" s="70" t="s">
        <v>159</v>
      </c>
      <c r="D961" s="70" t="s">
        <v>33</v>
      </c>
      <c r="E961" s="70" t="s">
        <v>25</v>
      </c>
      <c r="F961" s="70" t="s">
        <v>26</v>
      </c>
      <c r="G961" s="70"/>
      <c r="H961" s="70" t="s">
        <v>28</v>
      </c>
      <c r="I961" s="70" t="s">
        <v>160</v>
      </c>
      <c r="J961" s="70" t="s">
        <v>30</v>
      </c>
      <c r="K961" s="70" t="s">
        <v>35</v>
      </c>
      <c r="L961" s="70" t="s">
        <v>36</v>
      </c>
      <c r="M961" s="71">
        <v>9000</v>
      </c>
      <c r="N961" s="70" t="s">
        <v>1046</v>
      </c>
      <c r="O961" s="70">
        <v>-3.761766809909874</v>
      </c>
      <c r="P961" s="70" t="s">
        <v>428</v>
      </c>
      <c r="Q961" s="69">
        <v>444</v>
      </c>
      <c r="R961" s="70" t="s">
        <v>1037</v>
      </c>
      <c r="S961" s="70" t="s">
        <v>50</v>
      </c>
      <c r="T961" s="70" t="s">
        <v>51</v>
      </c>
      <c r="U961" s="70" t="s">
        <v>35</v>
      </c>
      <c r="V961" s="70">
        <v>3.7095449813872463</v>
      </c>
      <c r="W961" s="70">
        <v>0.20309432049129186</v>
      </c>
    </row>
    <row r="962" spans="1:23">
      <c r="A962" s="69">
        <v>961</v>
      </c>
      <c r="B962" s="69">
        <v>25</v>
      </c>
      <c r="C962" s="70" t="s">
        <v>159</v>
      </c>
      <c r="D962" s="70" t="s">
        <v>33</v>
      </c>
      <c r="E962" s="70" t="s">
        <v>25</v>
      </c>
      <c r="F962" s="70" t="s">
        <v>26</v>
      </c>
      <c r="G962" s="70"/>
      <c r="H962" s="70" t="s">
        <v>28</v>
      </c>
      <c r="I962" s="70" t="s">
        <v>160</v>
      </c>
      <c r="J962" s="70" t="s">
        <v>30</v>
      </c>
      <c r="K962" s="70" t="s">
        <v>35</v>
      </c>
      <c r="L962" s="70" t="s">
        <v>36</v>
      </c>
      <c r="M962" s="71">
        <v>9535</v>
      </c>
      <c r="N962" s="70" t="s">
        <v>1047</v>
      </c>
      <c r="O962" s="70">
        <v>-0.72450800634674195</v>
      </c>
      <c r="P962" s="70" t="s">
        <v>412</v>
      </c>
      <c r="Q962" s="69">
        <v>182</v>
      </c>
      <c r="R962" s="70" t="s">
        <v>161</v>
      </c>
      <c r="S962" s="70" t="s">
        <v>38</v>
      </c>
      <c r="T962" s="70" t="s">
        <v>39</v>
      </c>
      <c r="U962" s="70" t="s">
        <v>35</v>
      </c>
      <c r="V962" s="70">
        <v>2454.9878138903427</v>
      </c>
      <c r="W962" s="70">
        <v>12209.651498235658</v>
      </c>
    </row>
    <row r="963" spans="1:23">
      <c r="A963" s="69">
        <v>962</v>
      </c>
      <c r="B963" s="69">
        <v>25</v>
      </c>
      <c r="C963" s="70" t="s">
        <v>159</v>
      </c>
      <c r="D963" s="70" t="s">
        <v>33</v>
      </c>
      <c r="E963" s="70" t="s">
        <v>25</v>
      </c>
      <c r="F963" s="70" t="s">
        <v>26</v>
      </c>
      <c r="G963" s="70"/>
      <c r="H963" s="70" t="s">
        <v>28</v>
      </c>
      <c r="I963" s="70" t="s">
        <v>160</v>
      </c>
      <c r="J963" s="70" t="s">
        <v>30</v>
      </c>
      <c r="K963" s="70" t="s">
        <v>35</v>
      </c>
      <c r="L963" s="70" t="s">
        <v>36</v>
      </c>
      <c r="M963" s="71">
        <v>9535</v>
      </c>
      <c r="N963" s="70" t="s">
        <v>1047</v>
      </c>
      <c r="O963" s="70">
        <v>-0.72450800634674195</v>
      </c>
      <c r="P963" s="70" t="s">
        <v>412</v>
      </c>
      <c r="Q963" s="69">
        <v>444</v>
      </c>
      <c r="R963" s="70" t="s">
        <v>1037</v>
      </c>
      <c r="S963" s="70" t="s">
        <v>50</v>
      </c>
      <c r="T963" s="70" t="s">
        <v>51</v>
      </c>
      <c r="U963" s="70" t="s">
        <v>35</v>
      </c>
      <c r="V963" s="70">
        <v>504.87341626867908</v>
      </c>
      <c r="W963" s="70">
        <v>1778.0065995786922</v>
      </c>
    </row>
    <row r="964" spans="1:23">
      <c r="A964" s="69">
        <v>963</v>
      </c>
      <c r="B964" s="69">
        <v>26</v>
      </c>
      <c r="C964" s="70" t="s">
        <v>162</v>
      </c>
      <c r="D964" s="70" t="s">
        <v>33</v>
      </c>
      <c r="E964" s="70" t="s">
        <v>25</v>
      </c>
      <c r="F964" s="70" t="s">
        <v>26</v>
      </c>
      <c r="G964" s="70"/>
      <c r="H964" s="70" t="s">
        <v>28</v>
      </c>
      <c r="I964" s="70" t="s">
        <v>29</v>
      </c>
      <c r="J964" s="70" t="s">
        <v>30</v>
      </c>
      <c r="K964" s="70" t="s">
        <v>35</v>
      </c>
      <c r="L964" s="70" t="s">
        <v>65</v>
      </c>
      <c r="M964" s="71">
        <v>771</v>
      </c>
      <c r="N964" s="70" t="s">
        <v>1048</v>
      </c>
      <c r="O964" s="70">
        <v>14.96297327226973</v>
      </c>
      <c r="P964" s="70" t="s">
        <v>419</v>
      </c>
      <c r="Q964" s="69">
        <v>514</v>
      </c>
      <c r="R964" s="70" t="s">
        <v>163</v>
      </c>
      <c r="S964" s="70" t="s">
        <v>50</v>
      </c>
      <c r="T964" s="70" t="s">
        <v>51</v>
      </c>
      <c r="U964" s="70" t="s">
        <v>35</v>
      </c>
      <c r="V964" s="70">
        <v>260.96474853897416</v>
      </c>
      <c r="W964" s="70">
        <v>3062.3338432342675</v>
      </c>
    </row>
    <row r="965" spans="1:23">
      <c r="A965" s="69">
        <v>964</v>
      </c>
      <c r="B965" s="69">
        <v>26</v>
      </c>
      <c r="C965" s="70" t="s">
        <v>162</v>
      </c>
      <c r="D965" s="70" t="s">
        <v>33</v>
      </c>
      <c r="E965" s="70" t="s">
        <v>25</v>
      </c>
      <c r="F965" s="70" t="s">
        <v>26</v>
      </c>
      <c r="G965" s="70"/>
      <c r="H965" s="70" t="s">
        <v>28</v>
      </c>
      <c r="I965" s="70" t="s">
        <v>29</v>
      </c>
      <c r="J965" s="70" t="s">
        <v>30</v>
      </c>
      <c r="K965" s="70" t="s">
        <v>35</v>
      </c>
      <c r="L965" s="70" t="s">
        <v>65</v>
      </c>
      <c r="M965" s="71">
        <v>1055</v>
      </c>
      <c r="N965" s="70" t="s">
        <v>1049</v>
      </c>
      <c r="O965" s="70">
        <v>16.592564468483189</v>
      </c>
      <c r="P965" s="70" t="s">
        <v>419</v>
      </c>
      <c r="Q965" s="69">
        <v>522</v>
      </c>
      <c r="R965" s="70" t="s">
        <v>164</v>
      </c>
      <c r="S965" s="70" t="s">
        <v>41</v>
      </c>
      <c r="T965" s="70" t="s">
        <v>42</v>
      </c>
      <c r="U965" s="70" t="s">
        <v>35</v>
      </c>
      <c r="V965" s="70">
        <v>239.56284445786758</v>
      </c>
      <c r="W965" s="70">
        <v>2626.4975697859263</v>
      </c>
    </row>
    <row r="966" spans="1:23">
      <c r="A966" s="69">
        <v>965</v>
      </c>
      <c r="B966" s="69">
        <v>26</v>
      </c>
      <c r="C966" s="70" t="s">
        <v>162</v>
      </c>
      <c r="D966" s="70" t="s">
        <v>33</v>
      </c>
      <c r="E966" s="70" t="s">
        <v>25</v>
      </c>
      <c r="F966" s="70" t="s">
        <v>26</v>
      </c>
      <c r="G966" s="70"/>
      <c r="H966" s="70" t="s">
        <v>28</v>
      </c>
      <c r="I966" s="70" t="s">
        <v>29</v>
      </c>
      <c r="J966" s="70" t="s">
        <v>30</v>
      </c>
      <c r="K966" s="70" t="s">
        <v>35</v>
      </c>
      <c r="L966" s="70" t="s">
        <v>65</v>
      </c>
      <c r="M966" s="71">
        <v>1057</v>
      </c>
      <c r="N966" s="70" t="s">
        <v>1050</v>
      </c>
      <c r="O966" s="70">
        <v>14.5179525337459</v>
      </c>
      <c r="P966" s="70" t="s">
        <v>419</v>
      </c>
      <c r="Q966" s="69">
        <v>522</v>
      </c>
      <c r="R966" s="70" t="s">
        <v>164</v>
      </c>
      <c r="S966" s="70" t="s">
        <v>41</v>
      </c>
      <c r="T966" s="70" t="s">
        <v>42</v>
      </c>
      <c r="U966" s="70" t="s">
        <v>35</v>
      </c>
      <c r="V966" s="70">
        <v>197.67443322780116</v>
      </c>
      <c r="W966" s="70">
        <v>1777.3844250166019</v>
      </c>
    </row>
    <row r="967" spans="1:23">
      <c r="A967" s="69">
        <v>966</v>
      </c>
      <c r="B967" s="69">
        <v>26</v>
      </c>
      <c r="C967" s="70" t="s">
        <v>162</v>
      </c>
      <c r="D967" s="70" t="s">
        <v>33</v>
      </c>
      <c r="E967" s="70" t="s">
        <v>25</v>
      </c>
      <c r="F967" s="70" t="s">
        <v>26</v>
      </c>
      <c r="G967" s="70"/>
      <c r="H967" s="70" t="s">
        <v>28</v>
      </c>
      <c r="I967" s="70" t="s">
        <v>29</v>
      </c>
      <c r="J967" s="70" t="s">
        <v>30</v>
      </c>
      <c r="K967" s="70" t="s">
        <v>35</v>
      </c>
      <c r="L967" s="70" t="s">
        <v>65</v>
      </c>
      <c r="M967" s="71">
        <v>1058</v>
      </c>
      <c r="N967" s="70" t="s">
        <v>1051</v>
      </c>
      <c r="O967" s="70">
        <v>9.8078392166943758</v>
      </c>
      <c r="P967" s="70" t="s">
        <v>424</v>
      </c>
      <c r="Q967" s="69">
        <v>522</v>
      </c>
      <c r="R967" s="70" t="s">
        <v>164</v>
      </c>
      <c r="S967" s="70" t="s">
        <v>41</v>
      </c>
      <c r="T967" s="70" t="s">
        <v>42</v>
      </c>
      <c r="U967" s="70" t="s">
        <v>35</v>
      </c>
      <c r="V967" s="70">
        <v>564.52892016145802</v>
      </c>
      <c r="W967" s="70">
        <v>16681.67525563444</v>
      </c>
    </row>
    <row r="968" spans="1:23">
      <c r="A968" s="69">
        <v>967</v>
      </c>
      <c r="B968" s="69">
        <v>26</v>
      </c>
      <c r="C968" s="70" t="s">
        <v>162</v>
      </c>
      <c r="D968" s="70" t="s">
        <v>33</v>
      </c>
      <c r="E968" s="70" t="s">
        <v>25</v>
      </c>
      <c r="F968" s="70" t="s">
        <v>26</v>
      </c>
      <c r="G968" s="70"/>
      <c r="H968" s="70" t="s">
        <v>28</v>
      </c>
      <c r="I968" s="70" t="s">
        <v>29</v>
      </c>
      <c r="J968" s="70" t="s">
        <v>30</v>
      </c>
      <c r="K968" s="70" t="s">
        <v>35</v>
      </c>
      <c r="L968" s="70" t="s">
        <v>65</v>
      </c>
      <c r="M968" s="71">
        <v>1063</v>
      </c>
      <c r="N968" s="70" t="s">
        <v>1052</v>
      </c>
      <c r="O968" s="70">
        <v>-1.796551049131331</v>
      </c>
      <c r="P968" s="70" t="s">
        <v>412</v>
      </c>
      <c r="Q968" s="69">
        <v>514</v>
      </c>
      <c r="R968" s="70" t="s">
        <v>163</v>
      </c>
      <c r="S968" s="70" t="s">
        <v>50</v>
      </c>
      <c r="T968" s="70" t="s">
        <v>51</v>
      </c>
      <c r="U968" s="70" t="s">
        <v>35</v>
      </c>
      <c r="V968" s="70">
        <v>269.37534050702351</v>
      </c>
      <c r="W968" s="70">
        <v>2720.3170857360619</v>
      </c>
    </row>
    <row r="969" spans="1:23">
      <c r="A969" s="69">
        <v>968</v>
      </c>
      <c r="B969" s="69">
        <v>26</v>
      </c>
      <c r="C969" s="70" t="s">
        <v>162</v>
      </c>
      <c r="D969" s="70" t="s">
        <v>33</v>
      </c>
      <c r="E969" s="70" t="s">
        <v>25</v>
      </c>
      <c r="F969" s="70" t="s">
        <v>26</v>
      </c>
      <c r="G969" s="70"/>
      <c r="H969" s="70" t="s">
        <v>28</v>
      </c>
      <c r="I969" s="70" t="s">
        <v>29</v>
      </c>
      <c r="J969" s="70" t="s">
        <v>30</v>
      </c>
      <c r="K969" s="70" t="s">
        <v>35</v>
      </c>
      <c r="L969" s="70" t="s">
        <v>65</v>
      </c>
      <c r="M969" s="71">
        <v>1087</v>
      </c>
      <c r="N969" s="70" t="s">
        <v>1053</v>
      </c>
      <c r="O969" s="70">
        <v>-0.44258874449939301</v>
      </c>
      <c r="P969" s="70" t="s">
        <v>412</v>
      </c>
      <c r="Q969" s="69">
        <v>522</v>
      </c>
      <c r="R969" s="70" t="s">
        <v>164</v>
      </c>
      <c r="S969" s="70" t="s">
        <v>41</v>
      </c>
      <c r="T969" s="70" t="s">
        <v>42</v>
      </c>
      <c r="U969" s="70" t="s">
        <v>35</v>
      </c>
      <c r="V969" s="70">
        <v>128.65286871324545</v>
      </c>
      <c r="W969" s="70">
        <v>1029.143550121242</v>
      </c>
    </row>
    <row r="970" spans="1:23">
      <c r="A970" s="69">
        <v>969</v>
      </c>
      <c r="B970" s="69">
        <v>26</v>
      </c>
      <c r="C970" s="70" t="s">
        <v>162</v>
      </c>
      <c r="D970" s="70" t="s">
        <v>33</v>
      </c>
      <c r="E970" s="70" t="s">
        <v>25</v>
      </c>
      <c r="F970" s="70" t="s">
        <v>26</v>
      </c>
      <c r="G970" s="70"/>
      <c r="H970" s="70" t="s">
        <v>28</v>
      </c>
      <c r="I970" s="70" t="s">
        <v>29</v>
      </c>
      <c r="J970" s="70" t="s">
        <v>30</v>
      </c>
      <c r="K970" s="70" t="s">
        <v>35</v>
      </c>
      <c r="L970" s="70" t="s">
        <v>65</v>
      </c>
      <c r="M970" s="71">
        <v>1089</v>
      </c>
      <c r="N970" s="70" t="s">
        <v>1054</v>
      </c>
      <c r="O970" s="70">
        <v>-1.0767174069991581</v>
      </c>
      <c r="P970" s="70" t="s">
        <v>412</v>
      </c>
      <c r="Q970" s="69">
        <v>522</v>
      </c>
      <c r="R970" s="70" t="s">
        <v>164</v>
      </c>
      <c r="S970" s="70" t="s">
        <v>41</v>
      </c>
      <c r="T970" s="70" t="s">
        <v>42</v>
      </c>
      <c r="U970" s="70" t="s">
        <v>35</v>
      </c>
      <c r="V970" s="70">
        <v>170.21532130400317</v>
      </c>
      <c r="W970" s="70">
        <v>1728.3865077709333</v>
      </c>
    </row>
    <row r="971" spans="1:23">
      <c r="A971" s="69">
        <v>970</v>
      </c>
      <c r="B971" s="69">
        <v>26</v>
      </c>
      <c r="C971" s="70" t="s">
        <v>162</v>
      </c>
      <c r="D971" s="70" t="s">
        <v>33</v>
      </c>
      <c r="E971" s="70" t="s">
        <v>25</v>
      </c>
      <c r="F971" s="70" t="s">
        <v>26</v>
      </c>
      <c r="G971" s="70"/>
      <c r="H971" s="70" t="s">
        <v>28</v>
      </c>
      <c r="I971" s="70" t="s">
        <v>29</v>
      </c>
      <c r="J971" s="70" t="s">
        <v>30</v>
      </c>
      <c r="K971" s="70" t="s">
        <v>35</v>
      </c>
      <c r="L971" s="70" t="s">
        <v>65</v>
      </c>
      <c r="M971" s="71">
        <v>1119</v>
      </c>
      <c r="N971" s="70" t="s">
        <v>1055</v>
      </c>
      <c r="O971" s="70">
        <v>-4.2036296684456769</v>
      </c>
      <c r="P971" s="70" t="s">
        <v>428</v>
      </c>
      <c r="Q971" s="69">
        <v>514</v>
      </c>
      <c r="R971" s="70" t="s">
        <v>163</v>
      </c>
      <c r="S971" s="70" t="s">
        <v>50</v>
      </c>
      <c r="T971" s="70" t="s">
        <v>51</v>
      </c>
      <c r="U971" s="70" t="s">
        <v>35</v>
      </c>
      <c r="V971" s="70">
        <v>234.31833164380279</v>
      </c>
      <c r="W971" s="70">
        <v>2430.5246704176002</v>
      </c>
    </row>
    <row r="972" spans="1:23">
      <c r="A972" s="69">
        <v>971</v>
      </c>
      <c r="B972" s="69">
        <v>26</v>
      </c>
      <c r="C972" s="70" t="s">
        <v>162</v>
      </c>
      <c r="D972" s="70" t="s">
        <v>33</v>
      </c>
      <c r="E972" s="70" t="s">
        <v>25</v>
      </c>
      <c r="F972" s="70" t="s">
        <v>26</v>
      </c>
      <c r="G972" s="70"/>
      <c r="H972" s="70" t="s">
        <v>28</v>
      </c>
      <c r="I972" s="70" t="s">
        <v>29</v>
      </c>
      <c r="J972" s="70" t="s">
        <v>30</v>
      </c>
      <c r="K972" s="70" t="s">
        <v>35</v>
      </c>
      <c r="L972" s="70" t="s">
        <v>65</v>
      </c>
      <c r="M972" s="71">
        <v>1119</v>
      </c>
      <c r="N972" s="70" t="s">
        <v>1055</v>
      </c>
      <c r="O972" s="70">
        <v>-4.2036296684456769</v>
      </c>
      <c r="P972" s="70" t="s">
        <v>428</v>
      </c>
      <c r="Q972" s="69">
        <v>522</v>
      </c>
      <c r="R972" s="70" t="s">
        <v>164</v>
      </c>
      <c r="S972" s="70" t="s">
        <v>41</v>
      </c>
      <c r="T972" s="70" t="s">
        <v>42</v>
      </c>
      <c r="U972" s="70" t="s">
        <v>35</v>
      </c>
      <c r="V972" s="70">
        <v>77.479533073120905</v>
      </c>
      <c r="W972" s="70">
        <v>72.746232148613174</v>
      </c>
    </row>
    <row r="973" spans="1:23">
      <c r="A973" s="69">
        <v>972</v>
      </c>
      <c r="B973" s="69">
        <v>26</v>
      </c>
      <c r="C973" s="70" t="s">
        <v>162</v>
      </c>
      <c r="D973" s="70" t="s">
        <v>33</v>
      </c>
      <c r="E973" s="70" t="s">
        <v>25</v>
      </c>
      <c r="F973" s="70" t="s">
        <v>26</v>
      </c>
      <c r="G973" s="70"/>
      <c r="H973" s="70" t="s">
        <v>28</v>
      </c>
      <c r="I973" s="70" t="s">
        <v>29</v>
      </c>
      <c r="J973" s="70" t="s">
        <v>30</v>
      </c>
      <c r="K973" s="70" t="s">
        <v>35</v>
      </c>
      <c r="L973" s="70" t="s">
        <v>65</v>
      </c>
      <c r="M973" s="71">
        <v>1155</v>
      </c>
      <c r="N973" s="70" t="s">
        <v>1056</v>
      </c>
      <c r="O973" s="70">
        <v>-4.4352322494856766</v>
      </c>
      <c r="P973" s="70" t="s">
        <v>428</v>
      </c>
      <c r="Q973" s="69">
        <v>522</v>
      </c>
      <c r="R973" s="70" t="s">
        <v>164</v>
      </c>
      <c r="S973" s="70" t="s">
        <v>41</v>
      </c>
      <c r="T973" s="70" t="s">
        <v>42</v>
      </c>
      <c r="U973" s="70" t="s">
        <v>35</v>
      </c>
      <c r="V973" s="70">
        <v>559.25333684750581</v>
      </c>
      <c r="W973" s="70">
        <v>9162.5294331069745</v>
      </c>
    </row>
    <row r="974" spans="1:23">
      <c r="A974" s="69">
        <v>973</v>
      </c>
      <c r="B974" s="69">
        <v>26</v>
      </c>
      <c r="C974" s="70" t="s">
        <v>162</v>
      </c>
      <c r="D974" s="70" t="s">
        <v>33</v>
      </c>
      <c r="E974" s="70" t="s">
        <v>25</v>
      </c>
      <c r="F974" s="70" t="s">
        <v>26</v>
      </c>
      <c r="G974" s="70"/>
      <c r="H974" s="70" t="s">
        <v>28</v>
      </c>
      <c r="I974" s="70" t="s">
        <v>29</v>
      </c>
      <c r="J974" s="70" t="s">
        <v>30</v>
      </c>
      <c r="K974" s="70" t="s">
        <v>35</v>
      </c>
      <c r="L974" s="70" t="s">
        <v>65</v>
      </c>
      <c r="M974" s="71">
        <v>1156</v>
      </c>
      <c r="N974" s="70" t="s">
        <v>1057</v>
      </c>
      <c r="O974" s="70">
        <v>5.6083140572801344</v>
      </c>
      <c r="P974" s="70" t="s">
        <v>424</v>
      </c>
      <c r="Q974" s="69">
        <v>522</v>
      </c>
      <c r="R974" s="70" t="s">
        <v>164</v>
      </c>
      <c r="S974" s="70" t="s">
        <v>41</v>
      </c>
      <c r="T974" s="70" t="s">
        <v>42</v>
      </c>
      <c r="U974" s="70" t="s">
        <v>35</v>
      </c>
      <c r="V974" s="70">
        <v>70.305219415972317</v>
      </c>
      <c r="W974" s="70">
        <v>89.106981935142244</v>
      </c>
    </row>
    <row r="975" spans="1:23">
      <c r="A975" s="69">
        <v>974</v>
      </c>
      <c r="B975" s="69">
        <v>26</v>
      </c>
      <c r="C975" s="70" t="s">
        <v>162</v>
      </c>
      <c r="D975" s="70" t="s">
        <v>33</v>
      </c>
      <c r="E975" s="70" t="s">
        <v>25</v>
      </c>
      <c r="F975" s="70" t="s">
        <v>26</v>
      </c>
      <c r="G975" s="70"/>
      <c r="H975" s="70" t="s">
        <v>28</v>
      </c>
      <c r="I975" s="70" t="s">
        <v>29</v>
      </c>
      <c r="J975" s="70" t="s">
        <v>30</v>
      </c>
      <c r="K975" s="70" t="s">
        <v>35</v>
      </c>
      <c r="L975" s="70" t="s">
        <v>65</v>
      </c>
      <c r="M975" s="71">
        <v>1226</v>
      </c>
      <c r="N975" s="70" t="s">
        <v>1058</v>
      </c>
      <c r="O975" s="70">
        <v>12.265969729052291</v>
      </c>
      <c r="P975" s="70" t="s">
        <v>419</v>
      </c>
      <c r="Q975" s="69">
        <v>514</v>
      </c>
      <c r="R975" s="70" t="s">
        <v>163</v>
      </c>
      <c r="S975" s="70" t="s">
        <v>50</v>
      </c>
      <c r="T975" s="70" t="s">
        <v>51</v>
      </c>
      <c r="U975" s="70" t="s">
        <v>35</v>
      </c>
      <c r="V975" s="70">
        <v>113.38354234975404</v>
      </c>
      <c r="W975" s="70">
        <v>524.43504605571206</v>
      </c>
    </row>
    <row r="976" spans="1:23">
      <c r="A976" s="69">
        <v>975</v>
      </c>
      <c r="B976" s="69">
        <v>26</v>
      </c>
      <c r="C976" s="70" t="s">
        <v>162</v>
      </c>
      <c r="D976" s="70" t="s">
        <v>33</v>
      </c>
      <c r="E976" s="70" t="s">
        <v>25</v>
      </c>
      <c r="F976" s="70" t="s">
        <v>26</v>
      </c>
      <c r="G976" s="70"/>
      <c r="H976" s="70" t="s">
        <v>28</v>
      </c>
      <c r="I976" s="70" t="s">
        <v>29</v>
      </c>
      <c r="J976" s="70" t="s">
        <v>30</v>
      </c>
      <c r="K976" s="70" t="s">
        <v>35</v>
      </c>
      <c r="L976" s="70" t="s">
        <v>65</v>
      </c>
      <c r="M976" s="71">
        <v>1251</v>
      </c>
      <c r="N976" s="70" t="s">
        <v>1059</v>
      </c>
      <c r="O976" s="70">
        <v>6.7570874765575404</v>
      </c>
      <c r="P976" s="70" t="s">
        <v>424</v>
      </c>
      <c r="Q976" s="69">
        <v>514</v>
      </c>
      <c r="R976" s="70" t="s">
        <v>163</v>
      </c>
      <c r="S976" s="70" t="s">
        <v>50</v>
      </c>
      <c r="T976" s="70" t="s">
        <v>51</v>
      </c>
      <c r="U976" s="70" t="s">
        <v>35</v>
      </c>
      <c r="V976" s="70">
        <v>155.11361160351808</v>
      </c>
      <c r="W976" s="70">
        <v>853.43498907965488</v>
      </c>
    </row>
    <row r="977" spans="1:23">
      <c r="A977" s="69">
        <v>976</v>
      </c>
      <c r="B977" s="69">
        <v>27</v>
      </c>
      <c r="C977" s="70" t="s">
        <v>165</v>
      </c>
      <c r="D977" s="70" t="s">
        <v>33</v>
      </c>
      <c r="E977" s="70" t="s">
        <v>25</v>
      </c>
      <c r="F977" s="70" t="s">
        <v>26</v>
      </c>
      <c r="G977" s="70"/>
      <c r="H977" s="70" t="s">
        <v>28</v>
      </c>
      <c r="I977" s="70" t="s">
        <v>29</v>
      </c>
      <c r="J977" s="70" t="s">
        <v>30</v>
      </c>
      <c r="K977" s="70" t="s">
        <v>35</v>
      </c>
      <c r="L977" s="70" t="s">
        <v>65</v>
      </c>
      <c r="M977" s="71">
        <v>769</v>
      </c>
      <c r="N977" s="70" t="s">
        <v>1060</v>
      </c>
      <c r="O977" s="70">
        <v>14.307113315642219</v>
      </c>
      <c r="P977" s="70" t="s">
        <v>419</v>
      </c>
      <c r="Q977" s="69">
        <v>371</v>
      </c>
      <c r="R977" s="70" t="s">
        <v>169</v>
      </c>
      <c r="S977" s="70" t="s">
        <v>50</v>
      </c>
      <c r="T977" s="70" t="s">
        <v>51</v>
      </c>
      <c r="U977" s="70" t="s">
        <v>35</v>
      </c>
      <c r="V977" s="70">
        <v>127.00597636819944</v>
      </c>
      <c r="W977" s="70">
        <v>502.0164200860433</v>
      </c>
    </row>
    <row r="978" spans="1:23">
      <c r="A978" s="69">
        <v>977</v>
      </c>
      <c r="B978" s="69">
        <v>27</v>
      </c>
      <c r="C978" s="70" t="s">
        <v>165</v>
      </c>
      <c r="D978" s="70" t="s">
        <v>33</v>
      </c>
      <c r="E978" s="70" t="s">
        <v>25</v>
      </c>
      <c r="F978" s="70" t="s">
        <v>26</v>
      </c>
      <c r="G978" s="70"/>
      <c r="H978" s="70" t="s">
        <v>28</v>
      </c>
      <c r="I978" s="70" t="s">
        <v>29</v>
      </c>
      <c r="J978" s="70" t="s">
        <v>30</v>
      </c>
      <c r="K978" s="70" t="s">
        <v>35</v>
      </c>
      <c r="L978" s="70" t="s">
        <v>65</v>
      </c>
      <c r="M978" s="71">
        <v>819</v>
      </c>
      <c r="N978" s="70" t="s">
        <v>1061</v>
      </c>
      <c r="O978" s="70">
        <v>20.619239804169471</v>
      </c>
      <c r="P978" s="70" t="s">
        <v>419</v>
      </c>
      <c r="Q978" s="69">
        <v>371</v>
      </c>
      <c r="R978" s="70" t="s">
        <v>169</v>
      </c>
      <c r="S978" s="70" t="s">
        <v>50</v>
      </c>
      <c r="T978" s="70" t="s">
        <v>51</v>
      </c>
      <c r="U978" s="70" t="s">
        <v>35</v>
      </c>
      <c r="V978" s="70">
        <v>144.66635550760901</v>
      </c>
      <c r="W978" s="70">
        <v>1260.1827596868197</v>
      </c>
    </row>
    <row r="979" spans="1:23">
      <c r="A979" s="69">
        <v>978</v>
      </c>
      <c r="B979" s="69">
        <v>27</v>
      </c>
      <c r="C979" s="70" t="s">
        <v>165</v>
      </c>
      <c r="D979" s="70" t="s">
        <v>33</v>
      </c>
      <c r="E979" s="70" t="s">
        <v>25</v>
      </c>
      <c r="F979" s="70" t="s">
        <v>26</v>
      </c>
      <c r="G979" s="70"/>
      <c r="H979" s="70" t="s">
        <v>28</v>
      </c>
      <c r="I979" s="70" t="s">
        <v>29</v>
      </c>
      <c r="J979" s="70" t="s">
        <v>30</v>
      </c>
      <c r="K979" s="70" t="s">
        <v>35</v>
      </c>
      <c r="L979" s="70" t="s">
        <v>65</v>
      </c>
      <c r="M979" s="71">
        <v>824</v>
      </c>
      <c r="N979" s="70" t="s">
        <v>1062</v>
      </c>
      <c r="O979" s="70">
        <v>9.156435497656112</v>
      </c>
      <c r="P979" s="70" t="s">
        <v>424</v>
      </c>
      <c r="Q979" s="69">
        <v>350</v>
      </c>
      <c r="R979" s="70" t="s">
        <v>168</v>
      </c>
      <c r="S979" s="70" t="s">
        <v>38</v>
      </c>
      <c r="T979" s="70" t="s">
        <v>39</v>
      </c>
      <c r="U979" s="70" t="s">
        <v>35</v>
      </c>
      <c r="V979" s="70">
        <v>84.558240876618342</v>
      </c>
      <c r="W979" s="70">
        <v>15.077594914071243</v>
      </c>
    </row>
    <row r="980" spans="1:23">
      <c r="A980" s="69">
        <v>979</v>
      </c>
      <c r="B980" s="69">
        <v>27</v>
      </c>
      <c r="C980" s="70" t="s">
        <v>165</v>
      </c>
      <c r="D980" s="70" t="s">
        <v>33</v>
      </c>
      <c r="E980" s="70" t="s">
        <v>25</v>
      </c>
      <c r="F980" s="70" t="s">
        <v>26</v>
      </c>
      <c r="G980" s="70"/>
      <c r="H980" s="70" t="s">
        <v>28</v>
      </c>
      <c r="I980" s="70" t="s">
        <v>29</v>
      </c>
      <c r="J980" s="70" t="s">
        <v>30</v>
      </c>
      <c r="K980" s="70" t="s">
        <v>35</v>
      </c>
      <c r="L980" s="70" t="s">
        <v>65</v>
      </c>
      <c r="M980" s="71">
        <v>824</v>
      </c>
      <c r="N980" s="70" t="s">
        <v>1062</v>
      </c>
      <c r="O980" s="70">
        <v>9.156435497656112</v>
      </c>
      <c r="P980" s="70" t="s">
        <v>424</v>
      </c>
      <c r="Q980" s="69">
        <v>371</v>
      </c>
      <c r="R980" s="70" t="s">
        <v>169</v>
      </c>
      <c r="S980" s="70" t="s">
        <v>50</v>
      </c>
      <c r="T980" s="70" t="s">
        <v>51</v>
      </c>
      <c r="U980" s="70" t="s">
        <v>35</v>
      </c>
      <c r="V980" s="70">
        <v>546.39606914840397</v>
      </c>
      <c r="W980" s="70">
        <v>18780.119319306315</v>
      </c>
    </row>
    <row r="981" spans="1:23">
      <c r="A981" s="69">
        <v>980</v>
      </c>
      <c r="B981" s="69">
        <v>27</v>
      </c>
      <c r="C981" s="70" t="s">
        <v>165</v>
      </c>
      <c r="D981" s="70" t="s">
        <v>33</v>
      </c>
      <c r="E981" s="70" t="s">
        <v>25</v>
      </c>
      <c r="F981" s="70" t="s">
        <v>26</v>
      </c>
      <c r="G981" s="70"/>
      <c r="H981" s="70" t="s">
        <v>28</v>
      </c>
      <c r="I981" s="70" t="s">
        <v>29</v>
      </c>
      <c r="J981" s="70" t="s">
        <v>30</v>
      </c>
      <c r="K981" s="70" t="s">
        <v>35</v>
      </c>
      <c r="L981" s="70" t="s">
        <v>65</v>
      </c>
      <c r="M981" s="71">
        <v>844</v>
      </c>
      <c r="N981" s="70" t="s">
        <v>1063</v>
      </c>
      <c r="O981" s="70">
        <v>9.8918360212415966</v>
      </c>
      <c r="P981" s="70" t="s">
        <v>424</v>
      </c>
      <c r="Q981" s="69">
        <v>371</v>
      </c>
      <c r="R981" s="70" t="s">
        <v>169</v>
      </c>
      <c r="S981" s="70" t="s">
        <v>50</v>
      </c>
      <c r="T981" s="70" t="s">
        <v>51</v>
      </c>
      <c r="U981" s="70" t="s">
        <v>35</v>
      </c>
      <c r="V981" s="70">
        <v>183.75990281310209</v>
      </c>
      <c r="W981" s="70">
        <v>1906.979874607111</v>
      </c>
    </row>
    <row r="982" spans="1:23">
      <c r="A982" s="69">
        <v>981</v>
      </c>
      <c r="B982" s="69">
        <v>27</v>
      </c>
      <c r="C982" s="70" t="s">
        <v>165</v>
      </c>
      <c r="D982" s="70" t="s">
        <v>33</v>
      </c>
      <c r="E982" s="70" t="s">
        <v>25</v>
      </c>
      <c r="F982" s="70" t="s">
        <v>26</v>
      </c>
      <c r="G982" s="70"/>
      <c r="H982" s="70" t="s">
        <v>28</v>
      </c>
      <c r="I982" s="70" t="s">
        <v>29</v>
      </c>
      <c r="J982" s="70" t="s">
        <v>30</v>
      </c>
      <c r="K982" s="70" t="s">
        <v>35</v>
      </c>
      <c r="L982" s="70" t="s">
        <v>65</v>
      </c>
      <c r="M982" s="71">
        <v>849</v>
      </c>
      <c r="N982" s="70" t="s">
        <v>1064</v>
      </c>
      <c r="O982" s="70">
        <v>17.246778213080901</v>
      </c>
      <c r="P982" s="70" t="s">
        <v>419</v>
      </c>
      <c r="Q982" s="69">
        <v>371</v>
      </c>
      <c r="R982" s="70" t="s">
        <v>169</v>
      </c>
      <c r="S982" s="70" t="s">
        <v>50</v>
      </c>
      <c r="T982" s="70" t="s">
        <v>51</v>
      </c>
      <c r="U982" s="70" t="s">
        <v>35</v>
      </c>
      <c r="V982" s="70">
        <v>171.06099916560424</v>
      </c>
      <c r="W982" s="70">
        <v>740.91508472985129</v>
      </c>
    </row>
    <row r="983" spans="1:23">
      <c r="A983" s="69">
        <v>982</v>
      </c>
      <c r="B983" s="69">
        <v>27</v>
      </c>
      <c r="C983" s="70" t="s">
        <v>165</v>
      </c>
      <c r="D983" s="70" t="s">
        <v>33</v>
      </c>
      <c r="E983" s="70" t="s">
        <v>25</v>
      </c>
      <c r="F983" s="70" t="s">
        <v>26</v>
      </c>
      <c r="G983" s="70"/>
      <c r="H983" s="70" t="s">
        <v>28</v>
      </c>
      <c r="I983" s="70" t="s">
        <v>29</v>
      </c>
      <c r="J983" s="70" t="s">
        <v>30</v>
      </c>
      <c r="K983" s="70" t="s">
        <v>35</v>
      </c>
      <c r="L983" s="70" t="s">
        <v>65</v>
      </c>
      <c r="M983" s="71">
        <v>850</v>
      </c>
      <c r="N983" s="70" t="s">
        <v>1065</v>
      </c>
      <c r="O983" s="70">
        <v>12.08050559831144</v>
      </c>
      <c r="P983" s="70" t="s">
        <v>419</v>
      </c>
      <c r="Q983" s="69">
        <v>371</v>
      </c>
      <c r="R983" s="70" t="s">
        <v>169</v>
      </c>
      <c r="S983" s="70" t="s">
        <v>50</v>
      </c>
      <c r="T983" s="70" t="s">
        <v>51</v>
      </c>
      <c r="U983" s="70" t="s">
        <v>35</v>
      </c>
      <c r="V983" s="70">
        <v>69.485006159796569</v>
      </c>
      <c r="W983" s="70">
        <v>275.70282012238602</v>
      </c>
    </row>
    <row r="984" spans="1:23">
      <c r="A984" s="69">
        <v>983</v>
      </c>
      <c r="B984" s="69">
        <v>27</v>
      </c>
      <c r="C984" s="70" t="s">
        <v>165</v>
      </c>
      <c r="D984" s="70" t="s">
        <v>33</v>
      </c>
      <c r="E984" s="70" t="s">
        <v>25</v>
      </c>
      <c r="F984" s="70" t="s">
        <v>26</v>
      </c>
      <c r="G984" s="70"/>
      <c r="H984" s="70" t="s">
        <v>28</v>
      </c>
      <c r="I984" s="70" t="s">
        <v>29</v>
      </c>
      <c r="J984" s="70" t="s">
        <v>30</v>
      </c>
      <c r="K984" s="70" t="s">
        <v>35</v>
      </c>
      <c r="L984" s="70" t="s">
        <v>65</v>
      </c>
      <c r="M984" s="71">
        <v>854</v>
      </c>
      <c r="N984" s="70" t="s">
        <v>1066</v>
      </c>
      <c r="O984" s="70">
        <v>5.8223368856430904</v>
      </c>
      <c r="P984" s="70" t="s">
        <v>424</v>
      </c>
      <c r="Q984" s="69">
        <v>371</v>
      </c>
      <c r="R984" s="70" t="s">
        <v>169</v>
      </c>
      <c r="S984" s="70" t="s">
        <v>50</v>
      </c>
      <c r="T984" s="70" t="s">
        <v>51</v>
      </c>
      <c r="U984" s="70" t="s">
        <v>35</v>
      </c>
      <c r="V984" s="70">
        <v>371.69558339713404</v>
      </c>
      <c r="W984" s="70">
        <v>3115.1827803490137</v>
      </c>
    </row>
    <row r="985" spans="1:23">
      <c r="A985" s="69">
        <v>984</v>
      </c>
      <c r="B985" s="69">
        <v>27</v>
      </c>
      <c r="C985" s="70" t="s">
        <v>165</v>
      </c>
      <c r="D985" s="70" t="s">
        <v>33</v>
      </c>
      <c r="E985" s="70" t="s">
        <v>25</v>
      </c>
      <c r="F985" s="70" t="s">
        <v>26</v>
      </c>
      <c r="G985" s="70"/>
      <c r="H985" s="70" t="s">
        <v>28</v>
      </c>
      <c r="I985" s="70" t="s">
        <v>29</v>
      </c>
      <c r="J985" s="70" t="s">
        <v>30</v>
      </c>
      <c r="K985" s="70" t="s">
        <v>35</v>
      </c>
      <c r="L985" s="70" t="s">
        <v>65</v>
      </c>
      <c r="M985" s="71">
        <v>856</v>
      </c>
      <c r="N985" s="70" t="s">
        <v>1067</v>
      </c>
      <c r="O985" s="70">
        <v>15.03578713445363</v>
      </c>
      <c r="P985" s="70" t="s">
        <v>419</v>
      </c>
      <c r="Q985" s="69">
        <v>371</v>
      </c>
      <c r="R985" s="70" t="s">
        <v>169</v>
      </c>
      <c r="S985" s="70" t="s">
        <v>50</v>
      </c>
      <c r="T985" s="70" t="s">
        <v>51</v>
      </c>
      <c r="U985" s="70" t="s">
        <v>35</v>
      </c>
      <c r="V985" s="70">
        <v>84.498842866028212</v>
      </c>
      <c r="W985" s="70">
        <v>385.56532630047536</v>
      </c>
    </row>
    <row r="986" spans="1:23">
      <c r="A986" s="69">
        <v>985</v>
      </c>
      <c r="B986" s="69">
        <v>27</v>
      </c>
      <c r="C986" s="70" t="s">
        <v>165</v>
      </c>
      <c r="D986" s="70" t="s">
        <v>33</v>
      </c>
      <c r="E986" s="70" t="s">
        <v>25</v>
      </c>
      <c r="F986" s="70" t="s">
        <v>26</v>
      </c>
      <c r="G986" s="70"/>
      <c r="H986" s="70" t="s">
        <v>28</v>
      </c>
      <c r="I986" s="70" t="s">
        <v>29</v>
      </c>
      <c r="J986" s="70" t="s">
        <v>30</v>
      </c>
      <c r="K986" s="70" t="s">
        <v>35</v>
      </c>
      <c r="L986" s="70" t="s">
        <v>65</v>
      </c>
      <c r="M986" s="71">
        <v>886</v>
      </c>
      <c r="N986" s="70" t="s">
        <v>1068</v>
      </c>
      <c r="O986" s="70">
        <v>3.2735450177701968</v>
      </c>
      <c r="P986" s="70" t="s">
        <v>412</v>
      </c>
      <c r="Q986" s="69">
        <v>350</v>
      </c>
      <c r="R986" s="70" t="s">
        <v>168</v>
      </c>
      <c r="S986" s="70" t="s">
        <v>38</v>
      </c>
      <c r="T986" s="70" t="s">
        <v>39</v>
      </c>
      <c r="U986" s="70" t="s">
        <v>35</v>
      </c>
      <c r="V986" s="70">
        <v>11.622406539420524</v>
      </c>
      <c r="W986" s="70">
        <v>0.58333298704095737</v>
      </c>
    </row>
    <row r="987" spans="1:23">
      <c r="A987" s="69">
        <v>986</v>
      </c>
      <c r="B987" s="69">
        <v>27</v>
      </c>
      <c r="C987" s="70" t="s">
        <v>165</v>
      </c>
      <c r="D987" s="70" t="s">
        <v>33</v>
      </c>
      <c r="E987" s="70" t="s">
        <v>25</v>
      </c>
      <c r="F987" s="70" t="s">
        <v>26</v>
      </c>
      <c r="G987" s="70"/>
      <c r="H987" s="70" t="s">
        <v>28</v>
      </c>
      <c r="I987" s="70" t="s">
        <v>29</v>
      </c>
      <c r="J987" s="70" t="s">
        <v>30</v>
      </c>
      <c r="K987" s="70" t="s">
        <v>35</v>
      </c>
      <c r="L987" s="70" t="s">
        <v>65</v>
      </c>
      <c r="M987" s="71">
        <v>920</v>
      </c>
      <c r="N987" s="70" t="s">
        <v>1069</v>
      </c>
      <c r="O987" s="70">
        <v>1.2448833943207309</v>
      </c>
      <c r="P987" s="70" t="s">
        <v>412</v>
      </c>
      <c r="Q987" s="69">
        <v>371</v>
      </c>
      <c r="R987" s="70" t="s">
        <v>169</v>
      </c>
      <c r="S987" s="70" t="s">
        <v>50</v>
      </c>
      <c r="T987" s="70" t="s">
        <v>51</v>
      </c>
      <c r="U987" s="70" t="s">
        <v>35</v>
      </c>
      <c r="V987" s="70">
        <v>355.51332034500581</v>
      </c>
      <c r="W987" s="70">
        <v>2025.4337802326113</v>
      </c>
    </row>
    <row r="988" spans="1:23">
      <c r="A988" s="69">
        <v>987</v>
      </c>
      <c r="B988" s="69">
        <v>27</v>
      </c>
      <c r="C988" s="70" t="s">
        <v>165</v>
      </c>
      <c r="D988" s="70" t="s">
        <v>33</v>
      </c>
      <c r="E988" s="70" t="s">
        <v>25</v>
      </c>
      <c r="F988" s="70" t="s">
        <v>26</v>
      </c>
      <c r="G988" s="70"/>
      <c r="H988" s="70" t="s">
        <v>28</v>
      </c>
      <c r="I988" s="70" t="s">
        <v>29</v>
      </c>
      <c r="J988" s="70" t="s">
        <v>30</v>
      </c>
      <c r="K988" s="70" t="s">
        <v>35</v>
      </c>
      <c r="L988" s="70" t="s">
        <v>65</v>
      </c>
      <c r="M988" s="71">
        <v>931</v>
      </c>
      <c r="N988" s="70" t="s">
        <v>1070</v>
      </c>
      <c r="O988" s="70">
        <v>13.53718160251719</v>
      </c>
      <c r="P988" s="70" t="s">
        <v>419</v>
      </c>
      <c r="Q988" s="69">
        <v>371</v>
      </c>
      <c r="R988" s="70" t="s">
        <v>169</v>
      </c>
      <c r="S988" s="70" t="s">
        <v>50</v>
      </c>
      <c r="T988" s="70" t="s">
        <v>51</v>
      </c>
      <c r="U988" s="70" t="s">
        <v>35</v>
      </c>
      <c r="V988" s="70">
        <v>156.34132236254538</v>
      </c>
      <c r="W988" s="70">
        <v>1446.9190965964506</v>
      </c>
    </row>
    <row r="989" spans="1:23">
      <c r="A989" s="69">
        <v>988</v>
      </c>
      <c r="B989" s="69">
        <v>27</v>
      </c>
      <c r="C989" s="70" t="s">
        <v>165</v>
      </c>
      <c r="D989" s="70" t="s">
        <v>33</v>
      </c>
      <c r="E989" s="70" t="s">
        <v>25</v>
      </c>
      <c r="F989" s="70" t="s">
        <v>26</v>
      </c>
      <c r="G989" s="70"/>
      <c r="H989" s="70" t="s">
        <v>28</v>
      </c>
      <c r="I989" s="70" t="s">
        <v>29</v>
      </c>
      <c r="J989" s="70" t="s">
        <v>30</v>
      </c>
      <c r="K989" s="70" t="s">
        <v>35</v>
      </c>
      <c r="L989" s="70" t="s">
        <v>65</v>
      </c>
      <c r="M989" s="71">
        <v>950</v>
      </c>
      <c r="N989" s="70" t="s">
        <v>1071</v>
      </c>
      <c r="O989" s="70">
        <v>-3.3321962620165562</v>
      </c>
      <c r="P989" s="70" t="s">
        <v>428</v>
      </c>
      <c r="Q989" s="69">
        <v>371</v>
      </c>
      <c r="R989" s="70" t="s">
        <v>169</v>
      </c>
      <c r="S989" s="70" t="s">
        <v>50</v>
      </c>
      <c r="T989" s="70" t="s">
        <v>51</v>
      </c>
      <c r="U989" s="70" t="s">
        <v>35</v>
      </c>
      <c r="V989" s="70">
        <v>307.72118717787941</v>
      </c>
      <c r="W989" s="70">
        <v>2042.0510606227535</v>
      </c>
    </row>
    <row r="990" spans="1:23">
      <c r="A990" s="69">
        <v>989</v>
      </c>
      <c r="B990" s="69">
        <v>27</v>
      </c>
      <c r="C990" s="70" t="s">
        <v>165</v>
      </c>
      <c r="D990" s="70" t="s">
        <v>33</v>
      </c>
      <c r="E990" s="70" t="s">
        <v>25</v>
      </c>
      <c r="F990" s="70" t="s">
        <v>26</v>
      </c>
      <c r="G990" s="70"/>
      <c r="H990" s="70" t="s">
        <v>28</v>
      </c>
      <c r="I990" s="70" t="s">
        <v>29</v>
      </c>
      <c r="J990" s="70" t="s">
        <v>30</v>
      </c>
      <c r="K990" s="70" t="s">
        <v>35</v>
      </c>
      <c r="L990" s="70" t="s">
        <v>65</v>
      </c>
      <c r="M990" s="71">
        <v>983</v>
      </c>
      <c r="N990" s="70" t="s">
        <v>1072</v>
      </c>
      <c r="O990" s="70">
        <v>15.0068323522688</v>
      </c>
      <c r="P990" s="70" t="s">
        <v>419</v>
      </c>
      <c r="Q990" s="69">
        <v>371</v>
      </c>
      <c r="R990" s="70" t="s">
        <v>169</v>
      </c>
      <c r="S990" s="70" t="s">
        <v>50</v>
      </c>
      <c r="T990" s="70" t="s">
        <v>51</v>
      </c>
      <c r="U990" s="70" t="s">
        <v>35</v>
      </c>
      <c r="V990" s="70">
        <v>86.909496782589002</v>
      </c>
      <c r="W990" s="70">
        <v>469.04550874673492</v>
      </c>
    </row>
    <row r="991" spans="1:23">
      <c r="A991" s="69">
        <v>990</v>
      </c>
      <c r="B991" s="69">
        <v>27</v>
      </c>
      <c r="C991" s="70" t="s">
        <v>165</v>
      </c>
      <c r="D991" s="70" t="s">
        <v>33</v>
      </c>
      <c r="E991" s="70" t="s">
        <v>25</v>
      </c>
      <c r="F991" s="70" t="s">
        <v>26</v>
      </c>
      <c r="G991" s="70"/>
      <c r="H991" s="70" t="s">
        <v>28</v>
      </c>
      <c r="I991" s="70" t="s">
        <v>29</v>
      </c>
      <c r="J991" s="70" t="s">
        <v>30</v>
      </c>
      <c r="K991" s="70" t="s">
        <v>35</v>
      </c>
      <c r="L991" s="70" t="s">
        <v>65</v>
      </c>
      <c r="M991" s="71">
        <v>1001</v>
      </c>
      <c r="N991" s="70" t="s">
        <v>1073</v>
      </c>
      <c r="O991" s="70">
        <v>8.5591148421307608</v>
      </c>
      <c r="P991" s="70" t="s">
        <v>424</v>
      </c>
      <c r="Q991" s="69">
        <v>407</v>
      </c>
      <c r="R991" s="70" t="s">
        <v>170</v>
      </c>
      <c r="S991" s="70" t="s">
        <v>50</v>
      </c>
      <c r="T991" s="70" t="s">
        <v>51</v>
      </c>
      <c r="U991" s="70" t="s">
        <v>35</v>
      </c>
      <c r="V991" s="70">
        <v>109.23643387753481</v>
      </c>
      <c r="W991" s="70">
        <v>476.91550989184918</v>
      </c>
    </row>
    <row r="992" spans="1:23">
      <c r="A992" s="69">
        <v>991</v>
      </c>
      <c r="B992" s="69">
        <v>27</v>
      </c>
      <c r="C992" s="70" t="s">
        <v>165</v>
      </c>
      <c r="D992" s="70" t="s">
        <v>33</v>
      </c>
      <c r="E992" s="70" t="s">
        <v>25</v>
      </c>
      <c r="F992" s="70" t="s">
        <v>26</v>
      </c>
      <c r="G992" s="70"/>
      <c r="H992" s="70" t="s">
        <v>28</v>
      </c>
      <c r="I992" s="70" t="s">
        <v>29</v>
      </c>
      <c r="J992" s="70" t="s">
        <v>30</v>
      </c>
      <c r="K992" s="70" t="s">
        <v>35</v>
      </c>
      <c r="L992" s="70" t="s">
        <v>65</v>
      </c>
      <c r="M992" s="71">
        <v>1062</v>
      </c>
      <c r="N992" s="70" t="s">
        <v>1074</v>
      </c>
      <c r="O992" s="70">
        <v>18.371174370065074</v>
      </c>
      <c r="P992" s="70" t="s">
        <v>419</v>
      </c>
      <c r="Q992" s="69">
        <v>371</v>
      </c>
      <c r="R992" s="70" t="s">
        <v>169</v>
      </c>
      <c r="S992" s="70" t="s">
        <v>50</v>
      </c>
      <c r="T992" s="70" t="s">
        <v>51</v>
      </c>
      <c r="U992" s="70" t="s">
        <v>35</v>
      </c>
      <c r="V992" s="70">
        <v>184.6957280015468</v>
      </c>
      <c r="W992" s="70">
        <v>1756.364750783504</v>
      </c>
    </row>
    <row r="993" spans="1:23">
      <c r="A993" s="69">
        <v>992</v>
      </c>
      <c r="B993" s="69">
        <v>27</v>
      </c>
      <c r="C993" s="70" t="s">
        <v>165</v>
      </c>
      <c r="D993" s="70" t="s">
        <v>33</v>
      </c>
      <c r="E993" s="70" t="s">
        <v>25</v>
      </c>
      <c r="F993" s="70" t="s">
        <v>26</v>
      </c>
      <c r="G993" s="70"/>
      <c r="H993" s="70" t="s">
        <v>28</v>
      </c>
      <c r="I993" s="70" t="s">
        <v>29</v>
      </c>
      <c r="J993" s="70" t="s">
        <v>30</v>
      </c>
      <c r="K993" s="70" t="s">
        <v>35</v>
      </c>
      <c r="L993" s="70" t="s">
        <v>65</v>
      </c>
      <c r="M993" s="71">
        <v>1074</v>
      </c>
      <c r="N993" s="70" t="s">
        <v>1075</v>
      </c>
      <c r="O993" s="70">
        <v>-8.9030638963166684</v>
      </c>
      <c r="P993" s="70" t="s">
        <v>428</v>
      </c>
      <c r="Q993" s="69">
        <v>350</v>
      </c>
      <c r="R993" s="70" t="s">
        <v>168</v>
      </c>
      <c r="S993" s="70" t="s">
        <v>38</v>
      </c>
      <c r="T993" s="70" t="s">
        <v>39</v>
      </c>
      <c r="U993" s="70" t="s">
        <v>35</v>
      </c>
      <c r="V993" s="70">
        <v>70.535254186166071</v>
      </c>
      <c r="W993" s="70">
        <v>5.6758156990454935</v>
      </c>
    </row>
    <row r="994" spans="1:23">
      <c r="A994" s="69">
        <v>993</v>
      </c>
      <c r="B994" s="69">
        <v>27</v>
      </c>
      <c r="C994" s="70" t="s">
        <v>165</v>
      </c>
      <c r="D994" s="70" t="s">
        <v>33</v>
      </c>
      <c r="E994" s="70" t="s">
        <v>25</v>
      </c>
      <c r="F994" s="70" t="s">
        <v>26</v>
      </c>
      <c r="G994" s="70"/>
      <c r="H994" s="70" t="s">
        <v>28</v>
      </c>
      <c r="I994" s="70" t="s">
        <v>29</v>
      </c>
      <c r="J994" s="70" t="s">
        <v>30</v>
      </c>
      <c r="K994" s="70" t="s">
        <v>35</v>
      </c>
      <c r="L994" s="70" t="s">
        <v>65</v>
      </c>
      <c r="M994" s="71">
        <v>1074</v>
      </c>
      <c r="N994" s="70" t="s">
        <v>1075</v>
      </c>
      <c r="O994" s="70">
        <v>-8.9030638963166684</v>
      </c>
      <c r="P994" s="70" t="s">
        <v>428</v>
      </c>
      <c r="Q994" s="69">
        <v>371</v>
      </c>
      <c r="R994" s="70" t="s">
        <v>169</v>
      </c>
      <c r="S994" s="70" t="s">
        <v>50</v>
      </c>
      <c r="T994" s="70" t="s">
        <v>51</v>
      </c>
      <c r="U994" s="70" t="s">
        <v>35</v>
      </c>
      <c r="V994" s="70">
        <v>94.242638430425643</v>
      </c>
      <c r="W994" s="70">
        <v>5.2342975432076067</v>
      </c>
    </row>
    <row r="995" spans="1:23">
      <c r="A995" s="69">
        <v>994</v>
      </c>
      <c r="B995" s="69">
        <v>27</v>
      </c>
      <c r="C995" s="70" t="s">
        <v>165</v>
      </c>
      <c r="D995" s="70" t="s">
        <v>33</v>
      </c>
      <c r="E995" s="70" t="s">
        <v>25</v>
      </c>
      <c r="F995" s="70" t="s">
        <v>26</v>
      </c>
      <c r="G995" s="70"/>
      <c r="H995" s="70" t="s">
        <v>28</v>
      </c>
      <c r="I995" s="70" t="s">
        <v>29</v>
      </c>
      <c r="J995" s="70" t="s">
        <v>30</v>
      </c>
      <c r="K995" s="70" t="s">
        <v>35</v>
      </c>
      <c r="L995" s="70" t="s">
        <v>65</v>
      </c>
      <c r="M995" s="71">
        <v>1075</v>
      </c>
      <c r="N995" s="70" t="s">
        <v>1076</v>
      </c>
      <c r="O995" s="70">
        <v>12.802171360984969</v>
      </c>
      <c r="P995" s="70" t="s">
        <v>419</v>
      </c>
      <c r="Q995" s="69">
        <v>158</v>
      </c>
      <c r="R995" s="70" t="s">
        <v>166</v>
      </c>
      <c r="S995" s="70" t="s">
        <v>67</v>
      </c>
      <c r="T995" s="70" t="s">
        <v>68</v>
      </c>
      <c r="U995" s="70" t="s">
        <v>35</v>
      </c>
      <c r="V995" s="70">
        <v>430.21468334306809</v>
      </c>
      <c r="W995" s="70">
        <v>1220.151485633528</v>
      </c>
    </row>
    <row r="996" spans="1:23">
      <c r="A996" s="69">
        <v>995</v>
      </c>
      <c r="B996" s="69">
        <v>27</v>
      </c>
      <c r="C996" s="70" t="s">
        <v>165</v>
      </c>
      <c r="D996" s="70" t="s">
        <v>33</v>
      </c>
      <c r="E996" s="70" t="s">
        <v>25</v>
      </c>
      <c r="F996" s="70" t="s">
        <v>26</v>
      </c>
      <c r="G996" s="70"/>
      <c r="H996" s="70" t="s">
        <v>28</v>
      </c>
      <c r="I996" s="70" t="s">
        <v>29</v>
      </c>
      <c r="J996" s="70" t="s">
        <v>30</v>
      </c>
      <c r="K996" s="70" t="s">
        <v>35</v>
      </c>
      <c r="L996" s="70" t="s">
        <v>65</v>
      </c>
      <c r="M996" s="71">
        <v>1075</v>
      </c>
      <c r="N996" s="70" t="s">
        <v>1076</v>
      </c>
      <c r="O996" s="70">
        <v>12.802171360984969</v>
      </c>
      <c r="P996" s="70" t="s">
        <v>419</v>
      </c>
      <c r="Q996" s="69">
        <v>371</v>
      </c>
      <c r="R996" s="70" t="s">
        <v>169</v>
      </c>
      <c r="S996" s="70" t="s">
        <v>50</v>
      </c>
      <c r="T996" s="70" t="s">
        <v>51</v>
      </c>
      <c r="U996" s="70" t="s">
        <v>35</v>
      </c>
      <c r="V996" s="70">
        <v>27.885365765442611</v>
      </c>
      <c r="W996" s="70">
        <v>46.685865763199423</v>
      </c>
    </row>
    <row r="997" spans="1:23">
      <c r="A997" s="69">
        <v>996</v>
      </c>
      <c r="B997" s="69">
        <v>27</v>
      </c>
      <c r="C997" s="70" t="s">
        <v>165</v>
      </c>
      <c r="D997" s="70" t="s">
        <v>33</v>
      </c>
      <c r="E997" s="70" t="s">
        <v>25</v>
      </c>
      <c r="F997" s="70" t="s">
        <v>26</v>
      </c>
      <c r="G997" s="70"/>
      <c r="H997" s="70" t="s">
        <v>28</v>
      </c>
      <c r="I997" s="70" t="s">
        <v>29</v>
      </c>
      <c r="J997" s="70" t="s">
        <v>30</v>
      </c>
      <c r="K997" s="70" t="s">
        <v>35</v>
      </c>
      <c r="L997" s="70" t="s">
        <v>65</v>
      </c>
      <c r="M997" s="71">
        <v>1113</v>
      </c>
      <c r="N997" s="70" t="s">
        <v>1077</v>
      </c>
      <c r="O997" s="70">
        <v>16.271360286432699</v>
      </c>
      <c r="P997" s="70" t="s">
        <v>419</v>
      </c>
      <c r="Q997" s="69">
        <v>371</v>
      </c>
      <c r="R997" s="70" t="s">
        <v>169</v>
      </c>
      <c r="S997" s="70" t="s">
        <v>50</v>
      </c>
      <c r="T997" s="70" t="s">
        <v>51</v>
      </c>
      <c r="U997" s="70" t="s">
        <v>35</v>
      </c>
      <c r="V997" s="70">
        <v>247.98117992384499</v>
      </c>
      <c r="W997" s="70">
        <v>813.06452546480546</v>
      </c>
    </row>
    <row r="998" spans="1:23">
      <c r="A998" s="69">
        <v>997</v>
      </c>
      <c r="B998" s="69">
        <v>27</v>
      </c>
      <c r="C998" s="70" t="s">
        <v>165</v>
      </c>
      <c r="D998" s="70" t="s">
        <v>33</v>
      </c>
      <c r="E998" s="70" t="s">
        <v>25</v>
      </c>
      <c r="F998" s="70" t="s">
        <v>26</v>
      </c>
      <c r="G998" s="70"/>
      <c r="H998" s="70" t="s">
        <v>28</v>
      </c>
      <c r="I998" s="70" t="s">
        <v>29</v>
      </c>
      <c r="J998" s="70" t="s">
        <v>30</v>
      </c>
      <c r="K998" s="70" t="s">
        <v>35</v>
      </c>
      <c r="L998" s="70" t="s">
        <v>65</v>
      </c>
      <c r="M998" s="71">
        <v>1115</v>
      </c>
      <c r="N998" s="70" t="s">
        <v>1078</v>
      </c>
      <c r="O998" s="70">
        <v>19.541578342239461</v>
      </c>
      <c r="P998" s="70" t="s">
        <v>419</v>
      </c>
      <c r="Q998" s="69">
        <v>371</v>
      </c>
      <c r="R998" s="70" t="s">
        <v>169</v>
      </c>
      <c r="S998" s="70" t="s">
        <v>50</v>
      </c>
      <c r="T998" s="70" t="s">
        <v>51</v>
      </c>
      <c r="U998" s="70" t="s">
        <v>35</v>
      </c>
      <c r="V998" s="70">
        <v>130.39940539485917</v>
      </c>
      <c r="W998" s="70">
        <v>916.61489699072331</v>
      </c>
    </row>
    <row r="999" spans="1:23">
      <c r="A999" s="69">
        <v>998</v>
      </c>
      <c r="B999" s="69">
        <v>27</v>
      </c>
      <c r="C999" s="70" t="s">
        <v>165</v>
      </c>
      <c r="D999" s="70" t="s">
        <v>33</v>
      </c>
      <c r="E999" s="70" t="s">
        <v>25</v>
      </c>
      <c r="F999" s="70" t="s">
        <v>26</v>
      </c>
      <c r="G999" s="70"/>
      <c r="H999" s="70" t="s">
        <v>28</v>
      </c>
      <c r="I999" s="70" t="s">
        <v>29</v>
      </c>
      <c r="J999" s="70" t="s">
        <v>30</v>
      </c>
      <c r="K999" s="70" t="s">
        <v>35</v>
      </c>
      <c r="L999" s="70" t="s">
        <v>65</v>
      </c>
      <c r="M999" s="71">
        <v>1154</v>
      </c>
      <c r="N999" s="70" t="s">
        <v>1079</v>
      </c>
      <c r="O999" s="70">
        <v>4.7499357498747976</v>
      </c>
      <c r="P999" s="70" t="s">
        <v>412</v>
      </c>
      <c r="Q999" s="69">
        <v>371</v>
      </c>
      <c r="R999" s="70" t="s">
        <v>169</v>
      </c>
      <c r="S999" s="70" t="s">
        <v>50</v>
      </c>
      <c r="T999" s="70" t="s">
        <v>51</v>
      </c>
      <c r="U999" s="70" t="s">
        <v>35</v>
      </c>
      <c r="V999" s="70">
        <v>329.643894279802</v>
      </c>
      <c r="W999" s="70">
        <v>5887.6834967701998</v>
      </c>
    </row>
    <row r="1000" spans="1:23">
      <c r="A1000" s="69">
        <v>999</v>
      </c>
      <c r="B1000" s="69">
        <v>27</v>
      </c>
      <c r="C1000" s="70" t="s">
        <v>165</v>
      </c>
      <c r="D1000" s="70" t="s">
        <v>33</v>
      </c>
      <c r="E1000" s="70" t="s">
        <v>25</v>
      </c>
      <c r="F1000" s="70" t="s">
        <v>26</v>
      </c>
      <c r="G1000" s="70"/>
      <c r="H1000" s="70" t="s">
        <v>28</v>
      </c>
      <c r="I1000" s="70" t="s">
        <v>29</v>
      </c>
      <c r="J1000" s="70" t="s">
        <v>30</v>
      </c>
      <c r="K1000" s="70" t="s">
        <v>35</v>
      </c>
      <c r="L1000" s="70" t="s">
        <v>65</v>
      </c>
      <c r="M1000" s="71">
        <v>1234</v>
      </c>
      <c r="N1000" s="70" t="s">
        <v>1080</v>
      </c>
      <c r="O1000" s="70">
        <v>18.437204029381469</v>
      </c>
      <c r="P1000" s="70" t="s">
        <v>419</v>
      </c>
      <c r="Q1000" s="69">
        <v>371</v>
      </c>
      <c r="R1000" s="70" t="s">
        <v>169</v>
      </c>
      <c r="S1000" s="70" t="s">
        <v>50</v>
      </c>
      <c r="T1000" s="70" t="s">
        <v>51</v>
      </c>
      <c r="U1000" s="70" t="s">
        <v>35</v>
      </c>
      <c r="V1000" s="70">
        <v>189.83060661215731</v>
      </c>
      <c r="W1000" s="70">
        <v>2174.1087007200695</v>
      </c>
    </row>
    <row r="1001" spans="1:23">
      <c r="A1001" s="69">
        <v>1000</v>
      </c>
      <c r="B1001" s="69">
        <v>27</v>
      </c>
      <c r="C1001" s="70" t="s">
        <v>165</v>
      </c>
      <c r="D1001" s="70" t="s">
        <v>33</v>
      </c>
      <c r="E1001" s="70" t="s">
        <v>25</v>
      </c>
      <c r="F1001" s="70" t="s">
        <v>26</v>
      </c>
      <c r="G1001" s="70"/>
      <c r="H1001" s="70" t="s">
        <v>28</v>
      </c>
      <c r="I1001" s="70" t="s">
        <v>29</v>
      </c>
      <c r="J1001" s="70" t="s">
        <v>30</v>
      </c>
      <c r="K1001" s="70" t="s">
        <v>35</v>
      </c>
      <c r="L1001" s="70" t="s">
        <v>65</v>
      </c>
      <c r="M1001" s="71">
        <v>1261</v>
      </c>
      <c r="N1001" s="70" t="s">
        <v>1081</v>
      </c>
      <c r="O1001" s="70">
        <v>6.0741297031929937</v>
      </c>
      <c r="P1001" s="70" t="s">
        <v>424</v>
      </c>
      <c r="Q1001" s="69">
        <v>159</v>
      </c>
      <c r="R1001" s="70" t="s">
        <v>167</v>
      </c>
      <c r="S1001" s="70" t="s">
        <v>67</v>
      </c>
      <c r="T1001" s="70" t="s">
        <v>68</v>
      </c>
      <c r="U1001" s="70" t="s">
        <v>35</v>
      </c>
      <c r="V1001" s="70">
        <v>1180.7865068059541</v>
      </c>
      <c r="W1001" s="70">
        <v>58199.895168064126</v>
      </c>
    </row>
    <row r="1002" spans="1:23">
      <c r="A1002" s="69">
        <v>1001</v>
      </c>
      <c r="B1002" s="69">
        <v>27</v>
      </c>
      <c r="C1002" s="70" t="s">
        <v>165</v>
      </c>
      <c r="D1002" s="70" t="s">
        <v>33</v>
      </c>
      <c r="E1002" s="70" t="s">
        <v>25</v>
      </c>
      <c r="F1002" s="70" t="s">
        <v>26</v>
      </c>
      <c r="G1002" s="70"/>
      <c r="H1002" s="70" t="s">
        <v>28</v>
      </c>
      <c r="I1002" s="70" t="s">
        <v>29</v>
      </c>
      <c r="J1002" s="70" t="s">
        <v>30</v>
      </c>
      <c r="K1002" s="70" t="s">
        <v>35</v>
      </c>
      <c r="L1002" s="70" t="s">
        <v>65</v>
      </c>
      <c r="M1002" s="71">
        <v>1261</v>
      </c>
      <c r="N1002" s="70" t="s">
        <v>1081</v>
      </c>
      <c r="O1002" s="70">
        <v>6.0741297031929937</v>
      </c>
      <c r="P1002" s="70" t="s">
        <v>424</v>
      </c>
      <c r="Q1002" s="69">
        <v>371</v>
      </c>
      <c r="R1002" s="70" t="s">
        <v>169</v>
      </c>
      <c r="S1002" s="70" t="s">
        <v>50</v>
      </c>
      <c r="T1002" s="70" t="s">
        <v>51</v>
      </c>
      <c r="U1002" s="70" t="s">
        <v>35</v>
      </c>
      <c r="V1002" s="70">
        <v>175.30776792204401</v>
      </c>
      <c r="W1002" s="70">
        <v>351.51006553477686</v>
      </c>
    </row>
    <row r="1003" spans="1:23">
      <c r="A1003" s="69">
        <v>1002</v>
      </c>
      <c r="B1003" s="69">
        <v>27</v>
      </c>
      <c r="C1003" s="70" t="s">
        <v>165</v>
      </c>
      <c r="D1003" s="70" t="s">
        <v>33</v>
      </c>
      <c r="E1003" s="70" t="s">
        <v>25</v>
      </c>
      <c r="F1003" s="70" t="s">
        <v>26</v>
      </c>
      <c r="G1003" s="70"/>
      <c r="H1003" s="70" t="s">
        <v>28</v>
      </c>
      <c r="I1003" s="70" t="s">
        <v>29</v>
      </c>
      <c r="J1003" s="70" t="s">
        <v>30</v>
      </c>
      <c r="K1003" s="70" t="s">
        <v>35</v>
      </c>
      <c r="L1003" s="70" t="s">
        <v>65</v>
      </c>
      <c r="M1003" s="71">
        <v>1261</v>
      </c>
      <c r="N1003" s="70" t="s">
        <v>1081</v>
      </c>
      <c r="O1003" s="70">
        <v>6.0741297031929937</v>
      </c>
      <c r="P1003" s="70" t="s">
        <v>424</v>
      </c>
      <c r="Q1003" s="69">
        <v>407</v>
      </c>
      <c r="R1003" s="70" t="s">
        <v>170</v>
      </c>
      <c r="S1003" s="70" t="s">
        <v>50</v>
      </c>
      <c r="T1003" s="70" t="s">
        <v>51</v>
      </c>
      <c r="U1003" s="70" t="s">
        <v>35</v>
      </c>
      <c r="V1003" s="70">
        <v>261.65117208673945</v>
      </c>
      <c r="W1003" s="70">
        <v>1384.5031070187695</v>
      </c>
    </row>
    <row r="1004" spans="1:23">
      <c r="A1004" s="69">
        <v>1003</v>
      </c>
      <c r="B1004" s="69">
        <v>27</v>
      </c>
      <c r="C1004" s="70" t="s">
        <v>165</v>
      </c>
      <c r="D1004" s="70" t="s">
        <v>33</v>
      </c>
      <c r="E1004" s="70" t="s">
        <v>25</v>
      </c>
      <c r="F1004" s="70" t="s">
        <v>26</v>
      </c>
      <c r="G1004" s="70"/>
      <c r="H1004" s="70" t="s">
        <v>28</v>
      </c>
      <c r="I1004" s="70" t="s">
        <v>29</v>
      </c>
      <c r="J1004" s="70" t="s">
        <v>30</v>
      </c>
      <c r="K1004" s="70" t="s">
        <v>35</v>
      </c>
      <c r="L1004" s="70" t="s">
        <v>65</v>
      </c>
      <c r="M1004" s="71">
        <v>1282</v>
      </c>
      <c r="N1004" s="70" t="s">
        <v>1082</v>
      </c>
      <c r="O1004" s="70">
        <v>16.356649273676219</v>
      </c>
      <c r="P1004" s="70" t="s">
        <v>419</v>
      </c>
      <c r="Q1004" s="69">
        <v>371</v>
      </c>
      <c r="R1004" s="70" t="s">
        <v>169</v>
      </c>
      <c r="S1004" s="70" t="s">
        <v>50</v>
      </c>
      <c r="T1004" s="70" t="s">
        <v>51</v>
      </c>
      <c r="U1004" s="70" t="s">
        <v>35</v>
      </c>
      <c r="V1004" s="70">
        <v>236.13050773752033</v>
      </c>
      <c r="W1004" s="70">
        <v>2439.7533526837096</v>
      </c>
    </row>
    <row r="1005" spans="1:23">
      <c r="A1005" s="69">
        <v>1004</v>
      </c>
      <c r="B1005" s="69">
        <v>27</v>
      </c>
      <c r="C1005" s="70" t="s">
        <v>165</v>
      </c>
      <c r="D1005" s="70" t="s">
        <v>33</v>
      </c>
      <c r="E1005" s="70" t="s">
        <v>25</v>
      </c>
      <c r="F1005" s="70" t="s">
        <v>26</v>
      </c>
      <c r="G1005" s="70"/>
      <c r="H1005" s="70" t="s">
        <v>28</v>
      </c>
      <c r="I1005" s="70" t="s">
        <v>29</v>
      </c>
      <c r="J1005" s="70" t="s">
        <v>30</v>
      </c>
      <c r="K1005" s="70" t="s">
        <v>35</v>
      </c>
      <c r="L1005" s="70" t="s">
        <v>65</v>
      </c>
      <c r="M1005" s="71">
        <v>1285</v>
      </c>
      <c r="N1005" s="70" t="s">
        <v>1083</v>
      </c>
      <c r="O1005" s="70">
        <v>13.14150293225592</v>
      </c>
      <c r="P1005" s="70" t="s">
        <v>419</v>
      </c>
      <c r="Q1005" s="69">
        <v>371</v>
      </c>
      <c r="R1005" s="70" t="s">
        <v>169</v>
      </c>
      <c r="S1005" s="70" t="s">
        <v>50</v>
      </c>
      <c r="T1005" s="70" t="s">
        <v>51</v>
      </c>
      <c r="U1005" s="70" t="s">
        <v>35</v>
      </c>
      <c r="V1005" s="70">
        <v>179.91442755648819</v>
      </c>
      <c r="W1005" s="70">
        <v>1186.2271411372496</v>
      </c>
    </row>
    <row r="1006" spans="1:23">
      <c r="A1006" s="69">
        <v>1005</v>
      </c>
      <c r="B1006" s="69">
        <v>27</v>
      </c>
      <c r="C1006" s="70" t="s">
        <v>165</v>
      </c>
      <c r="D1006" s="70" t="s">
        <v>33</v>
      </c>
      <c r="E1006" s="70" t="s">
        <v>25</v>
      </c>
      <c r="F1006" s="70" t="s">
        <v>26</v>
      </c>
      <c r="G1006" s="70"/>
      <c r="H1006" s="70" t="s">
        <v>28</v>
      </c>
      <c r="I1006" s="70" t="s">
        <v>29</v>
      </c>
      <c r="J1006" s="70" t="s">
        <v>30</v>
      </c>
      <c r="K1006" s="70" t="s">
        <v>35</v>
      </c>
      <c r="L1006" s="70" t="s">
        <v>65</v>
      </c>
      <c r="M1006" s="71">
        <v>1292</v>
      </c>
      <c r="N1006" s="70" t="s">
        <v>1084</v>
      </c>
      <c r="O1006" s="70">
        <v>11.15353384346937</v>
      </c>
      <c r="P1006" s="70" t="s">
        <v>419</v>
      </c>
      <c r="Q1006" s="69">
        <v>158</v>
      </c>
      <c r="R1006" s="70" t="s">
        <v>166</v>
      </c>
      <c r="S1006" s="70" t="s">
        <v>67</v>
      </c>
      <c r="T1006" s="70" t="s">
        <v>68</v>
      </c>
      <c r="U1006" s="70" t="s">
        <v>35</v>
      </c>
      <c r="V1006" s="70">
        <v>1015.1404946256193</v>
      </c>
      <c r="W1006" s="70">
        <v>40108.630156736581</v>
      </c>
    </row>
    <row r="1007" spans="1:23">
      <c r="A1007" s="69">
        <v>1006</v>
      </c>
      <c r="B1007" s="69">
        <v>27</v>
      </c>
      <c r="C1007" s="70" t="s">
        <v>165</v>
      </c>
      <c r="D1007" s="70" t="s">
        <v>33</v>
      </c>
      <c r="E1007" s="70" t="s">
        <v>25</v>
      </c>
      <c r="F1007" s="70" t="s">
        <v>26</v>
      </c>
      <c r="G1007" s="70"/>
      <c r="H1007" s="70" t="s">
        <v>28</v>
      </c>
      <c r="I1007" s="70" t="s">
        <v>29</v>
      </c>
      <c r="J1007" s="70" t="s">
        <v>30</v>
      </c>
      <c r="K1007" s="70" t="s">
        <v>35</v>
      </c>
      <c r="L1007" s="70" t="s">
        <v>65</v>
      </c>
      <c r="M1007" s="71">
        <v>1292</v>
      </c>
      <c r="N1007" s="70" t="s">
        <v>1084</v>
      </c>
      <c r="O1007" s="70">
        <v>11.15353384346937</v>
      </c>
      <c r="P1007" s="70" t="s">
        <v>419</v>
      </c>
      <c r="Q1007" s="69">
        <v>159</v>
      </c>
      <c r="R1007" s="70" t="s">
        <v>167</v>
      </c>
      <c r="S1007" s="70" t="s">
        <v>67</v>
      </c>
      <c r="T1007" s="70" t="s">
        <v>68</v>
      </c>
      <c r="U1007" s="70" t="s">
        <v>35</v>
      </c>
      <c r="V1007" s="70">
        <v>173.43083789277924</v>
      </c>
      <c r="W1007" s="70">
        <v>544.50029422903071</v>
      </c>
    </row>
    <row r="1008" spans="1:23">
      <c r="A1008" s="69">
        <v>1007</v>
      </c>
      <c r="B1008" s="69">
        <v>27</v>
      </c>
      <c r="C1008" s="70" t="s">
        <v>165</v>
      </c>
      <c r="D1008" s="70" t="s">
        <v>33</v>
      </c>
      <c r="E1008" s="70" t="s">
        <v>25</v>
      </c>
      <c r="F1008" s="70" t="s">
        <v>26</v>
      </c>
      <c r="G1008" s="70"/>
      <c r="H1008" s="70" t="s">
        <v>28</v>
      </c>
      <c r="I1008" s="70" t="s">
        <v>29</v>
      </c>
      <c r="J1008" s="70" t="s">
        <v>30</v>
      </c>
      <c r="K1008" s="70" t="s">
        <v>35</v>
      </c>
      <c r="L1008" s="70" t="s">
        <v>65</v>
      </c>
      <c r="M1008" s="71">
        <v>1292</v>
      </c>
      <c r="N1008" s="70" t="s">
        <v>1084</v>
      </c>
      <c r="O1008" s="70">
        <v>11.15353384346937</v>
      </c>
      <c r="P1008" s="70" t="s">
        <v>419</v>
      </c>
      <c r="Q1008" s="69">
        <v>371</v>
      </c>
      <c r="R1008" s="70" t="s">
        <v>169</v>
      </c>
      <c r="S1008" s="70" t="s">
        <v>50</v>
      </c>
      <c r="T1008" s="70" t="s">
        <v>51</v>
      </c>
      <c r="U1008" s="70" t="s">
        <v>35</v>
      </c>
      <c r="V1008" s="70">
        <v>177.65235214705541</v>
      </c>
      <c r="W1008" s="70">
        <v>449.92883783278967</v>
      </c>
    </row>
    <row r="1009" spans="1:23">
      <c r="A1009" s="69">
        <v>1008</v>
      </c>
      <c r="B1009" s="69">
        <v>27</v>
      </c>
      <c r="C1009" s="70" t="s">
        <v>165</v>
      </c>
      <c r="D1009" s="70" t="s">
        <v>33</v>
      </c>
      <c r="E1009" s="70" t="s">
        <v>25</v>
      </c>
      <c r="F1009" s="70" t="s">
        <v>26</v>
      </c>
      <c r="G1009" s="70"/>
      <c r="H1009" s="70" t="s">
        <v>28</v>
      </c>
      <c r="I1009" s="70" t="s">
        <v>29</v>
      </c>
      <c r="J1009" s="70" t="s">
        <v>30</v>
      </c>
      <c r="K1009" s="70" t="s">
        <v>35</v>
      </c>
      <c r="L1009" s="70" t="s">
        <v>65</v>
      </c>
      <c r="M1009" s="71">
        <v>1299</v>
      </c>
      <c r="N1009" s="70" t="s">
        <v>1085</v>
      </c>
      <c r="O1009" s="70">
        <v>22.784665788865311</v>
      </c>
      <c r="P1009" s="70" t="s">
        <v>419</v>
      </c>
      <c r="Q1009" s="69">
        <v>371</v>
      </c>
      <c r="R1009" s="70" t="s">
        <v>169</v>
      </c>
      <c r="S1009" s="70" t="s">
        <v>50</v>
      </c>
      <c r="T1009" s="70" t="s">
        <v>51</v>
      </c>
      <c r="U1009" s="70" t="s">
        <v>35</v>
      </c>
      <c r="V1009" s="70">
        <v>223.56396951841776</v>
      </c>
      <c r="W1009" s="70">
        <v>1721.4108734358338</v>
      </c>
    </row>
    <row r="1010" spans="1:23">
      <c r="A1010" s="69">
        <v>1009</v>
      </c>
      <c r="B1010" s="69">
        <v>27</v>
      </c>
      <c r="C1010" s="70" t="s">
        <v>165</v>
      </c>
      <c r="D1010" s="70" t="s">
        <v>33</v>
      </c>
      <c r="E1010" s="70" t="s">
        <v>25</v>
      </c>
      <c r="F1010" s="70" t="s">
        <v>26</v>
      </c>
      <c r="G1010" s="70"/>
      <c r="H1010" s="70" t="s">
        <v>28</v>
      </c>
      <c r="I1010" s="70" t="s">
        <v>29</v>
      </c>
      <c r="J1010" s="70" t="s">
        <v>30</v>
      </c>
      <c r="K1010" s="70" t="s">
        <v>35</v>
      </c>
      <c r="L1010" s="70" t="s">
        <v>65</v>
      </c>
      <c r="M1010" s="71">
        <v>1311</v>
      </c>
      <c r="N1010" s="70" t="s">
        <v>1086</v>
      </c>
      <c r="O1010" s="70">
        <v>18.690312209164301</v>
      </c>
      <c r="P1010" s="70" t="s">
        <v>419</v>
      </c>
      <c r="Q1010" s="69">
        <v>371</v>
      </c>
      <c r="R1010" s="70" t="s">
        <v>169</v>
      </c>
      <c r="S1010" s="70" t="s">
        <v>50</v>
      </c>
      <c r="T1010" s="70" t="s">
        <v>51</v>
      </c>
      <c r="U1010" s="70" t="s">
        <v>35</v>
      </c>
      <c r="V1010" s="70">
        <v>166.13288581551322</v>
      </c>
      <c r="W1010" s="70">
        <v>1311.0539975587999</v>
      </c>
    </row>
    <row r="1011" spans="1:23">
      <c r="A1011" s="69">
        <v>1010</v>
      </c>
      <c r="B1011" s="69">
        <v>27</v>
      </c>
      <c r="C1011" s="70" t="s">
        <v>165</v>
      </c>
      <c r="D1011" s="70" t="s">
        <v>33</v>
      </c>
      <c r="E1011" s="70" t="s">
        <v>25</v>
      </c>
      <c r="F1011" s="70" t="s">
        <v>26</v>
      </c>
      <c r="G1011" s="70"/>
      <c r="H1011" s="70" t="s">
        <v>28</v>
      </c>
      <c r="I1011" s="70" t="s">
        <v>29</v>
      </c>
      <c r="J1011" s="70" t="s">
        <v>30</v>
      </c>
      <c r="K1011" s="70" t="s">
        <v>35</v>
      </c>
      <c r="L1011" s="70" t="s">
        <v>65</v>
      </c>
      <c r="M1011" s="71">
        <v>1314</v>
      </c>
      <c r="N1011" s="70" t="s">
        <v>1087</v>
      </c>
      <c r="O1011" s="70">
        <v>18.42636920381544</v>
      </c>
      <c r="P1011" s="70" t="s">
        <v>419</v>
      </c>
      <c r="Q1011" s="69">
        <v>371</v>
      </c>
      <c r="R1011" s="70" t="s">
        <v>169</v>
      </c>
      <c r="S1011" s="70" t="s">
        <v>50</v>
      </c>
      <c r="T1011" s="70" t="s">
        <v>51</v>
      </c>
      <c r="U1011" s="70" t="s">
        <v>35</v>
      </c>
      <c r="V1011" s="70">
        <v>229.9251267254871</v>
      </c>
      <c r="W1011" s="70">
        <v>2166.2705656755052</v>
      </c>
    </row>
    <row r="1012" spans="1:23">
      <c r="A1012" s="69">
        <v>1011</v>
      </c>
      <c r="B1012" s="69">
        <v>27</v>
      </c>
      <c r="C1012" s="70" t="s">
        <v>165</v>
      </c>
      <c r="D1012" s="70" t="s">
        <v>33</v>
      </c>
      <c r="E1012" s="70" t="s">
        <v>25</v>
      </c>
      <c r="F1012" s="70" t="s">
        <v>26</v>
      </c>
      <c r="G1012" s="70"/>
      <c r="H1012" s="70" t="s">
        <v>28</v>
      </c>
      <c r="I1012" s="70" t="s">
        <v>29</v>
      </c>
      <c r="J1012" s="70" t="s">
        <v>30</v>
      </c>
      <c r="K1012" s="70" t="s">
        <v>35</v>
      </c>
      <c r="L1012" s="70" t="s">
        <v>65</v>
      </c>
      <c r="M1012" s="71">
        <v>1714</v>
      </c>
      <c r="N1012" s="70" t="s">
        <v>1088</v>
      </c>
      <c r="O1012" s="70">
        <v>7.4106037191977538</v>
      </c>
      <c r="P1012" s="70" t="s">
        <v>424</v>
      </c>
      <c r="Q1012" s="69">
        <v>371</v>
      </c>
      <c r="R1012" s="70" t="s">
        <v>169</v>
      </c>
      <c r="S1012" s="70" t="s">
        <v>50</v>
      </c>
      <c r="T1012" s="70" t="s">
        <v>51</v>
      </c>
      <c r="U1012" s="70" t="s">
        <v>35</v>
      </c>
      <c r="V1012" s="70">
        <v>159.57510532288211</v>
      </c>
      <c r="W1012" s="70">
        <v>1501.5602249501808</v>
      </c>
    </row>
    <row r="1013" spans="1:23">
      <c r="A1013" s="69">
        <v>1012</v>
      </c>
      <c r="B1013" s="69">
        <v>27</v>
      </c>
      <c r="C1013" s="70" t="s">
        <v>165</v>
      </c>
      <c r="D1013" s="70" t="s">
        <v>33</v>
      </c>
      <c r="E1013" s="70" t="s">
        <v>25</v>
      </c>
      <c r="F1013" s="70" t="s">
        <v>26</v>
      </c>
      <c r="G1013" s="70"/>
      <c r="H1013" s="70" t="s">
        <v>28</v>
      </c>
      <c r="I1013" s="70" t="s">
        <v>29</v>
      </c>
      <c r="J1013" s="70" t="s">
        <v>30</v>
      </c>
      <c r="K1013" s="70" t="s">
        <v>35</v>
      </c>
      <c r="L1013" s="70" t="s">
        <v>65</v>
      </c>
      <c r="M1013" s="71">
        <v>2035</v>
      </c>
      <c r="N1013" s="70" t="s">
        <v>1089</v>
      </c>
      <c r="O1013" s="70">
        <v>4.4928049852711736</v>
      </c>
      <c r="P1013" s="70" t="s">
        <v>412</v>
      </c>
      <c r="Q1013" s="69">
        <v>350</v>
      </c>
      <c r="R1013" s="70" t="s">
        <v>168</v>
      </c>
      <c r="S1013" s="70" t="s">
        <v>38</v>
      </c>
      <c r="T1013" s="70" t="s">
        <v>39</v>
      </c>
      <c r="U1013" s="70" t="s">
        <v>35</v>
      </c>
      <c r="V1013" s="70">
        <v>41.368906945174693</v>
      </c>
      <c r="W1013" s="70">
        <v>30.490081554435694</v>
      </c>
    </row>
    <row r="1014" spans="1:23">
      <c r="A1014" s="69">
        <v>1013</v>
      </c>
      <c r="B1014" s="69">
        <v>27</v>
      </c>
      <c r="C1014" s="70" t="s">
        <v>165</v>
      </c>
      <c r="D1014" s="70" t="s">
        <v>33</v>
      </c>
      <c r="E1014" s="70" t="s">
        <v>25</v>
      </c>
      <c r="F1014" s="70" t="s">
        <v>26</v>
      </c>
      <c r="G1014" s="70"/>
      <c r="H1014" s="70" t="s">
        <v>28</v>
      </c>
      <c r="I1014" s="70" t="s">
        <v>29</v>
      </c>
      <c r="J1014" s="70" t="s">
        <v>30</v>
      </c>
      <c r="K1014" s="70" t="s">
        <v>35</v>
      </c>
      <c r="L1014" s="70" t="s">
        <v>65</v>
      </c>
      <c r="M1014" s="71">
        <v>2035</v>
      </c>
      <c r="N1014" s="70" t="s">
        <v>1089</v>
      </c>
      <c r="O1014" s="70">
        <v>4.4928049852711736</v>
      </c>
      <c r="P1014" s="70" t="s">
        <v>412</v>
      </c>
      <c r="Q1014" s="69">
        <v>371</v>
      </c>
      <c r="R1014" s="70" t="s">
        <v>169</v>
      </c>
      <c r="S1014" s="70" t="s">
        <v>50</v>
      </c>
      <c r="T1014" s="70" t="s">
        <v>51</v>
      </c>
      <c r="U1014" s="70" t="s">
        <v>35</v>
      </c>
      <c r="V1014" s="70">
        <v>216.29111963581545</v>
      </c>
      <c r="W1014" s="70">
        <v>797.17386900857923</v>
      </c>
    </row>
    <row r="1015" spans="1:23">
      <c r="A1015" s="69">
        <v>1014</v>
      </c>
      <c r="B1015" s="69">
        <v>28</v>
      </c>
      <c r="C1015" s="70" t="s">
        <v>171</v>
      </c>
      <c r="D1015" s="70" t="s">
        <v>33</v>
      </c>
      <c r="E1015" s="70" t="s">
        <v>25</v>
      </c>
      <c r="F1015" s="70" t="s">
        <v>26</v>
      </c>
      <c r="G1015" s="70"/>
      <c r="H1015" s="70" t="s">
        <v>28</v>
      </c>
      <c r="I1015" s="70" t="s">
        <v>29</v>
      </c>
      <c r="J1015" s="70" t="s">
        <v>30</v>
      </c>
      <c r="K1015" s="70" t="s">
        <v>35</v>
      </c>
      <c r="L1015" s="70" t="s">
        <v>65</v>
      </c>
      <c r="M1015" s="71">
        <v>14</v>
      </c>
      <c r="N1015" s="70" t="s">
        <v>1090</v>
      </c>
      <c r="O1015" s="70">
        <v>-1.9433226175325859</v>
      </c>
      <c r="P1015" s="70" t="s">
        <v>412</v>
      </c>
      <c r="Q1015" s="69">
        <v>247</v>
      </c>
      <c r="R1015" s="70" t="s">
        <v>103</v>
      </c>
      <c r="S1015" s="70" t="s">
        <v>50</v>
      </c>
      <c r="T1015" s="70" t="s">
        <v>51</v>
      </c>
      <c r="U1015" s="70" t="s">
        <v>35</v>
      </c>
      <c r="V1015" s="70">
        <v>21.477537464379473</v>
      </c>
      <c r="W1015" s="70">
        <v>17.198493882716367</v>
      </c>
    </row>
    <row r="1016" spans="1:23">
      <c r="A1016" s="69">
        <v>1015</v>
      </c>
      <c r="B1016" s="69">
        <v>28</v>
      </c>
      <c r="C1016" s="70" t="s">
        <v>171</v>
      </c>
      <c r="D1016" s="70" t="s">
        <v>33</v>
      </c>
      <c r="E1016" s="70" t="s">
        <v>25</v>
      </c>
      <c r="F1016" s="70" t="s">
        <v>26</v>
      </c>
      <c r="G1016" s="70"/>
      <c r="H1016" s="70" t="s">
        <v>28</v>
      </c>
      <c r="I1016" s="70" t="s">
        <v>29</v>
      </c>
      <c r="J1016" s="70" t="s">
        <v>30</v>
      </c>
      <c r="K1016" s="70" t="s">
        <v>35</v>
      </c>
      <c r="L1016" s="70" t="s">
        <v>65</v>
      </c>
      <c r="M1016" s="71">
        <v>29</v>
      </c>
      <c r="N1016" s="70" t="s">
        <v>1091</v>
      </c>
      <c r="O1016" s="70">
        <v>-3.3853439834506811</v>
      </c>
      <c r="P1016" s="70" t="s">
        <v>428</v>
      </c>
      <c r="Q1016" s="69">
        <v>247</v>
      </c>
      <c r="R1016" s="70" t="s">
        <v>103</v>
      </c>
      <c r="S1016" s="70" t="s">
        <v>50</v>
      </c>
      <c r="T1016" s="70" t="s">
        <v>51</v>
      </c>
      <c r="U1016" s="70" t="s">
        <v>35</v>
      </c>
      <c r="V1016" s="70">
        <v>99.201394765835857</v>
      </c>
      <c r="W1016" s="70">
        <v>389.49622264776372</v>
      </c>
    </row>
    <row r="1017" spans="1:23">
      <c r="A1017" s="69">
        <v>1016</v>
      </c>
      <c r="B1017" s="69">
        <v>28</v>
      </c>
      <c r="C1017" s="70" t="s">
        <v>171</v>
      </c>
      <c r="D1017" s="70" t="s">
        <v>33</v>
      </c>
      <c r="E1017" s="70" t="s">
        <v>25</v>
      </c>
      <c r="F1017" s="70" t="s">
        <v>26</v>
      </c>
      <c r="G1017" s="70"/>
      <c r="H1017" s="70" t="s">
        <v>28</v>
      </c>
      <c r="I1017" s="70" t="s">
        <v>29</v>
      </c>
      <c r="J1017" s="70" t="s">
        <v>30</v>
      </c>
      <c r="K1017" s="70" t="s">
        <v>35</v>
      </c>
      <c r="L1017" s="70" t="s">
        <v>65</v>
      </c>
      <c r="M1017" s="71">
        <v>286</v>
      </c>
      <c r="N1017" s="70" t="s">
        <v>1092</v>
      </c>
      <c r="O1017" s="70">
        <v>-2.2739012800253531</v>
      </c>
      <c r="P1017" s="70" t="s">
        <v>428</v>
      </c>
      <c r="Q1017" s="69">
        <v>247</v>
      </c>
      <c r="R1017" s="70" t="s">
        <v>103</v>
      </c>
      <c r="S1017" s="70" t="s">
        <v>50</v>
      </c>
      <c r="T1017" s="70" t="s">
        <v>51</v>
      </c>
      <c r="U1017" s="70" t="s">
        <v>35</v>
      </c>
      <c r="V1017" s="70">
        <v>164.9712835271861</v>
      </c>
      <c r="W1017" s="70">
        <v>926.68451370837067</v>
      </c>
    </row>
    <row r="1018" spans="1:23">
      <c r="A1018" s="69">
        <v>1017</v>
      </c>
      <c r="B1018" s="69">
        <v>28</v>
      </c>
      <c r="C1018" s="70" t="s">
        <v>171</v>
      </c>
      <c r="D1018" s="70" t="s">
        <v>33</v>
      </c>
      <c r="E1018" s="70" t="s">
        <v>25</v>
      </c>
      <c r="F1018" s="70" t="s">
        <v>26</v>
      </c>
      <c r="G1018" s="70"/>
      <c r="H1018" s="70" t="s">
        <v>28</v>
      </c>
      <c r="I1018" s="70" t="s">
        <v>29</v>
      </c>
      <c r="J1018" s="70" t="s">
        <v>30</v>
      </c>
      <c r="K1018" s="70" t="s">
        <v>35</v>
      </c>
      <c r="L1018" s="70" t="s">
        <v>65</v>
      </c>
      <c r="M1018" s="71">
        <v>388</v>
      </c>
      <c r="N1018" s="70" t="s">
        <v>1093</v>
      </c>
      <c r="O1018" s="70">
        <v>-1.657495234876349</v>
      </c>
      <c r="P1018" s="70" t="s">
        <v>412</v>
      </c>
      <c r="Q1018" s="69">
        <v>247</v>
      </c>
      <c r="R1018" s="70" t="s">
        <v>103</v>
      </c>
      <c r="S1018" s="70" t="s">
        <v>50</v>
      </c>
      <c r="T1018" s="70" t="s">
        <v>51</v>
      </c>
      <c r="U1018" s="70" t="s">
        <v>35</v>
      </c>
      <c r="V1018" s="70">
        <v>77.010645468785398</v>
      </c>
      <c r="W1018" s="70">
        <v>272.79095050145315</v>
      </c>
    </row>
    <row r="1019" spans="1:23">
      <c r="A1019" s="69">
        <v>1018</v>
      </c>
      <c r="B1019" s="69">
        <v>28</v>
      </c>
      <c r="C1019" s="70" t="s">
        <v>171</v>
      </c>
      <c r="D1019" s="70" t="s">
        <v>33</v>
      </c>
      <c r="E1019" s="70" t="s">
        <v>25</v>
      </c>
      <c r="F1019" s="70" t="s">
        <v>26</v>
      </c>
      <c r="G1019" s="70"/>
      <c r="H1019" s="70" t="s">
        <v>28</v>
      </c>
      <c r="I1019" s="70" t="s">
        <v>29</v>
      </c>
      <c r="J1019" s="70" t="s">
        <v>30</v>
      </c>
      <c r="K1019" s="70" t="s">
        <v>35</v>
      </c>
      <c r="L1019" s="70" t="s">
        <v>65</v>
      </c>
      <c r="M1019" s="71">
        <v>392</v>
      </c>
      <c r="N1019" s="70" t="s">
        <v>1094</v>
      </c>
      <c r="O1019" s="70">
        <v>-5.5811918997681564</v>
      </c>
      <c r="P1019" s="70" t="s">
        <v>428</v>
      </c>
      <c r="Q1019" s="69">
        <v>247</v>
      </c>
      <c r="R1019" s="70" t="s">
        <v>103</v>
      </c>
      <c r="S1019" s="70" t="s">
        <v>50</v>
      </c>
      <c r="T1019" s="70" t="s">
        <v>51</v>
      </c>
      <c r="U1019" s="70" t="s">
        <v>35</v>
      </c>
      <c r="V1019" s="70">
        <v>239.46541345992119</v>
      </c>
      <c r="W1019" s="70">
        <v>2474.5411458401113</v>
      </c>
    </row>
    <row r="1020" spans="1:23">
      <c r="A1020" s="69">
        <v>1019</v>
      </c>
      <c r="B1020" s="69">
        <v>28</v>
      </c>
      <c r="C1020" s="70" t="s">
        <v>171</v>
      </c>
      <c r="D1020" s="70" t="s">
        <v>33</v>
      </c>
      <c r="E1020" s="70" t="s">
        <v>25</v>
      </c>
      <c r="F1020" s="70" t="s">
        <v>26</v>
      </c>
      <c r="G1020" s="70"/>
      <c r="H1020" s="70" t="s">
        <v>28</v>
      </c>
      <c r="I1020" s="70" t="s">
        <v>29</v>
      </c>
      <c r="J1020" s="70" t="s">
        <v>30</v>
      </c>
      <c r="K1020" s="70" t="s">
        <v>35</v>
      </c>
      <c r="L1020" s="70" t="s">
        <v>65</v>
      </c>
      <c r="M1020" s="71">
        <v>394</v>
      </c>
      <c r="N1020" s="70" t="s">
        <v>1095</v>
      </c>
      <c r="O1020" s="70">
        <v>-3.491409128451358</v>
      </c>
      <c r="P1020" s="70" t="s">
        <v>428</v>
      </c>
      <c r="Q1020" s="69">
        <v>247</v>
      </c>
      <c r="R1020" s="70" t="s">
        <v>103</v>
      </c>
      <c r="S1020" s="70" t="s">
        <v>50</v>
      </c>
      <c r="T1020" s="70" t="s">
        <v>51</v>
      </c>
      <c r="U1020" s="70" t="s">
        <v>35</v>
      </c>
      <c r="V1020" s="70">
        <v>148.38828124808856</v>
      </c>
      <c r="W1020" s="70">
        <v>960.51570918221216</v>
      </c>
    </row>
    <row r="1021" spans="1:23">
      <c r="A1021" s="69">
        <v>1020</v>
      </c>
      <c r="B1021" s="69">
        <v>28</v>
      </c>
      <c r="C1021" s="70" t="s">
        <v>171</v>
      </c>
      <c r="D1021" s="70" t="s">
        <v>33</v>
      </c>
      <c r="E1021" s="70" t="s">
        <v>25</v>
      </c>
      <c r="F1021" s="70" t="s">
        <v>26</v>
      </c>
      <c r="G1021" s="70"/>
      <c r="H1021" s="70" t="s">
        <v>28</v>
      </c>
      <c r="I1021" s="70" t="s">
        <v>29</v>
      </c>
      <c r="J1021" s="70" t="s">
        <v>30</v>
      </c>
      <c r="K1021" s="70" t="s">
        <v>35</v>
      </c>
      <c r="L1021" s="70" t="s">
        <v>65</v>
      </c>
      <c r="M1021" s="71">
        <v>461</v>
      </c>
      <c r="N1021" s="70" t="s">
        <v>1096</v>
      </c>
      <c r="O1021" s="70">
        <v>-4.4074320847355128</v>
      </c>
      <c r="P1021" s="70" t="s">
        <v>428</v>
      </c>
      <c r="Q1021" s="69">
        <v>247</v>
      </c>
      <c r="R1021" s="70" t="s">
        <v>103</v>
      </c>
      <c r="S1021" s="70" t="s">
        <v>50</v>
      </c>
      <c r="T1021" s="70" t="s">
        <v>51</v>
      </c>
      <c r="U1021" s="70" t="s">
        <v>35</v>
      </c>
      <c r="V1021" s="70">
        <v>32.804038149060361</v>
      </c>
      <c r="W1021" s="70">
        <v>39.908312587028952</v>
      </c>
    </row>
    <row r="1022" spans="1:23">
      <c r="A1022" s="69">
        <v>1021</v>
      </c>
      <c r="B1022" s="69">
        <v>28</v>
      </c>
      <c r="C1022" s="70" t="s">
        <v>171</v>
      </c>
      <c r="D1022" s="70" t="s">
        <v>33</v>
      </c>
      <c r="E1022" s="70" t="s">
        <v>25</v>
      </c>
      <c r="F1022" s="70" t="s">
        <v>26</v>
      </c>
      <c r="G1022" s="70"/>
      <c r="H1022" s="70" t="s">
        <v>28</v>
      </c>
      <c r="I1022" s="70" t="s">
        <v>29</v>
      </c>
      <c r="J1022" s="70" t="s">
        <v>30</v>
      </c>
      <c r="K1022" s="70" t="s">
        <v>35</v>
      </c>
      <c r="L1022" s="70" t="s">
        <v>65</v>
      </c>
      <c r="M1022" s="71">
        <v>4709</v>
      </c>
      <c r="N1022" s="70" t="s">
        <v>1097</v>
      </c>
      <c r="O1022" s="70">
        <v>-6.1074561824576943</v>
      </c>
      <c r="P1022" s="70" t="s">
        <v>428</v>
      </c>
      <c r="Q1022" s="69">
        <v>247</v>
      </c>
      <c r="R1022" s="70" t="s">
        <v>103</v>
      </c>
      <c r="S1022" s="70" t="s">
        <v>50</v>
      </c>
      <c r="T1022" s="70" t="s">
        <v>51</v>
      </c>
      <c r="U1022" s="70" t="s">
        <v>35</v>
      </c>
      <c r="V1022" s="70">
        <v>109.13951267500134</v>
      </c>
      <c r="W1022" s="70">
        <v>303.54839779156873</v>
      </c>
    </row>
    <row r="1023" spans="1:23">
      <c r="A1023" s="69">
        <v>1022</v>
      </c>
      <c r="B1023" s="69">
        <v>29</v>
      </c>
      <c r="C1023" s="70" t="s">
        <v>172</v>
      </c>
      <c r="D1023" s="70" t="s">
        <v>33</v>
      </c>
      <c r="E1023" s="70" t="s">
        <v>25</v>
      </c>
      <c r="F1023" s="70" t="s">
        <v>26</v>
      </c>
      <c r="G1023" s="70"/>
      <c r="H1023" s="70" t="s">
        <v>133</v>
      </c>
      <c r="I1023" s="70" t="s">
        <v>29</v>
      </c>
      <c r="J1023" s="70" t="s">
        <v>30</v>
      </c>
      <c r="K1023" s="70" t="s">
        <v>35</v>
      </c>
      <c r="L1023" s="70" t="s">
        <v>173</v>
      </c>
      <c r="M1023" s="71">
        <v>482</v>
      </c>
      <c r="N1023" s="70" t="s">
        <v>1098</v>
      </c>
      <c r="O1023" s="70">
        <v>6.5219608022807156</v>
      </c>
      <c r="P1023" s="70" t="s">
        <v>424</v>
      </c>
      <c r="Q1023" s="69">
        <v>223</v>
      </c>
      <c r="R1023" s="70" t="s">
        <v>178</v>
      </c>
      <c r="S1023" s="70" t="s">
        <v>175</v>
      </c>
      <c r="T1023" s="70" t="s">
        <v>176</v>
      </c>
      <c r="U1023" s="70" t="s">
        <v>35</v>
      </c>
      <c r="V1023" s="70">
        <v>162.21092828075339</v>
      </c>
      <c r="W1023" s="70">
        <v>849.12944375777465</v>
      </c>
    </row>
    <row r="1024" spans="1:23">
      <c r="A1024" s="69">
        <v>1023</v>
      </c>
      <c r="B1024" s="69">
        <v>29</v>
      </c>
      <c r="C1024" s="70" t="s">
        <v>172</v>
      </c>
      <c r="D1024" s="70" t="s">
        <v>33</v>
      </c>
      <c r="E1024" s="70" t="s">
        <v>25</v>
      </c>
      <c r="F1024" s="70" t="s">
        <v>26</v>
      </c>
      <c r="G1024" s="70"/>
      <c r="H1024" s="70" t="s">
        <v>133</v>
      </c>
      <c r="I1024" s="70" t="s">
        <v>29</v>
      </c>
      <c r="J1024" s="70" t="s">
        <v>30</v>
      </c>
      <c r="K1024" s="70" t="s">
        <v>35</v>
      </c>
      <c r="L1024" s="70" t="s">
        <v>173</v>
      </c>
      <c r="M1024" s="71">
        <v>502</v>
      </c>
      <c r="N1024" s="70" t="s">
        <v>1099</v>
      </c>
      <c r="O1024" s="70">
        <v>-6.1421688710730482</v>
      </c>
      <c r="P1024" s="70" t="s">
        <v>428</v>
      </c>
      <c r="Q1024" s="69">
        <v>222</v>
      </c>
      <c r="R1024" s="70" t="s">
        <v>177</v>
      </c>
      <c r="S1024" s="70" t="s">
        <v>175</v>
      </c>
      <c r="T1024" s="70" t="s">
        <v>176</v>
      </c>
      <c r="U1024" s="70" t="s">
        <v>35</v>
      </c>
      <c r="V1024" s="70">
        <v>116.81700674324279</v>
      </c>
      <c r="W1024" s="70">
        <v>558.91762339449804</v>
      </c>
    </row>
    <row r="1025" spans="1:23">
      <c r="A1025" s="69">
        <v>1024</v>
      </c>
      <c r="B1025" s="69">
        <v>29</v>
      </c>
      <c r="C1025" s="70" t="s">
        <v>172</v>
      </c>
      <c r="D1025" s="70" t="s">
        <v>33</v>
      </c>
      <c r="E1025" s="70" t="s">
        <v>25</v>
      </c>
      <c r="F1025" s="70" t="s">
        <v>26</v>
      </c>
      <c r="G1025" s="70"/>
      <c r="H1025" s="70" t="s">
        <v>133</v>
      </c>
      <c r="I1025" s="70" t="s">
        <v>29</v>
      </c>
      <c r="J1025" s="70" t="s">
        <v>30</v>
      </c>
      <c r="K1025" s="70" t="s">
        <v>35</v>
      </c>
      <c r="L1025" s="70" t="s">
        <v>173</v>
      </c>
      <c r="M1025" s="71">
        <v>528</v>
      </c>
      <c r="N1025" s="70" t="s">
        <v>1100</v>
      </c>
      <c r="O1025" s="70">
        <v>-1.725840257466559</v>
      </c>
      <c r="P1025" s="70" t="s">
        <v>412</v>
      </c>
      <c r="Q1025" s="69">
        <v>344</v>
      </c>
      <c r="R1025" s="70" t="s">
        <v>180</v>
      </c>
      <c r="S1025" s="70" t="s">
        <v>67</v>
      </c>
      <c r="T1025" s="70" t="s">
        <v>68</v>
      </c>
      <c r="U1025" s="70" t="s">
        <v>35</v>
      </c>
      <c r="V1025" s="70">
        <v>165.33338200366714</v>
      </c>
      <c r="W1025" s="70">
        <v>309.96361111553381</v>
      </c>
    </row>
    <row r="1026" spans="1:23">
      <c r="A1026" s="69">
        <v>1025</v>
      </c>
      <c r="B1026" s="69">
        <v>29</v>
      </c>
      <c r="C1026" s="70" t="s">
        <v>172</v>
      </c>
      <c r="D1026" s="70" t="s">
        <v>33</v>
      </c>
      <c r="E1026" s="70" t="s">
        <v>25</v>
      </c>
      <c r="F1026" s="70" t="s">
        <v>26</v>
      </c>
      <c r="G1026" s="70"/>
      <c r="H1026" s="70" t="s">
        <v>133</v>
      </c>
      <c r="I1026" s="70" t="s">
        <v>29</v>
      </c>
      <c r="J1026" s="70" t="s">
        <v>30</v>
      </c>
      <c r="K1026" s="70" t="s">
        <v>35</v>
      </c>
      <c r="L1026" s="70" t="s">
        <v>173</v>
      </c>
      <c r="M1026" s="71">
        <v>532</v>
      </c>
      <c r="N1026" s="70" t="s">
        <v>1101</v>
      </c>
      <c r="O1026" s="70">
        <v>9.0361312697773553</v>
      </c>
      <c r="P1026" s="70" t="s">
        <v>424</v>
      </c>
      <c r="Q1026" s="69">
        <v>223</v>
      </c>
      <c r="R1026" s="70" t="s">
        <v>178</v>
      </c>
      <c r="S1026" s="70" t="s">
        <v>175</v>
      </c>
      <c r="T1026" s="70" t="s">
        <v>176</v>
      </c>
      <c r="U1026" s="70" t="s">
        <v>35</v>
      </c>
      <c r="V1026" s="70">
        <v>239.14760522675545</v>
      </c>
      <c r="W1026" s="70">
        <v>520.67698428109816</v>
      </c>
    </row>
    <row r="1027" spans="1:23">
      <c r="A1027" s="69">
        <v>1026</v>
      </c>
      <c r="B1027" s="69">
        <v>29</v>
      </c>
      <c r="C1027" s="70" t="s">
        <v>172</v>
      </c>
      <c r="D1027" s="70" t="s">
        <v>33</v>
      </c>
      <c r="E1027" s="70" t="s">
        <v>25</v>
      </c>
      <c r="F1027" s="70" t="s">
        <v>26</v>
      </c>
      <c r="G1027" s="70"/>
      <c r="H1027" s="70" t="s">
        <v>133</v>
      </c>
      <c r="I1027" s="70" t="s">
        <v>29</v>
      </c>
      <c r="J1027" s="70" t="s">
        <v>30</v>
      </c>
      <c r="K1027" s="70" t="s">
        <v>35</v>
      </c>
      <c r="L1027" s="70" t="s">
        <v>173</v>
      </c>
      <c r="M1027" s="71">
        <v>532</v>
      </c>
      <c r="N1027" s="70" t="s">
        <v>1101</v>
      </c>
      <c r="O1027" s="70">
        <v>9.0361312697773553</v>
      </c>
      <c r="P1027" s="70" t="s">
        <v>424</v>
      </c>
      <c r="Q1027" s="69">
        <v>255</v>
      </c>
      <c r="R1027" s="70" t="s">
        <v>179</v>
      </c>
      <c r="S1027" s="70" t="s">
        <v>50</v>
      </c>
      <c r="T1027" s="70" t="s">
        <v>51</v>
      </c>
      <c r="U1027" s="70" t="s">
        <v>35</v>
      </c>
      <c r="V1027" s="70">
        <v>97.744353241144339</v>
      </c>
      <c r="W1027" s="70">
        <v>324.1634683816398</v>
      </c>
    </row>
    <row r="1028" spans="1:23">
      <c r="A1028" s="69">
        <v>1027</v>
      </c>
      <c r="B1028" s="69">
        <v>29</v>
      </c>
      <c r="C1028" s="70" t="s">
        <v>172</v>
      </c>
      <c r="D1028" s="70" t="s">
        <v>33</v>
      </c>
      <c r="E1028" s="70" t="s">
        <v>25</v>
      </c>
      <c r="F1028" s="70" t="s">
        <v>26</v>
      </c>
      <c r="G1028" s="70"/>
      <c r="H1028" s="70" t="s">
        <v>133</v>
      </c>
      <c r="I1028" s="70" t="s">
        <v>29</v>
      </c>
      <c r="J1028" s="70" t="s">
        <v>30</v>
      </c>
      <c r="K1028" s="70" t="s">
        <v>35</v>
      </c>
      <c r="L1028" s="70" t="s">
        <v>173</v>
      </c>
      <c r="M1028" s="71">
        <v>574</v>
      </c>
      <c r="N1028" s="70" t="s">
        <v>1102</v>
      </c>
      <c r="O1028" s="70">
        <v>5.4945903491893882</v>
      </c>
      <c r="P1028" s="70" t="s">
        <v>424</v>
      </c>
      <c r="Q1028" s="69">
        <v>221</v>
      </c>
      <c r="R1028" s="70" t="s">
        <v>174</v>
      </c>
      <c r="S1028" s="70" t="s">
        <v>175</v>
      </c>
      <c r="T1028" s="70" t="s">
        <v>176</v>
      </c>
      <c r="U1028" s="70" t="s">
        <v>35</v>
      </c>
      <c r="V1028" s="70">
        <v>314.34180312596726</v>
      </c>
      <c r="W1028" s="70">
        <v>4622.569188905105</v>
      </c>
    </row>
    <row r="1029" spans="1:23">
      <c r="A1029" s="69">
        <v>1028</v>
      </c>
      <c r="B1029" s="69">
        <v>29</v>
      </c>
      <c r="C1029" s="70" t="s">
        <v>172</v>
      </c>
      <c r="D1029" s="70" t="s">
        <v>33</v>
      </c>
      <c r="E1029" s="70" t="s">
        <v>25</v>
      </c>
      <c r="F1029" s="70" t="s">
        <v>26</v>
      </c>
      <c r="G1029" s="70"/>
      <c r="H1029" s="70" t="s">
        <v>133</v>
      </c>
      <c r="I1029" s="70" t="s">
        <v>29</v>
      </c>
      <c r="J1029" s="70" t="s">
        <v>30</v>
      </c>
      <c r="K1029" s="70" t="s">
        <v>35</v>
      </c>
      <c r="L1029" s="70" t="s">
        <v>173</v>
      </c>
      <c r="M1029" s="71">
        <v>586</v>
      </c>
      <c r="N1029" s="70" t="s">
        <v>1103</v>
      </c>
      <c r="O1029" s="70">
        <v>9.8886333929234276</v>
      </c>
      <c r="P1029" s="70" t="s">
        <v>424</v>
      </c>
      <c r="Q1029" s="69">
        <v>221</v>
      </c>
      <c r="R1029" s="70" t="s">
        <v>174</v>
      </c>
      <c r="S1029" s="70" t="s">
        <v>175</v>
      </c>
      <c r="T1029" s="70" t="s">
        <v>176</v>
      </c>
      <c r="U1029" s="70" t="s">
        <v>35</v>
      </c>
      <c r="V1029" s="70">
        <v>368.35838623703245</v>
      </c>
      <c r="W1029" s="70">
        <v>5786.827333880793</v>
      </c>
    </row>
    <row r="1030" spans="1:23">
      <c r="A1030" s="69">
        <v>1029</v>
      </c>
      <c r="B1030" s="69">
        <v>29</v>
      </c>
      <c r="C1030" s="70" t="s">
        <v>172</v>
      </c>
      <c r="D1030" s="70" t="s">
        <v>33</v>
      </c>
      <c r="E1030" s="70" t="s">
        <v>25</v>
      </c>
      <c r="F1030" s="70" t="s">
        <v>26</v>
      </c>
      <c r="G1030" s="70"/>
      <c r="H1030" s="70" t="s">
        <v>133</v>
      </c>
      <c r="I1030" s="70" t="s">
        <v>29</v>
      </c>
      <c r="J1030" s="70" t="s">
        <v>30</v>
      </c>
      <c r="K1030" s="70" t="s">
        <v>35</v>
      </c>
      <c r="L1030" s="70" t="s">
        <v>173</v>
      </c>
      <c r="M1030" s="71">
        <v>615</v>
      </c>
      <c r="N1030" s="70" t="s">
        <v>1104</v>
      </c>
      <c r="O1030" s="70">
        <v>-1.0257889137492471</v>
      </c>
      <c r="P1030" s="70" t="s">
        <v>412</v>
      </c>
      <c r="Q1030" s="69">
        <v>221</v>
      </c>
      <c r="R1030" s="70" t="s">
        <v>174</v>
      </c>
      <c r="S1030" s="70" t="s">
        <v>175</v>
      </c>
      <c r="T1030" s="70" t="s">
        <v>176</v>
      </c>
      <c r="U1030" s="70" t="s">
        <v>35</v>
      </c>
      <c r="V1030" s="70">
        <v>305.94230275207144</v>
      </c>
      <c r="W1030" s="70">
        <v>3687.2464241992893</v>
      </c>
    </row>
    <row r="1031" spans="1:23">
      <c r="A1031" s="69">
        <v>1030</v>
      </c>
      <c r="B1031" s="69">
        <v>29</v>
      </c>
      <c r="C1031" s="70" t="s">
        <v>172</v>
      </c>
      <c r="D1031" s="70" t="s">
        <v>33</v>
      </c>
      <c r="E1031" s="70" t="s">
        <v>25</v>
      </c>
      <c r="F1031" s="70" t="s">
        <v>26</v>
      </c>
      <c r="G1031" s="70"/>
      <c r="H1031" s="70" t="s">
        <v>133</v>
      </c>
      <c r="I1031" s="70" t="s">
        <v>29</v>
      </c>
      <c r="J1031" s="70" t="s">
        <v>30</v>
      </c>
      <c r="K1031" s="70" t="s">
        <v>35</v>
      </c>
      <c r="L1031" s="70" t="s">
        <v>173</v>
      </c>
      <c r="M1031" s="71">
        <v>622</v>
      </c>
      <c r="N1031" s="70" t="s">
        <v>1105</v>
      </c>
      <c r="O1031" s="70">
        <v>-2.4747771332914001</v>
      </c>
      <c r="P1031" s="70" t="s">
        <v>428</v>
      </c>
      <c r="Q1031" s="69">
        <v>255</v>
      </c>
      <c r="R1031" s="70" t="s">
        <v>179</v>
      </c>
      <c r="S1031" s="70" t="s">
        <v>50</v>
      </c>
      <c r="T1031" s="70" t="s">
        <v>51</v>
      </c>
      <c r="U1031" s="70" t="s">
        <v>35</v>
      </c>
      <c r="V1031" s="70">
        <v>106.89361166235139</v>
      </c>
      <c r="W1031" s="70">
        <v>490.29759495833815</v>
      </c>
    </row>
    <row r="1032" spans="1:23">
      <c r="A1032" s="69">
        <v>1031</v>
      </c>
      <c r="B1032" s="69">
        <v>29</v>
      </c>
      <c r="C1032" s="70" t="s">
        <v>172</v>
      </c>
      <c r="D1032" s="70" t="s">
        <v>33</v>
      </c>
      <c r="E1032" s="70" t="s">
        <v>25</v>
      </c>
      <c r="F1032" s="70" t="s">
        <v>26</v>
      </c>
      <c r="G1032" s="70"/>
      <c r="H1032" s="70" t="s">
        <v>133</v>
      </c>
      <c r="I1032" s="70" t="s">
        <v>29</v>
      </c>
      <c r="J1032" s="70" t="s">
        <v>30</v>
      </c>
      <c r="K1032" s="70" t="s">
        <v>35</v>
      </c>
      <c r="L1032" s="70" t="s">
        <v>173</v>
      </c>
      <c r="M1032" s="71">
        <v>625</v>
      </c>
      <c r="N1032" s="70" t="s">
        <v>1106</v>
      </c>
      <c r="O1032" s="70">
        <v>6.0307111046643476</v>
      </c>
      <c r="P1032" s="70" t="s">
        <v>424</v>
      </c>
      <c r="Q1032" s="69">
        <v>221</v>
      </c>
      <c r="R1032" s="70" t="s">
        <v>174</v>
      </c>
      <c r="S1032" s="70" t="s">
        <v>175</v>
      </c>
      <c r="T1032" s="70" t="s">
        <v>176</v>
      </c>
      <c r="U1032" s="70" t="s">
        <v>35</v>
      </c>
      <c r="V1032" s="70">
        <v>342.22262040983776</v>
      </c>
      <c r="W1032" s="70">
        <v>4416.1943190886659</v>
      </c>
    </row>
    <row r="1033" spans="1:23">
      <c r="A1033" s="69">
        <v>1032</v>
      </c>
      <c r="B1033" s="69">
        <v>29</v>
      </c>
      <c r="C1033" s="70" t="s">
        <v>172</v>
      </c>
      <c r="D1033" s="70" t="s">
        <v>33</v>
      </c>
      <c r="E1033" s="70" t="s">
        <v>25</v>
      </c>
      <c r="F1033" s="70" t="s">
        <v>26</v>
      </c>
      <c r="G1033" s="70"/>
      <c r="H1033" s="70" t="s">
        <v>133</v>
      </c>
      <c r="I1033" s="70" t="s">
        <v>29</v>
      </c>
      <c r="J1033" s="70" t="s">
        <v>30</v>
      </c>
      <c r="K1033" s="70" t="s">
        <v>35</v>
      </c>
      <c r="L1033" s="70" t="s">
        <v>173</v>
      </c>
      <c r="M1033" s="71">
        <v>670</v>
      </c>
      <c r="N1033" s="70" t="s">
        <v>1107</v>
      </c>
      <c r="O1033" s="70">
        <v>1.421066344021096</v>
      </c>
      <c r="P1033" s="70" t="s">
        <v>412</v>
      </c>
      <c r="Q1033" s="69">
        <v>221</v>
      </c>
      <c r="R1033" s="70" t="s">
        <v>174</v>
      </c>
      <c r="S1033" s="70" t="s">
        <v>175</v>
      </c>
      <c r="T1033" s="70" t="s">
        <v>176</v>
      </c>
      <c r="U1033" s="70" t="s">
        <v>35</v>
      </c>
      <c r="V1033" s="70">
        <v>262.56878870066726</v>
      </c>
      <c r="W1033" s="70">
        <v>4042.683718408407</v>
      </c>
    </row>
    <row r="1034" spans="1:23">
      <c r="A1034" s="69">
        <v>1033</v>
      </c>
      <c r="B1034" s="69">
        <v>29</v>
      </c>
      <c r="C1034" s="70" t="s">
        <v>172</v>
      </c>
      <c r="D1034" s="70" t="s">
        <v>33</v>
      </c>
      <c r="E1034" s="70" t="s">
        <v>25</v>
      </c>
      <c r="F1034" s="70" t="s">
        <v>26</v>
      </c>
      <c r="G1034" s="70"/>
      <c r="H1034" s="70" t="s">
        <v>133</v>
      </c>
      <c r="I1034" s="70" t="s">
        <v>29</v>
      </c>
      <c r="J1034" s="70" t="s">
        <v>30</v>
      </c>
      <c r="K1034" s="70" t="s">
        <v>35</v>
      </c>
      <c r="L1034" s="70" t="s">
        <v>173</v>
      </c>
      <c r="M1034" s="71">
        <v>705</v>
      </c>
      <c r="N1034" s="70" t="s">
        <v>1108</v>
      </c>
      <c r="O1034" s="70">
        <v>6.8063880748563701</v>
      </c>
      <c r="P1034" s="70" t="s">
        <v>424</v>
      </c>
      <c r="Q1034" s="69">
        <v>255</v>
      </c>
      <c r="R1034" s="70" t="s">
        <v>179</v>
      </c>
      <c r="S1034" s="70" t="s">
        <v>50</v>
      </c>
      <c r="T1034" s="70" t="s">
        <v>51</v>
      </c>
      <c r="U1034" s="70" t="s">
        <v>35</v>
      </c>
      <c r="V1034" s="70">
        <v>105.88186745240996</v>
      </c>
      <c r="W1034" s="70">
        <v>493.69246452502153</v>
      </c>
    </row>
    <row r="1035" spans="1:23">
      <c r="A1035" s="69">
        <v>1034</v>
      </c>
      <c r="B1035" s="69">
        <v>29</v>
      </c>
      <c r="C1035" s="70" t="s">
        <v>172</v>
      </c>
      <c r="D1035" s="70" t="s">
        <v>33</v>
      </c>
      <c r="E1035" s="70" t="s">
        <v>25</v>
      </c>
      <c r="F1035" s="70" t="s">
        <v>26</v>
      </c>
      <c r="G1035" s="70"/>
      <c r="H1035" s="70" t="s">
        <v>133</v>
      </c>
      <c r="I1035" s="70" t="s">
        <v>29</v>
      </c>
      <c r="J1035" s="70" t="s">
        <v>30</v>
      </c>
      <c r="K1035" s="70" t="s">
        <v>35</v>
      </c>
      <c r="L1035" s="70" t="s">
        <v>173</v>
      </c>
      <c r="M1035" s="71">
        <v>729</v>
      </c>
      <c r="N1035" s="70" t="s">
        <v>1109</v>
      </c>
      <c r="O1035" s="70">
        <v>2.4557867909450728</v>
      </c>
      <c r="P1035" s="70" t="s">
        <v>412</v>
      </c>
      <c r="Q1035" s="69">
        <v>255</v>
      </c>
      <c r="R1035" s="70" t="s">
        <v>179</v>
      </c>
      <c r="S1035" s="70" t="s">
        <v>50</v>
      </c>
      <c r="T1035" s="70" t="s">
        <v>51</v>
      </c>
      <c r="U1035" s="70" t="s">
        <v>35</v>
      </c>
      <c r="V1035" s="70">
        <v>101.9973541879078</v>
      </c>
      <c r="W1035" s="70">
        <v>440.55952747750359</v>
      </c>
    </row>
    <row r="1036" spans="1:23">
      <c r="A1036" s="69">
        <v>1035</v>
      </c>
      <c r="B1036" s="69">
        <v>29</v>
      </c>
      <c r="C1036" s="70" t="s">
        <v>172</v>
      </c>
      <c r="D1036" s="70" t="s">
        <v>33</v>
      </c>
      <c r="E1036" s="70" t="s">
        <v>25</v>
      </c>
      <c r="F1036" s="70" t="s">
        <v>26</v>
      </c>
      <c r="G1036" s="70"/>
      <c r="H1036" s="70" t="s">
        <v>133</v>
      </c>
      <c r="I1036" s="70" t="s">
        <v>29</v>
      </c>
      <c r="J1036" s="70" t="s">
        <v>30</v>
      </c>
      <c r="K1036" s="70" t="s">
        <v>35</v>
      </c>
      <c r="L1036" s="70" t="s">
        <v>173</v>
      </c>
      <c r="M1036" s="71">
        <v>760</v>
      </c>
      <c r="N1036" s="70" t="s">
        <v>1110</v>
      </c>
      <c r="O1036" s="70">
        <v>10.8364479943166</v>
      </c>
      <c r="P1036" s="70" t="s">
        <v>419</v>
      </c>
      <c r="Q1036" s="69">
        <v>221</v>
      </c>
      <c r="R1036" s="70" t="s">
        <v>174</v>
      </c>
      <c r="S1036" s="70" t="s">
        <v>175</v>
      </c>
      <c r="T1036" s="70" t="s">
        <v>176</v>
      </c>
      <c r="U1036" s="70" t="s">
        <v>35</v>
      </c>
      <c r="V1036" s="70">
        <v>285.15413045188541</v>
      </c>
      <c r="W1036" s="70">
        <v>4237.8021453667861</v>
      </c>
    </row>
    <row r="1037" spans="1:23">
      <c r="A1037" s="69">
        <v>1036</v>
      </c>
      <c r="B1037" s="69">
        <v>29</v>
      </c>
      <c r="C1037" s="70" t="s">
        <v>172</v>
      </c>
      <c r="D1037" s="70" t="s">
        <v>33</v>
      </c>
      <c r="E1037" s="70" t="s">
        <v>25</v>
      </c>
      <c r="F1037" s="70" t="s">
        <v>26</v>
      </c>
      <c r="G1037" s="70"/>
      <c r="H1037" s="70" t="s">
        <v>133</v>
      </c>
      <c r="I1037" s="70" t="s">
        <v>29</v>
      </c>
      <c r="J1037" s="70" t="s">
        <v>30</v>
      </c>
      <c r="K1037" s="70" t="s">
        <v>35</v>
      </c>
      <c r="L1037" s="70" t="s">
        <v>173</v>
      </c>
      <c r="M1037" s="71">
        <v>806</v>
      </c>
      <c r="N1037" s="70" t="s">
        <v>1111</v>
      </c>
      <c r="O1037" s="70">
        <v>-2.8533132334960949</v>
      </c>
      <c r="P1037" s="70" t="s">
        <v>428</v>
      </c>
      <c r="Q1037" s="69">
        <v>222</v>
      </c>
      <c r="R1037" s="70" t="s">
        <v>177</v>
      </c>
      <c r="S1037" s="70" t="s">
        <v>175</v>
      </c>
      <c r="T1037" s="70" t="s">
        <v>176</v>
      </c>
      <c r="U1037" s="70" t="s">
        <v>35</v>
      </c>
      <c r="V1037" s="70">
        <v>283.56005474733161</v>
      </c>
      <c r="W1037" s="70">
        <v>1399.2467931527615</v>
      </c>
    </row>
    <row r="1038" spans="1:23">
      <c r="A1038" s="69">
        <v>1037</v>
      </c>
      <c r="B1038" s="69">
        <v>29</v>
      </c>
      <c r="C1038" s="70" t="s">
        <v>172</v>
      </c>
      <c r="D1038" s="70" t="s">
        <v>33</v>
      </c>
      <c r="E1038" s="70" t="s">
        <v>25</v>
      </c>
      <c r="F1038" s="70" t="s">
        <v>26</v>
      </c>
      <c r="G1038" s="70"/>
      <c r="H1038" s="70" t="s">
        <v>133</v>
      </c>
      <c r="I1038" s="70" t="s">
        <v>29</v>
      </c>
      <c r="J1038" s="70" t="s">
        <v>30</v>
      </c>
      <c r="K1038" s="70" t="s">
        <v>35</v>
      </c>
      <c r="L1038" s="70" t="s">
        <v>173</v>
      </c>
      <c r="M1038" s="71">
        <v>806</v>
      </c>
      <c r="N1038" s="70" t="s">
        <v>1111</v>
      </c>
      <c r="O1038" s="70">
        <v>-2.8533132334960949</v>
      </c>
      <c r="P1038" s="70" t="s">
        <v>428</v>
      </c>
      <c r="Q1038" s="69">
        <v>344</v>
      </c>
      <c r="R1038" s="70" t="s">
        <v>180</v>
      </c>
      <c r="S1038" s="70" t="s">
        <v>67</v>
      </c>
      <c r="T1038" s="70" t="s">
        <v>68</v>
      </c>
      <c r="U1038" s="70" t="s">
        <v>35</v>
      </c>
      <c r="V1038" s="70">
        <v>499.48734290601851</v>
      </c>
      <c r="W1038" s="70">
        <v>13180.818138839222</v>
      </c>
    </row>
    <row r="1039" spans="1:23">
      <c r="A1039" s="69">
        <v>1038</v>
      </c>
      <c r="B1039" s="69">
        <v>29</v>
      </c>
      <c r="C1039" s="70" t="s">
        <v>172</v>
      </c>
      <c r="D1039" s="70" t="s">
        <v>33</v>
      </c>
      <c r="E1039" s="70" t="s">
        <v>25</v>
      </c>
      <c r="F1039" s="70" t="s">
        <v>26</v>
      </c>
      <c r="G1039" s="70"/>
      <c r="H1039" s="70" t="s">
        <v>133</v>
      </c>
      <c r="I1039" s="70" t="s">
        <v>29</v>
      </c>
      <c r="J1039" s="70" t="s">
        <v>30</v>
      </c>
      <c r="K1039" s="70" t="s">
        <v>35</v>
      </c>
      <c r="L1039" s="70" t="s">
        <v>173</v>
      </c>
      <c r="M1039" s="71">
        <v>4218</v>
      </c>
      <c r="N1039" s="70" t="s">
        <v>1112</v>
      </c>
      <c r="O1039" s="70">
        <v>8.895122922801562</v>
      </c>
      <c r="P1039" s="70" t="s">
        <v>424</v>
      </c>
      <c r="Q1039" s="69">
        <v>255</v>
      </c>
      <c r="R1039" s="70" t="s">
        <v>179</v>
      </c>
      <c r="S1039" s="70" t="s">
        <v>50</v>
      </c>
      <c r="T1039" s="70" t="s">
        <v>51</v>
      </c>
      <c r="U1039" s="70" t="s">
        <v>35</v>
      </c>
      <c r="V1039" s="70">
        <v>121.87280587462433</v>
      </c>
      <c r="W1039" s="70">
        <v>655.37703751998947</v>
      </c>
    </row>
    <row r="1040" spans="1:23">
      <c r="A1040" s="69">
        <v>1039</v>
      </c>
      <c r="B1040" s="69">
        <v>29</v>
      </c>
      <c r="C1040" s="70" t="s">
        <v>172</v>
      </c>
      <c r="D1040" s="70" t="s">
        <v>33</v>
      </c>
      <c r="E1040" s="70" t="s">
        <v>25</v>
      </c>
      <c r="F1040" s="70" t="s">
        <v>26</v>
      </c>
      <c r="G1040" s="70"/>
      <c r="H1040" s="70" t="s">
        <v>133</v>
      </c>
      <c r="I1040" s="70" t="s">
        <v>29</v>
      </c>
      <c r="J1040" s="70" t="s">
        <v>30</v>
      </c>
      <c r="K1040" s="70" t="s">
        <v>35</v>
      </c>
      <c r="L1040" s="70" t="s">
        <v>173</v>
      </c>
      <c r="M1040" s="71">
        <v>5468</v>
      </c>
      <c r="N1040" s="70" t="s">
        <v>1113</v>
      </c>
      <c r="O1040" s="70">
        <v>1.8468127810242261</v>
      </c>
      <c r="P1040" s="70" t="s">
        <v>412</v>
      </c>
      <c r="Q1040" s="69">
        <v>221</v>
      </c>
      <c r="R1040" s="70" t="s">
        <v>174</v>
      </c>
      <c r="S1040" s="70" t="s">
        <v>175</v>
      </c>
      <c r="T1040" s="70" t="s">
        <v>176</v>
      </c>
      <c r="U1040" s="70" t="s">
        <v>35</v>
      </c>
      <c r="V1040" s="70">
        <v>126.9413053908963</v>
      </c>
      <c r="W1040" s="70">
        <v>912.96782102811505</v>
      </c>
    </row>
    <row r="1041" spans="1:23">
      <c r="A1041" s="69">
        <v>1040</v>
      </c>
      <c r="B1041" s="69">
        <v>29</v>
      </c>
      <c r="C1041" s="70" t="s">
        <v>172</v>
      </c>
      <c r="D1041" s="70" t="s">
        <v>33</v>
      </c>
      <c r="E1041" s="70" t="s">
        <v>25</v>
      </c>
      <c r="F1041" s="70" t="s">
        <v>26</v>
      </c>
      <c r="G1041" s="70"/>
      <c r="H1041" s="70" t="s">
        <v>133</v>
      </c>
      <c r="I1041" s="70" t="s">
        <v>29</v>
      </c>
      <c r="J1041" s="70" t="s">
        <v>30</v>
      </c>
      <c r="K1041" s="70" t="s">
        <v>35</v>
      </c>
      <c r="L1041" s="70" t="s">
        <v>173</v>
      </c>
      <c r="M1041" s="71">
        <v>6062</v>
      </c>
      <c r="N1041" s="70" t="s">
        <v>1114</v>
      </c>
      <c r="O1041" s="70">
        <v>2.6957069771814881</v>
      </c>
      <c r="P1041" s="70" t="s">
        <v>412</v>
      </c>
      <c r="Q1041" s="69">
        <v>223</v>
      </c>
      <c r="R1041" s="70" t="s">
        <v>178</v>
      </c>
      <c r="S1041" s="70" t="s">
        <v>175</v>
      </c>
      <c r="T1041" s="70" t="s">
        <v>176</v>
      </c>
      <c r="U1041" s="70" t="s">
        <v>35</v>
      </c>
      <c r="V1041" s="70">
        <v>158.28201105167301</v>
      </c>
      <c r="W1041" s="70">
        <v>1434.4704441473261</v>
      </c>
    </row>
    <row r="1042" spans="1:23">
      <c r="A1042" s="69">
        <v>1041</v>
      </c>
      <c r="B1042" s="69">
        <v>30</v>
      </c>
      <c r="C1042" s="70" t="s">
        <v>1115</v>
      </c>
      <c r="D1042" s="70" t="s">
        <v>33</v>
      </c>
      <c r="E1042" s="70" t="s">
        <v>25</v>
      </c>
      <c r="F1042" s="70" t="s">
        <v>26</v>
      </c>
      <c r="G1042" s="70"/>
      <c r="H1042" s="70" t="s">
        <v>28</v>
      </c>
      <c r="I1042" s="70" t="s">
        <v>29</v>
      </c>
      <c r="J1042" s="70" t="s">
        <v>30</v>
      </c>
      <c r="K1042" s="70" t="s">
        <v>35</v>
      </c>
      <c r="L1042" s="70" t="s">
        <v>65</v>
      </c>
      <c r="M1042" s="71">
        <v>2531</v>
      </c>
      <c r="N1042" s="70" t="s">
        <v>1116</v>
      </c>
      <c r="O1042" s="70">
        <v>0.48903626737320099</v>
      </c>
      <c r="P1042" s="70" t="s">
        <v>412</v>
      </c>
      <c r="Q1042" s="69">
        <v>338</v>
      </c>
      <c r="R1042" s="70" t="s">
        <v>1117</v>
      </c>
      <c r="S1042" s="70" t="s">
        <v>41</v>
      </c>
      <c r="T1042" s="70" t="s">
        <v>42</v>
      </c>
      <c r="U1042" s="70" t="s">
        <v>35</v>
      </c>
      <c r="V1042" s="70">
        <v>562.96838414189779</v>
      </c>
      <c r="W1042" s="70">
        <v>19769.38313634861</v>
      </c>
    </row>
    <row r="1043" spans="1:23">
      <c r="A1043" s="69">
        <v>1042</v>
      </c>
      <c r="B1043" s="69">
        <v>30</v>
      </c>
      <c r="C1043" s="70" t="s">
        <v>1115</v>
      </c>
      <c r="D1043" s="70" t="s">
        <v>33</v>
      </c>
      <c r="E1043" s="70" t="s">
        <v>25</v>
      </c>
      <c r="F1043" s="70" t="s">
        <v>26</v>
      </c>
      <c r="G1043" s="70"/>
      <c r="H1043" s="70" t="s">
        <v>28</v>
      </c>
      <c r="I1043" s="70" t="s">
        <v>29</v>
      </c>
      <c r="J1043" s="70" t="s">
        <v>30</v>
      </c>
      <c r="K1043" s="70" t="s">
        <v>35</v>
      </c>
      <c r="L1043" s="70" t="s">
        <v>65</v>
      </c>
      <c r="M1043" s="71">
        <v>2686</v>
      </c>
      <c r="N1043" s="70" t="s">
        <v>1118</v>
      </c>
      <c r="O1043" s="70">
        <v>10.41583981116098</v>
      </c>
      <c r="P1043" s="70" t="s">
        <v>419</v>
      </c>
      <c r="Q1043" s="69">
        <v>338</v>
      </c>
      <c r="R1043" s="70" t="s">
        <v>1117</v>
      </c>
      <c r="S1043" s="70" t="s">
        <v>41</v>
      </c>
      <c r="T1043" s="70" t="s">
        <v>42</v>
      </c>
      <c r="U1043" s="70" t="s">
        <v>35</v>
      </c>
      <c r="V1043" s="70">
        <v>364.47637098573273</v>
      </c>
      <c r="W1043" s="70">
        <v>5835.539435852932</v>
      </c>
    </row>
    <row r="1044" spans="1:23">
      <c r="A1044" s="69">
        <v>1043</v>
      </c>
      <c r="B1044" s="69">
        <v>30</v>
      </c>
      <c r="C1044" s="70" t="s">
        <v>1115</v>
      </c>
      <c r="D1044" s="70" t="s">
        <v>33</v>
      </c>
      <c r="E1044" s="70" t="s">
        <v>25</v>
      </c>
      <c r="F1044" s="70" t="s">
        <v>26</v>
      </c>
      <c r="G1044" s="70"/>
      <c r="H1044" s="70" t="s">
        <v>28</v>
      </c>
      <c r="I1044" s="70" t="s">
        <v>29</v>
      </c>
      <c r="J1044" s="70" t="s">
        <v>30</v>
      </c>
      <c r="K1044" s="70" t="s">
        <v>35</v>
      </c>
      <c r="L1044" s="70" t="s">
        <v>65</v>
      </c>
      <c r="M1044" s="71">
        <v>2875</v>
      </c>
      <c r="N1044" s="70" t="s">
        <v>1119</v>
      </c>
      <c r="O1044" s="70">
        <v>2.8246231309561098</v>
      </c>
      <c r="P1044" s="70" t="s">
        <v>412</v>
      </c>
      <c r="Q1044" s="69">
        <v>338</v>
      </c>
      <c r="R1044" s="70" t="s">
        <v>1117</v>
      </c>
      <c r="S1044" s="70" t="s">
        <v>41</v>
      </c>
      <c r="T1044" s="70" t="s">
        <v>42</v>
      </c>
      <c r="U1044" s="70" t="s">
        <v>35</v>
      </c>
      <c r="V1044" s="70">
        <v>291.88558909857244</v>
      </c>
      <c r="W1044" s="70">
        <v>2450.6709700788169</v>
      </c>
    </row>
    <row r="1045" spans="1:23">
      <c r="A1045" s="69">
        <v>1044</v>
      </c>
      <c r="B1045" s="69">
        <v>30</v>
      </c>
      <c r="C1045" s="70" t="s">
        <v>1115</v>
      </c>
      <c r="D1045" s="70" t="s">
        <v>33</v>
      </c>
      <c r="E1045" s="70" t="s">
        <v>25</v>
      </c>
      <c r="F1045" s="70" t="s">
        <v>26</v>
      </c>
      <c r="G1045" s="70"/>
      <c r="H1045" s="70" t="s">
        <v>28</v>
      </c>
      <c r="I1045" s="70" t="s">
        <v>29</v>
      </c>
      <c r="J1045" s="70" t="s">
        <v>30</v>
      </c>
      <c r="K1045" s="70" t="s">
        <v>35</v>
      </c>
      <c r="L1045" s="70" t="s">
        <v>65</v>
      </c>
      <c r="M1045" s="71">
        <v>2903</v>
      </c>
      <c r="N1045" s="70" t="s">
        <v>1120</v>
      </c>
      <c r="O1045" s="70">
        <v>9.0033147862683336</v>
      </c>
      <c r="P1045" s="70" t="s">
        <v>424</v>
      </c>
      <c r="Q1045" s="69">
        <v>338</v>
      </c>
      <c r="R1045" s="70" t="s">
        <v>1117</v>
      </c>
      <c r="S1045" s="70" t="s">
        <v>41</v>
      </c>
      <c r="T1045" s="70" t="s">
        <v>42</v>
      </c>
      <c r="U1045" s="70" t="s">
        <v>35</v>
      </c>
      <c r="V1045" s="70">
        <v>131.30774468915868</v>
      </c>
      <c r="W1045" s="70">
        <v>790.77884924090279</v>
      </c>
    </row>
    <row r="1046" spans="1:23">
      <c r="A1046" s="69">
        <v>1045</v>
      </c>
      <c r="B1046" s="69">
        <v>30</v>
      </c>
      <c r="C1046" s="70" t="s">
        <v>1115</v>
      </c>
      <c r="D1046" s="70" t="s">
        <v>33</v>
      </c>
      <c r="E1046" s="70" t="s">
        <v>25</v>
      </c>
      <c r="F1046" s="70" t="s">
        <v>26</v>
      </c>
      <c r="G1046" s="70"/>
      <c r="H1046" s="70" t="s">
        <v>28</v>
      </c>
      <c r="I1046" s="70" t="s">
        <v>29</v>
      </c>
      <c r="J1046" s="70" t="s">
        <v>30</v>
      </c>
      <c r="K1046" s="70" t="s">
        <v>35</v>
      </c>
      <c r="L1046" s="70" t="s">
        <v>65</v>
      </c>
      <c r="M1046" s="71">
        <v>3015</v>
      </c>
      <c r="N1046" s="70" t="s">
        <v>1121</v>
      </c>
      <c r="O1046" s="70">
        <v>0.28115751143321899</v>
      </c>
      <c r="P1046" s="70" t="s">
        <v>412</v>
      </c>
      <c r="Q1046" s="69">
        <v>338</v>
      </c>
      <c r="R1046" s="70" t="s">
        <v>1117</v>
      </c>
      <c r="S1046" s="70" t="s">
        <v>41</v>
      </c>
      <c r="T1046" s="70" t="s">
        <v>42</v>
      </c>
      <c r="U1046" s="70" t="s">
        <v>35</v>
      </c>
      <c r="V1046" s="70">
        <v>127.71362470590827</v>
      </c>
      <c r="W1046" s="70">
        <v>803.20408410446362</v>
      </c>
    </row>
    <row r="1047" spans="1:23">
      <c r="A1047" s="69">
        <v>1046</v>
      </c>
      <c r="B1047" s="69">
        <v>30</v>
      </c>
      <c r="C1047" s="70" t="s">
        <v>1115</v>
      </c>
      <c r="D1047" s="70" t="s">
        <v>33</v>
      </c>
      <c r="E1047" s="70" t="s">
        <v>25</v>
      </c>
      <c r="F1047" s="70" t="s">
        <v>26</v>
      </c>
      <c r="G1047" s="70"/>
      <c r="H1047" s="70" t="s">
        <v>28</v>
      </c>
      <c r="I1047" s="70" t="s">
        <v>29</v>
      </c>
      <c r="J1047" s="70" t="s">
        <v>30</v>
      </c>
      <c r="K1047" s="70" t="s">
        <v>35</v>
      </c>
      <c r="L1047" s="70" t="s">
        <v>65</v>
      </c>
      <c r="M1047" s="71">
        <v>3016</v>
      </c>
      <c r="N1047" s="70" t="s">
        <v>1122</v>
      </c>
      <c r="O1047" s="70">
        <v>-6.0620733201280003E-2</v>
      </c>
      <c r="P1047" s="70" t="s">
        <v>412</v>
      </c>
      <c r="Q1047" s="69">
        <v>338</v>
      </c>
      <c r="R1047" s="70" t="s">
        <v>1117</v>
      </c>
      <c r="S1047" s="70" t="s">
        <v>41</v>
      </c>
      <c r="T1047" s="70" t="s">
        <v>42</v>
      </c>
      <c r="U1047" s="70" t="s">
        <v>35</v>
      </c>
      <c r="V1047" s="70">
        <v>124.25068802384925</v>
      </c>
      <c r="W1047" s="70">
        <v>700.88980511408317</v>
      </c>
    </row>
    <row r="1048" spans="1:23">
      <c r="A1048" s="69">
        <v>1047</v>
      </c>
      <c r="B1048" s="69">
        <v>30</v>
      </c>
      <c r="C1048" s="70" t="s">
        <v>1115</v>
      </c>
      <c r="D1048" s="70" t="s">
        <v>33</v>
      </c>
      <c r="E1048" s="70" t="s">
        <v>25</v>
      </c>
      <c r="F1048" s="70" t="s">
        <v>26</v>
      </c>
      <c r="G1048" s="70"/>
      <c r="H1048" s="70" t="s">
        <v>28</v>
      </c>
      <c r="I1048" s="70" t="s">
        <v>29</v>
      </c>
      <c r="J1048" s="70" t="s">
        <v>30</v>
      </c>
      <c r="K1048" s="70" t="s">
        <v>35</v>
      </c>
      <c r="L1048" s="70" t="s">
        <v>65</v>
      </c>
      <c r="M1048" s="71">
        <v>3032</v>
      </c>
      <c r="N1048" s="70" t="s">
        <v>1123</v>
      </c>
      <c r="O1048" s="70">
        <v>8.2216248236949721</v>
      </c>
      <c r="P1048" s="70" t="s">
        <v>424</v>
      </c>
      <c r="Q1048" s="69">
        <v>338</v>
      </c>
      <c r="R1048" s="70" t="s">
        <v>1117</v>
      </c>
      <c r="S1048" s="70" t="s">
        <v>41</v>
      </c>
      <c r="T1048" s="70" t="s">
        <v>42</v>
      </c>
      <c r="U1048" s="70" t="s">
        <v>35</v>
      </c>
      <c r="V1048" s="70">
        <v>324.67013968987737</v>
      </c>
      <c r="W1048" s="70">
        <v>2741.2937108545825</v>
      </c>
    </row>
    <row r="1049" spans="1:23">
      <c r="A1049" s="69">
        <v>1048</v>
      </c>
      <c r="B1049" s="69">
        <v>30</v>
      </c>
      <c r="C1049" s="70" t="s">
        <v>1115</v>
      </c>
      <c r="D1049" s="70" t="s">
        <v>33</v>
      </c>
      <c r="E1049" s="70" t="s">
        <v>25</v>
      </c>
      <c r="F1049" s="70" t="s">
        <v>26</v>
      </c>
      <c r="G1049" s="70"/>
      <c r="H1049" s="70" t="s">
        <v>28</v>
      </c>
      <c r="I1049" s="70" t="s">
        <v>29</v>
      </c>
      <c r="J1049" s="70" t="s">
        <v>30</v>
      </c>
      <c r="K1049" s="70" t="s">
        <v>35</v>
      </c>
      <c r="L1049" s="70" t="s">
        <v>65</v>
      </c>
      <c r="M1049" s="71">
        <v>3565</v>
      </c>
      <c r="N1049" s="70" t="s">
        <v>1124</v>
      </c>
      <c r="O1049" s="70">
        <v>0.28374731399040798</v>
      </c>
      <c r="P1049" s="70" t="s">
        <v>412</v>
      </c>
      <c r="Q1049" s="69">
        <v>338</v>
      </c>
      <c r="R1049" s="70" t="s">
        <v>1117</v>
      </c>
      <c r="S1049" s="70" t="s">
        <v>41</v>
      </c>
      <c r="T1049" s="70" t="s">
        <v>42</v>
      </c>
      <c r="U1049" s="70" t="s">
        <v>35</v>
      </c>
      <c r="V1049" s="70">
        <v>68.931691102523985</v>
      </c>
      <c r="W1049" s="70">
        <v>293.15647718100911</v>
      </c>
    </row>
    <row r="1050" spans="1:23">
      <c r="A1050" s="69">
        <v>1049</v>
      </c>
      <c r="B1050" s="69">
        <v>30</v>
      </c>
      <c r="C1050" s="70" t="s">
        <v>1115</v>
      </c>
      <c r="D1050" s="70" t="s">
        <v>33</v>
      </c>
      <c r="E1050" s="70" t="s">
        <v>25</v>
      </c>
      <c r="F1050" s="70" t="s">
        <v>26</v>
      </c>
      <c r="G1050" s="70"/>
      <c r="H1050" s="70" t="s">
        <v>28</v>
      </c>
      <c r="I1050" s="70" t="s">
        <v>29</v>
      </c>
      <c r="J1050" s="70" t="s">
        <v>30</v>
      </c>
      <c r="K1050" s="70" t="s">
        <v>35</v>
      </c>
      <c r="L1050" s="70" t="s">
        <v>65</v>
      </c>
      <c r="M1050" s="71">
        <v>3634</v>
      </c>
      <c r="N1050" s="70" t="s">
        <v>1125</v>
      </c>
      <c r="O1050" s="70">
        <v>6.7629246816216284</v>
      </c>
      <c r="P1050" s="70" t="s">
        <v>424</v>
      </c>
      <c r="Q1050" s="69">
        <v>338</v>
      </c>
      <c r="R1050" s="70" t="s">
        <v>1117</v>
      </c>
      <c r="S1050" s="70" t="s">
        <v>41</v>
      </c>
      <c r="T1050" s="70" t="s">
        <v>42</v>
      </c>
      <c r="U1050" s="70" t="s">
        <v>35</v>
      </c>
      <c r="V1050" s="70">
        <v>132.52486743185</v>
      </c>
      <c r="W1050" s="70">
        <v>779.92928624417198</v>
      </c>
    </row>
    <row r="1051" spans="1:23">
      <c r="A1051" s="69">
        <v>1050</v>
      </c>
      <c r="B1051" s="69">
        <v>30</v>
      </c>
      <c r="C1051" s="70" t="s">
        <v>1115</v>
      </c>
      <c r="D1051" s="70" t="s">
        <v>33</v>
      </c>
      <c r="E1051" s="70" t="s">
        <v>25</v>
      </c>
      <c r="F1051" s="70" t="s">
        <v>26</v>
      </c>
      <c r="G1051" s="70"/>
      <c r="H1051" s="70" t="s">
        <v>28</v>
      </c>
      <c r="I1051" s="70" t="s">
        <v>29</v>
      </c>
      <c r="J1051" s="70" t="s">
        <v>30</v>
      </c>
      <c r="K1051" s="70" t="s">
        <v>35</v>
      </c>
      <c r="L1051" s="70" t="s">
        <v>65</v>
      </c>
      <c r="M1051" s="71">
        <v>3826</v>
      </c>
      <c r="N1051" s="70" t="s">
        <v>930</v>
      </c>
      <c r="O1051" s="70">
        <v>6.3695952747264242</v>
      </c>
      <c r="P1051" s="70" t="s">
        <v>424</v>
      </c>
      <c r="Q1051" s="69">
        <v>338</v>
      </c>
      <c r="R1051" s="70" t="s">
        <v>1117</v>
      </c>
      <c r="S1051" s="70" t="s">
        <v>41</v>
      </c>
      <c r="T1051" s="70" t="s">
        <v>42</v>
      </c>
      <c r="U1051" s="70" t="s">
        <v>35</v>
      </c>
      <c r="V1051" s="70">
        <v>2740.7839656976248</v>
      </c>
      <c r="W1051" s="70">
        <v>18376.952870793848</v>
      </c>
    </row>
    <row r="1052" spans="1:23">
      <c r="A1052" s="69">
        <v>1051</v>
      </c>
      <c r="B1052" s="69">
        <v>31</v>
      </c>
      <c r="C1052" s="70" t="s">
        <v>183</v>
      </c>
      <c r="D1052" s="70" t="s">
        <v>33</v>
      </c>
      <c r="E1052" s="70" t="s">
        <v>25</v>
      </c>
      <c r="F1052" s="70" t="s">
        <v>26</v>
      </c>
      <c r="G1052" s="70"/>
      <c r="H1052" s="70" t="s">
        <v>133</v>
      </c>
      <c r="I1052" s="70" t="s">
        <v>29</v>
      </c>
      <c r="J1052" s="70" t="s">
        <v>30</v>
      </c>
      <c r="K1052" s="70" t="s">
        <v>35</v>
      </c>
      <c r="L1052" s="70" t="s">
        <v>36</v>
      </c>
      <c r="M1052" s="71">
        <v>2443</v>
      </c>
      <c r="N1052" s="70" t="s">
        <v>1126</v>
      </c>
      <c r="O1052" s="70">
        <v>2.819247771001586</v>
      </c>
      <c r="P1052" s="70" t="s">
        <v>412</v>
      </c>
      <c r="Q1052" s="69">
        <v>252</v>
      </c>
      <c r="R1052" s="70" t="s">
        <v>184</v>
      </c>
      <c r="S1052" s="70" t="s">
        <v>50</v>
      </c>
      <c r="T1052" s="70" t="s">
        <v>51</v>
      </c>
      <c r="U1052" s="70" t="s">
        <v>35</v>
      </c>
      <c r="V1052" s="70">
        <v>52.905475187957414</v>
      </c>
      <c r="W1052" s="70">
        <v>118.2534260514466</v>
      </c>
    </row>
    <row r="1053" spans="1:23">
      <c r="A1053" s="69">
        <v>1052</v>
      </c>
      <c r="B1053" s="69">
        <v>31</v>
      </c>
      <c r="C1053" s="70" t="s">
        <v>183</v>
      </c>
      <c r="D1053" s="70" t="s">
        <v>33</v>
      </c>
      <c r="E1053" s="70" t="s">
        <v>25</v>
      </c>
      <c r="F1053" s="70" t="s">
        <v>26</v>
      </c>
      <c r="G1053" s="70"/>
      <c r="H1053" s="70" t="s">
        <v>133</v>
      </c>
      <c r="I1053" s="70" t="s">
        <v>29</v>
      </c>
      <c r="J1053" s="70" t="s">
        <v>30</v>
      </c>
      <c r="K1053" s="70" t="s">
        <v>35</v>
      </c>
      <c r="L1053" s="70" t="s">
        <v>36</v>
      </c>
      <c r="M1053" s="71">
        <v>2586</v>
      </c>
      <c r="N1053" s="70" t="s">
        <v>1127</v>
      </c>
      <c r="O1053" s="70">
        <v>-5.9731863192517842</v>
      </c>
      <c r="P1053" s="70" t="s">
        <v>428</v>
      </c>
      <c r="Q1053" s="69">
        <v>252</v>
      </c>
      <c r="R1053" s="70" t="s">
        <v>184</v>
      </c>
      <c r="S1053" s="70" t="s">
        <v>50</v>
      </c>
      <c r="T1053" s="70" t="s">
        <v>51</v>
      </c>
      <c r="U1053" s="70" t="s">
        <v>35</v>
      </c>
      <c r="V1053" s="70">
        <v>80.987177144227957</v>
      </c>
      <c r="W1053" s="70">
        <v>387.06903741544426</v>
      </c>
    </row>
    <row r="1054" spans="1:23">
      <c r="A1054" s="69">
        <v>1053</v>
      </c>
      <c r="B1054" s="69">
        <v>31</v>
      </c>
      <c r="C1054" s="70" t="s">
        <v>183</v>
      </c>
      <c r="D1054" s="70" t="s">
        <v>33</v>
      </c>
      <c r="E1054" s="70" t="s">
        <v>25</v>
      </c>
      <c r="F1054" s="70" t="s">
        <v>26</v>
      </c>
      <c r="G1054" s="70"/>
      <c r="H1054" s="70" t="s">
        <v>133</v>
      </c>
      <c r="I1054" s="70" t="s">
        <v>29</v>
      </c>
      <c r="J1054" s="70" t="s">
        <v>30</v>
      </c>
      <c r="K1054" s="70" t="s">
        <v>35</v>
      </c>
      <c r="L1054" s="70" t="s">
        <v>36</v>
      </c>
      <c r="M1054" s="71">
        <v>2604</v>
      </c>
      <c r="N1054" s="70" t="s">
        <v>1128</v>
      </c>
      <c r="O1054" s="70">
        <v>1.25653074150116</v>
      </c>
      <c r="P1054" s="70" t="s">
        <v>412</v>
      </c>
      <c r="Q1054" s="69">
        <v>252</v>
      </c>
      <c r="R1054" s="70" t="s">
        <v>184</v>
      </c>
      <c r="S1054" s="70" t="s">
        <v>50</v>
      </c>
      <c r="T1054" s="70" t="s">
        <v>51</v>
      </c>
      <c r="U1054" s="70" t="s">
        <v>35</v>
      </c>
      <c r="V1054" s="70">
        <v>56.968602854357798</v>
      </c>
      <c r="W1054" s="70">
        <v>131.20924163373235</v>
      </c>
    </row>
    <row r="1055" spans="1:23">
      <c r="A1055" s="69">
        <v>1054</v>
      </c>
      <c r="B1055" s="69">
        <v>31</v>
      </c>
      <c r="C1055" s="70" t="s">
        <v>183</v>
      </c>
      <c r="D1055" s="70" t="s">
        <v>33</v>
      </c>
      <c r="E1055" s="70" t="s">
        <v>25</v>
      </c>
      <c r="F1055" s="70" t="s">
        <v>26</v>
      </c>
      <c r="G1055" s="70"/>
      <c r="H1055" s="70" t="s">
        <v>133</v>
      </c>
      <c r="I1055" s="70" t="s">
        <v>29</v>
      </c>
      <c r="J1055" s="70" t="s">
        <v>30</v>
      </c>
      <c r="K1055" s="70" t="s">
        <v>35</v>
      </c>
      <c r="L1055" s="70" t="s">
        <v>36</v>
      </c>
      <c r="M1055" s="71">
        <v>2689</v>
      </c>
      <c r="N1055" s="70" t="s">
        <v>1129</v>
      </c>
      <c r="O1055" s="70">
        <v>7.0843738361715163</v>
      </c>
      <c r="P1055" s="70" t="s">
        <v>424</v>
      </c>
      <c r="Q1055" s="69">
        <v>252</v>
      </c>
      <c r="R1055" s="70" t="s">
        <v>184</v>
      </c>
      <c r="S1055" s="70" t="s">
        <v>50</v>
      </c>
      <c r="T1055" s="70" t="s">
        <v>51</v>
      </c>
      <c r="U1055" s="70" t="s">
        <v>35</v>
      </c>
      <c r="V1055" s="70">
        <v>97.052073897603336</v>
      </c>
      <c r="W1055" s="70">
        <v>438.60588543703545</v>
      </c>
    </row>
    <row r="1056" spans="1:23">
      <c r="A1056" s="69">
        <v>1055</v>
      </c>
      <c r="B1056" s="69">
        <v>31</v>
      </c>
      <c r="C1056" s="70" t="s">
        <v>183</v>
      </c>
      <c r="D1056" s="70" t="s">
        <v>33</v>
      </c>
      <c r="E1056" s="70" t="s">
        <v>25</v>
      </c>
      <c r="F1056" s="70" t="s">
        <v>26</v>
      </c>
      <c r="G1056" s="70"/>
      <c r="H1056" s="70" t="s">
        <v>133</v>
      </c>
      <c r="I1056" s="70" t="s">
        <v>29</v>
      </c>
      <c r="J1056" s="70" t="s">
        <v>30</v>
      </c>
      <c r="K1056" s="70" t="s">
        <v>35</v>
      </c>
      <c r="L1056" s="70" t="s">
        <v>36</v>
      </c>
      <c r="M1056" s="71">
        <v>2690</v>
      </c>
      <c r="N1056" s="70" t="s">
        <v>1130</v>
      </c>
      <c r="O1056" s="70">
        <v>4.8591195642754679</v>
      </c>
      <c r="P1056" s="70" t="s">
        <v>412</v>
      </c>
      <c r="Q1056" s="69">
        <v>252</v>
      </c>
      <c r="R1056" s="70" t="s">
        <v>184</v>
      </c>
      <c r="S1056" s="70" t="s">
        <v>50</v>
      </c>
      <c r="T1056" s="70" t="s">
        <v>51</v>
      </c>
      <c r="U1056" s="70" t="s">
        <v>35</v>
      </c>
      <c r="V1056" s="70">
        <v>69.020569653749476</v>
      </c>
      <c r="W1056" s="70">
        <v>252.48101340689936</v>
      </c>
    </row>
    <row r="1057" spans="1:23">
      <c r="A1057" s="69">
        <v>1056</v>
      </c>
      <c r="B1057" s="69">
        <v>31</v>
      </c>
      <c r="C1057" s="70" t="s">
        <v>183</v>
      </c>
      <c r="D1057" s="70" t="s">
        <v>33</v>
      </c>
      <c r="E1057" s="70" t="s">
        <v>25</v>
      </c>
      <c r="F1057" s="70" t="s">
        <v>26</v>
      </c>
      <c r="G1057" s="70"/>
      <c r="H1057" s="70" t="s">
        <v>133</v>
      </c>
      <c r="I1057" s="70" t="s">
        <v>29</v>
      </c>
      <c r="J1057" s="70" t="s">
        <v>30</v>
      </c>
      <c r="K1057" s="70" t="s">
        <v>35</v>
      </c>
      <c r="L1057" s="70" t="s">
        <v>36</v>
      </c>
      <c r="M1057" s="71">
        <v>2709</v>
      </c>
      <c r="N1057" s="70" t="s">
        <v>1131</v>
      </c>
      <c r="O1057" s="70">
        <v>-1.6472391974773919</v>
      </c>
      <c r="P1057" s="70" t="s">
        <v>412</v>
      </c>
      <c r="Q1057" s="69">
        <v>252</v>
      </c>
      <c r="R1057" s="70" t="s">
        <v>184</v>
      </c>
      <c r="S1057" s="70" t="s">
        <v>50</v>
      </c>
      <c r="T1057" s="70" t="s">
        <v>51</v>
      </c>
      <c r="U1057" s="70" t="s">
        <v>35</v>
      </c>
      <c r="V1057" s="70">
        <v>82.424204926707148</v>
      </c>
      <c r="W1057" s="70">
        <v>326.17033430531865</v>
      </c>
    </row>
    <row r="1058" spans="1:23">
      <c r="A1058" s="69">
        <v>1057</v>
      </c>
      <c r="B1058" s="69">
        <v>31</v>
      </c>
      <c r="C1058" s="70" t="s">
        <v>183</v>
      </c>
      <c r="D1058" s="70" t="s">
        <v>33</v>
      </c>
      <c r="E1058" s="70" t="s">
        <v>25</v>
      </c>
      <c r="F1058" s="70" t="s">
        <v>26</v>
      </c>
      <c r="G1058" s="70"/>
      <c r="H1058" s="70" t="s">
        <v>133</v>
      </c>
      <c r="I1058" s="70" t="s">
        <v>29</v>
      </c>
      <c r="J1058" s="70" t="s">
        <v>30</v>
      </c>
      <c r="K1058" s="70" t="s">
        <v>35</v>
      </c>
      <c r="L1058" s="70" t="s">
        <v>36</v>
      </c>
      <c r="M1058" s="71">
        <v>2754</v>
      </c>
      <c r="N1058" s="70" t="s">
        <v>1132</v>
      </c>
      <c r="O1058" s="70">
        <v>-6.9146733915990479</v>
      </c>
      <c r="P1058" s="70" t="s">
        <v>428</v>
      </c>
      <c r="Q1058" s="69">
        <v>252</v>
      </c>
      <c r="R1058" s="70" t="s">
        <v>184</v>
      </c>
      <c r="S1058" s="70" t="s">
        <v>50</v>
      </c>
      <c r="T1058" s="70" t="s">
        <v>51</v>
      </c>
      <c r="U1058" s="70" t="s">
        <v>35</v>
      </c>
      <c r="V1058" s="70">
        <v>113.06018367947782</v>
      </c>
      <c r="W1058" s="70">
        <v>245.67201163710479</v>
      </c>
    </row>
    <row r="1059" spans="1:23">
      <c r="A1059" s="69">
        <v>1058</v>
      </c>
      <c r="B1059" s="69">
        <v>31</v>
      </c>
      <c r="C1059" s="70" t="s">
        <v>183</v>
      </c>
      <c r="D1059" s="70" t="s">
        <v>33</v>
      </c>
      <c r="E1059" s="70" t="s">
        <v>25</v>
      </c>
      <c r="F1059" s="70" t="s">
        <v>26</v>
      </c>
      <c r="G1059" s="70"/>
      <c r="H1059" s="70" t="s">
        <v>133</v>
      </c>
      <c r="I1059" s="70" t="s">
        <v>29</v>
      </c>
      <c r="J1059" s="70" t="s">
        <v>30</v>
      </c>
      <c r="K1059" s="70" t="s">
        <v>35</v>
      </c>
      <c r="L1059" s="70" t="s">
        <v>36</v>
      </c>
      <c r="M1059" s="71">
        <v>2779</v>
      </c>
      <c r="N1059" s="70" t="s">
        <v>1133</v>
      </c>
      <c r="O1059" s="70">
        <v>0.66148682895044897</v>
      </c>
      <c r="P1059" s="70" t="s">
        <v>412</v>
      </c>
      <c r="Q1059" s="69">
        <v>252</v>
      </c>
      <c r="R1059" s="70" t="s">
        <v>184</v>
      </c>
      <c r="S1059" s="70" t="s">
        <v>50</v>
      </c>
      <c r="T1059" s="70" t="s">
        <v>51</v>
      </c>
      <c r="U1059" s="70" t="s">
        <v>35</v>
      </c>
      <c r="V1059" s="70">
        <v>364.11127021026402</v>
      </c>
      <c r="W1059" s="70">
        <v>7957.5281721176852</v>
      </c>
    </row>
    <row r="1060" spans="1:23">
      <c r="A1060" s="69">
        <v>1059</v>
      </c>
      <c r="B1060" s="69">
        <v>31</v>
      </c>
      <c r="C1060" s="70" t="s">
        <v>183</v>
      </c>
      <c r="D1060" s="70" t="s">
        <v>33</v>
      </c>
      <c r="E1060" s="70" t="s">
        <v>25</v>
      </c>
      <c r="F1060" s="70" t="s">
        <v>26</v>
      </c>
      <c r="G1060" s="70"/>
      <c r="H1060" s="70" t="s">
        <v>133</v>
      </c>
      <c r="I1060" s="70" t="s">
        <v>29</v>
      </c>
      <c r="J1060" s="70" t="s">
        <v>30</v>
      </c>
      <c r="K1060" s="70" t="s">
        <v>35</v>
      </c>
      <c r="L1060" s="70" t="s">
        <v>36</v>
      </c>
      <c r="M1060" s="71">
        <v>2853</v>
      </c>
      <c r="N1060" s="70" t="s">
        <v>1134</v>
      </c>
      <c r="O1060" s="70">
        <v>3.808103723700849</v>
      </c>
      <c r="P1060" s="70" t="s">
        <v>412</v>
      </c>
      <c r="Q1060" s="69">
        <v>252</v>
      </c>
      <c r="R1060" s="70" t="s">
        <v>184</v>
      </c>
      <c r="S1060" s="70" t="s">
        <v>50</v>
      </c>
      <c r="T1060" s="70" t="s">
        <v>51</v>
      </c>
      <c r="U1060" s="70" t="s">
        <v>35</v>
      </c>
      <c r="V1060" s="70">
        <v>305.79692387366259</v>
      </c>
      <c r="W1060" s="70">
        <v>5652.6620848388338</v>
      </c>
    </row>
    <row r="1061" spans="1:23">
      <c r="A1061" s="69">
        <v>1060</v>
      </c>
      <c r="B1061" s="69">
        <v>31</v>
      </c>
      <c r="C1061" s="70" t="s">
        <v>183</v>
      </c>
      <c r="D1061" s="70" t="s">
        <v>33</v>
      </c>
      <c r="E1061" s="70" t="s">
        <v>25</v>
      </c>
      <c r="F1061" s="70" t="s">
        <v>26</v>
      </c>
      <c r="G1061" s="70"/>
      <c r="H1061" s="70" t="s">
        <v>133</v>
      </c>
      <c r="I1061" s="70" t="s">
        <v>29</v>
      </c>
      <c r="J1061" s="70" t="s">
        <v>30</v>
      </c>
      <c r="K1061" s="70" t="s">
        <v>35</v>
      </c>
      <c r="L1061" s="70" t="s">
        <v>36</v>
      </c>
      <c r="M1061" s="71">
        <v>2930</v>
      </c>
      <c r="N1061" s="70" t="s">
        <v>1135</v>
      </c>
      <c r="O1061" s="70">
        <v>-5.4556522618475682</v>
      </c>
      <c r="P1061" s="70" t="s">
        <v>428</v>
      </c>
      <c r="Q1061" s="69">
        <v>252</v>
      </c>
      <c r="R1061" s="70" t="s">
        <v>184</v>
      </c>
      <c r="S1061" s="70" t="s">
        <v>50</v>
      </c>
      <c r="T1061" s="70" t="s">
        <v>51</v>
      </c>
      <c r="U1061" s="70" t="s">
        <v>35</v>
      </c>
      <c r="V1061" s="70">
        <v>58.236598098730937</v>
      </c>
      <c r="W1061" s="70">
        <v>132.25271936608894</v>
      </c>
    </row>
    <row r="1062" spans="1:23">
      <c r="A1062" s="69">
        <v>1061</v>
      </c>
      <c r="B1062" s="69">
        <v>31</v>
      </c>
      <c r="C1062" s="70" t="s">
        <v>183</v>
      </c>
      <c r="D1062" s="70" t="s">
        <v>33</v>
      </c>
      <c r="E1062" s="70" t="s">
        <v>25</v>
      </c>
      <c r="F1062" s="70" t="s">
        <v>26</v>
      </c>
      <c r="G1062" s="70"/>
      <c r="H1062" s="70" t="s">
        <v>133</v>
      </c>
      <c r="I1062" s="70" t="s">
        <v>29</v>
      </c>
      <c r="J1062" s="70" t="s">
        <v>30</v>
      </c>
      <c r="K1062" s="70" t="s">
        <v>35</v>
      </c>
      <c r="L1062" s="70" t="s">
        <v>36</v>
      </c>
      <c r="M1062" s="71">
        <v>2931</v>
      </c>
      <c r="N1062" s="70" t="s">
        <v>1136</v>
      </c>
      <c r="O1062" s="70">
        <v>-3.822574504740492</v>
      </c>
      <c r="P1062" s="70" t="s">
        <v>428</v>
      </c>
      <c r="Q1062" s="69">
        <v>252</v>
      </c>
      <c r="R1062" s="70" t="s">
        <v>184</v>
      </c>
      <c r="S1062" s="70" t="s">
        <v>50</v>
      </c>
      <c r="T1062" s="70" t="s">
        <v>51</v>
      </c>
      <c r="U1062" s="70" t="s">
        <v>35</v>
      </c>
      <c r="V1062" s="70">
        <v>40.09148377336345</v>
      </c>
      <c r="W1062" s="70">
        <v>55.055411812132327</v>
      </c>
    </row>
    <row r="1063" spans="1:23">
      <c r="A1063" s="69">
        <v>1062</v>
      </c>
      <c r="B1063" s="69">
        <v>31</v>
      </c>
      <c r="C1063" s="70" t="s">
        <v>183</v>
      </c>
      <c r="D1063" s="70" t="s">
        <v>33</v>
      </c>
      <c r="E1063" s="70" t="s">
        <v>25</v>
      </c>
      <c r="F1063" s="70" t="s">
        <v>26</v>
      </c>
      <c r="G1063" s="70"/>
      <c r="H1063" s="70" t="s">
        <v>133</v>
      </c>
      <c r="I1063" s="70" t="s">
        <v>29</v>
      </c>
      <c r="J1063" s="70" t="s">
        <v>30</v>
      </c>
      <c r="K1063" s="70" t="s">
        <v>35</v>
      </c>
      <c r="L1063" s="70" t="s">
        <v>36</v>
      </c>
      <c r="M1063" s="71">
        <v>2934</v>
      </c>
      <c r="N1063" s="70" t="s">
        <v>1137</v>
      </c>
      <c r="O1063" s="70">
        <v>2.0647892729335018</v>
      </c>
      <c r="P1063" s="70" t="s">
        <v>412</v>
      </c>
      <c r="Q1063" s="69">
        <v>252</v>
      </c>
      <c r="R1063" s="70" t="s">
        <v>184</v>
      </c>
      <c r="S1063" s="70" t="s">
        <v>50</v>
      </c>
      <c r="T1063" s="70" t="s">
        <v>51</v>
      </c>
      <c r="U1063" s="70" t="s">
        <v>35</v>
      </c>
      <c r="V1063" s="70">
        <v>127.46102863343934</v>
      </c>
      <c r="W1063" s="70">
        <v>356.66904169816809</v>
      </c>
    </row>
    <row r="1064" spans="1:23">
      <c r="A1064" s="69">
        <v>1063</v>
      </c>
      <c r="B1064" s="69">
        <v>31</v>
      </c>
      <c r="C1064" s="70" t="s">
        <v>183</v>
      </c>
      <c r="D1064" s="70" t="s">
        <v>33</v>
      </c>
      <c r="E1064" s="70" t="s">
        <v>25</v>
      </c>
      <c r="F1064" s="70" t="s">
        <v>26</v>
      </c>
      <c r="G1064" s="70"/>
      <c r="H1064" s="70" t="s">
        <v>133</v>
      </c>
      <c r="I1064" s="70" t="s">
        <v>29</v>
      </c>
      <c r="J1064" s="70" t="s">
        <v>30</v>
      </c>
      <c r="K1064" s="70" t="s">
        <v>35</v>
      </c>
      <c r="L1064" s="70" t="s">
        <v>36</v>
      </c>
      <c r="M1064" s="71">
        <v>3115</v>
      </c>
      <c r="N1064" s="70" t="s">
        <v>1138</v>
      </c>
      <c r="O1064" s="70">
        <v>3.0600149729054991</v>
      </c>
      <c r="P1064" s="70" t="s">
        <v>412</v>
      </c>
      <c r="Q1064" s="69">
        <v>448</v>
      </c>
      <c r="R1064" s="70" t="s">
        <v>134</v>
      </c>
      <c r="S1064" s="70" t="s">
        <v>41</v>
      </c>
      <c r="T1064" s="70" t="s">
        <v>42</v>
      </c>
      <c r="U1064" s="70" t="s">
        <v>35</v>
      </c>
      <c r="V1064" s="70">
        <v>66.020468223733971</v>
      </c>
      <c r="W1064" s="70">
        <v>129.93096242726529</v>
      </c>
    </row>
    <row r="1065" spans="1:23">
      <c r="A1065" s="69">
        <v>1064</v>
      </c>
      <c r="B1065" s="69">
        <v>31</v>
      </c>
      <c r="C1065" s="70" t="s">
        <v>183</v>
      </c>
      <c r="D1065" s="70" t="s">
        <v>33</v>
      </c>
      <c r="E1065" s="70" t="s">
        <v>25</v>
      </c>
      <c r="F1065" s="70" t="s">
        <v>26</v>
      </c>
      <c r="G1065" s="70"/>
      <c r="H1065" s="70" t="s">
        <v>133</v>
      </c>
      <c r="I1065" s="70" t="s">
        <v>29</v>
      </c>
      <c r="J1065" s="70" t="s">
        <v>30</v>
      </c>
      <c r="K1065" s="70" t="s">
        <v>35</v>
      </c>
      <c r="L1065" s="70" t="s">
        <v>36</v>
      </c>
      <c r="M1065" s="71">
        <v>3301</v>
      </c>
      <c r="N1065" s="70" t="s">
        <v>1139</v>
      </c>
      <c r="O1065" s="70">
        <v>4.8762227939586316</v>
      </c>
      <c r="P1065" s="70" t="s">
        <v>412</v>
      </c>
      <c r="Q1065" s="69">
        <v>448</v>
      </c>
      <c r="R1065" s="70" t="s">
        <v>134</v>
      </c>
      <c r="S1065" s="70" t="s">
        <v>41</v>
      </c>
      <c r="T1065" s="70" t="s">
        <v>42</v>
      </c>
      <c r="U1065" s="70" t="s">
        <v>35</v>
      </c>
      <c r="V1065" s="70">
        <v>63.275014536370684</v>
      </c>
      <c r="W1065" s="70">
        <v>128.27780039830012</v>
      </c>
    </row>
    <row r="1066" spans="1:23">
      <c r="A1066" s="69">
        <v>1065</v>
      </c>
      <c r="B1066" s="69">
        <v>31</v>
      </c>
      <c r="C1066" s="70" t="s">
        <v>183</v>
      </c>
      <c r="D1066" s="70" t="s">
        <v>33</v>
      </c>
      <c r="E1066" s="70" t="s">
        <v>25</v>
      </c>
      <c r="F1066" s="70" t="s">
        <v>26</v>
      </c>
      <c r="G1066" s="70"/>
      <c r="H1066" s="70" t="s">
        <v>133</v>
      </c>
      <c r="I1066" s="70" t="s">
        <v>29</v>
      </c>
      <c r="J1066" s="70" t="s">
        <v>30</v>
      </c>
      <c r="K1066" s="70" t="s">
        <v>35</v>
      </c>
      <c r="L1066" s="70" t="s">
        <v>36</v>
      </c>
      <c r="M1066" s="71">
        <v>3408</v>
      </c>
      <c r="N1066" s="70" t="s">
        <v>1140</v>
      </c>
      <c r="O1066" s="70">
        <v>2.8707540027302851</v>
      </c>
      <c r="P1066" s="70" t="s">
        <v>412</v>
      </c>
      <c r="Q1066" s="69">
        <v>448</v>
      </c>
      <c r="R1066" s="70" t="s">
        <v>134</v>
      </c>
      <c r="S1066" s="70" t="s">
        <v>41</v>
      </c>
      <c r="T1066" s="70" t="s">
        <v>42</v>
      </c>
      <c r="U1066" s="70" t="s">
        <v>35</v>
      </c>
      <c r="V1066" s="70">
        <v>64.054712131909383</v>
      </c>
      <c r="W1066" s="70">
        <v>130.41012932648837</v>
      </c>
    </row>
    <row r="1067" spans="1:23">
      <c r="A1067" s="69">
        <v>1066</v>
      </c>
      <c r="B1067" s="69">
        <v>31</v>
      </c>
      <c r="C1067" s="70" t="s">
        <v>183</v>
      </c>
      <c r="D1067" s="70" t="s">
        <v>33</v>
      </c>
      <c r="E1067" s="70" t="s">
        <v>25</v>
      </c>
      <c r="F1067" s="70" t="s">
        <v>26</v>
      </c>
      <c r="G1067" s="70"/>
      <c r="H1067" s="70" t="s">
        <v>133</v>
      </c>
      <c r="I1067" s="70" t="s">
        <v>29</v>
      </c>
      <c r="J1067" s="70" t="s">
        <v>30</v>
      </c>
      <c r="K1067" s="70" t="s">
        <v>35</v>
      </c>
      <c r="L1067" s="70" t="s">
        <v>36</v>
      </c>
      <c r="M1067" s="71">
        <v>4005</v>
      </c>
      <c r="N1067" s="70" t="s">
        <v>1141</v>
      </c>
      <c r="O1067" s="70">
        <v>2.7020003560300969</v>
      </c>
      <c r="P1067" s="70" t="s">
        <v>412</v>
      </c>
      <c r="Q1067" s="69">
        <v>252</v>
      </c>
      <c r="R1067" s="70" t="s">
        <v>184</v>
      </c>
      <c r="S1067" s="70" t="s">
        <v>50</v>
      </c>
      <c r="T1067" s="70" t="s">
        <v>51</v>
      </c>
      <c r="U1067" s="70" t="s">
        <v>35</v>
      </c>
      <c r="V1067" s="70">
        <v>61.786003634149495</v>
      </c>
      <c r="W1067" s="70">
        <v>157.00413701473337</v>
      </c>
    </row>
    <row r="1068" spans="1:23">
      <c r="A1068" s="69">
        <v>1067</v>
      </c>
      <c r="B1068" s="69">
        <v>40</v>
      </c>
      <c r="C1068" s="70" t="s">
        <v>216</v>
      </c>
      <c r="D1068" s="70" t="s">
        <v>33</v>
      </c>
      <c r="E1068" s="70" t="s">
        <v>25</v>
      </c>
      <c r="F1068" s="70" t="s">
        <v>26</v>
      </c>
      <c r="G1068" s="70"/>
      <c r="H1068" s="70" t="s">
        <v>28</v>
      </c>
      <c r="I1068" s="70" t="s">
        <v>29</v>
      </c>
      <c r="J1068" s="70" t="s">
        <v>30</v>
      </c>
      <c r="K1068" s="70" t="s">
        <v>35</v>
      </c>
      <c r="L1068" s="70" t="s">
        <v>36</v>
      </c>
      <c r="M1068" s="71">
        <v>7223</v>
      </c>
      <c r="N1068" s="70" t="s">
        <v>1142</v>
      </c>
      <c r="O1068" s="70">
        <v>-12.133535814688081</v>
      </c>
      <c r="P1068" s="70" t="s">
        <v>421</v>
      </c>
      <c r="Q1068" s="69">
        <v>537</v>
      </c>
      <c r="R1068" s="70" t="s">
        <v>217</v>
      </c>
      <c r="S1068" s="70" t="s">
        <v>50</v>
      </c>
      <c r="T1068" s="70" t="s">
        <v>51</v>
      </c>
      <c r="U1068" s="70" t="s">
        <v>35</v>
      </c>
      <c r="V1068" s="70">
        <v>382.59125707902137</v>
      </c>
      <c r="W1068" s="70">
        <v>3823.1904485526602</v>
      </c>
    </row>
    <row r="1069" spans="1:23">
      <c r="A1069" s="69">
        <v>1068</v>
      </c>
      <c r="B1069" s="69">
        <v>40</v>
      </c>
      <c r="C1069" s="70" t="s">
        <v>216</v>
      </c>
      <c r="D1069" s="70" t="s">
        <v>33</v>
      </c>
      <c r="E1069" s="70" t="s">
        <v>25</v>
      </c>
      <c r="F1069" s="70" t="s">
        <v>26</v>
      </c>
      <c r="G1069" s="70"/>
      <c r="H1069" s="70" t="s">
        <v>28</v>
      </c>
      <c r="I1069" s="70" t="s">
        <v>29</v>
      </c>
      <c r="J1069" s="70" t="s">
        <v>30</v>
      </c>
      <c r="K1069" s="70" t="s">
        <v>35</v>
      </c>
      <c r="L1069" s="70" t="s">
        <v>36</v>
      </c>
      <c r="M1069" s="71">
        <v>7330</v>
      </c>
      <c r="N1069" s="70" t="s">
        <v>1143</v>
      </c>
      <c r="O1069" s="70">
        <v>-10.598303105835409</v>
      </c>
      <c r="P1069" s="70" t="s">
        <v>421</v>
      </c>
      <c r="Q1069" s="69">
        <v>537</v>
      </c>
      <c r="R1069" s="70" t="s">
        <v>217</v>
      </c>
      <c r="S1069" s="70" t="s">
        <v>50</v>
      </c>
      <c r="T1069" s="70" t="s">
        <v>51</v>
      </c>
      <c r="U1069" s="70" t="s">
        <v>35</v>
      </c>
      <c r="V1069" s="70">
        <v>172.06860544925962</v>
      </c>
      <c r="W1069" s="70">
        <v>1447.4813196559276</v>
      </c>
    </row>
    <row r="1070" spans="1:23">
      <c r="A1070" s="69">
        <v>1069</v>
      </c>
      <c r="B1070" s="69">
        <v>40</v>
      </c>
      <c r="C1070" s="70" t="s">
        <v>216</v>
      </c>
      <c r="D1070" s="70" t="s">
        <v>33</v>
      </c>
      <c r="E1070" s="70" t="s">
        <v>25</v>
      </c>
      <c r="F1070" s="70" t="s">
        <v>26</v>
      </c>
      <c r="G1070" s="70"/>
      <c r="H1070" s="70" t="s">
        <v>28</v>
      </c>
      <c r="I1070" s="70" t="s">
        <v>29</v>
      </c>
      <c r="J1070" s="70" t="s">
        <v>30</v>
      </c>
      <c r="K1070" s="70" t="s">
        <v>35</v>
      </c>
      <c r="L1070" s="70" t="s">
        <v>36</v>
      </c>
      <c r="M1070" s="71">
        <v>7353</v>
      </c>
      <c r="N1070" s="70" t="s">
        <v>1144</v>
      </c>
      <c r="O1070" s="70">
        <v>-9.6641891205320061</v>
      </c>
      <c r="P1070" s="70" t="s">
        <v>428</v>
      </c>
      <c r="Q1070" s="69">
        <v>537</v>
      </c>
      <c r="R1070" s="70" t="s">
        <v>217</v>
      </c>
      <c r="S1070" s="70" t="s">
        <v>50</v>
      </c>
      <c r="T1070" s="70" t="s">
        <v>51</v>
      </c>
      <c r="U1070" s="70" t="s">
        <v>35</v>
      </c>
      <c r="V1070" s="70">
        <v>349.50451286970758</v>
      </c>
      <c r="W1070" s="70">
        <v>2959.6586735146798</v>
      </c>
    </row>
    <row r="1071" spans="1:23">
      <c r="A1071" s="69">
        <v>1070</v>
      </c>
      <c r="B1071" s="69">
        <v>40</v>
      </c>
      <c r="C1071" s="70" t="s">
        <v>216</v>
      </c>
      <c r="D1071" s="70" t="s">
        <v>33</v>
      </c>
      <c r="E1071" s="70" t="s">
        <v>25</v>
      </c>
      <c r="F1071" s="70" t="s">
        <v>26</v>
      </c>
      <c r="G1071" s="70"/>
      <c r="H1071" s="70" t="s">
        <v>28</v>
      </c>
      <c r="I1071" s="70" t="s">
        <v>29</v>
      </c>
      <c r="J1071" s="70" t="s">
        <v>30</v>
      </c>
      <c r="K1071" s="70" t="s">
        <v>35</v>
      </c>
      <c r="L1071" s="70" t="s">
        <v>36</v>
      </c>
      <c r="M1071" s="71">
        <v>7404</v>
      </c>
      <c r="N1071" s="70" t="s">
        <v>997</v>
      </c>
      <c r="O1071" s="70">
        <v>-14.514928055182549</v>
      </c>
      <c r="P1071" s="70" t="s">
        <v>421</v>
      </c>
      <c r="Q1071" s="69">
        <v>537</v>
      </c>
      <c r="R1071" s="70" t="s">
        <v>217</v>
      </c>
      <c r="S1071" s="70" t="s">
        <v>50</v>
      </c>
      <c r="T1071" s="70" t="s">
        <v>51</v>
      </c>
      <c r="U1071" s="70" t="s">
        <v>35</v>
      </c>
      <c r="V1071" s="70">
        <v>2081.2806265066256</v>
      </c>
      <c r="W1071" s="70">
        <v>15204.045247003261</v>
      </c>
    </row>
    <row r="1072" spans="1:23">
      <c r="A1072" s="69">
        <v>1071</v>
      </c>
      <c r="B1072" s="69">
        <v>40</v>
      </c>
      <c r="C1072" s="70" t="s">
        <v>216</v>
      </c>
      <c r="D1072" s="70" t="s">
        <v>33</v>
      </c>
      <c r="E1072" s="70" t="s">
        <v>25</v>
      </c>
      <c r="F1072" s="70" t="s">
        <v>26</v>
      </c>
      <c r="G1072" s="70"/>
      <c r="H1072" s="70" t="s">
        <v>28</v>
      </c>
      <c r="I1072" s="70" t="s">
        <v>29</v>
      </c>
      <c r="J1072" s="70" t="s">
        <v>30</v>
      </c>
      <c r="K1072" s="70" t="s">
        <v>35</v>
      </c>
      <c r="L1072" s="70" t="s">
        <v>36</v>
      </c>
      <c r="M1072" s="71">
        <v>7429</v>
      </c>
      <c r="N1072" s="70" t="s">
        <v>1145</v>
      </c>
      <c r="O1072" s="70">
        <v>-12.14761540036376</v>
      </c>
      <c r="P1072" s="70" t="s">
        <v>421</v>
      </c>
      <c r="Q1072" s="69">
        <v>537</v>
      </c>
      <c r="R1072" s="70" t="s">
        <v>217</v>
      </c>
      <c r="S1072" s="70" t="s">
        <v>50</v>
      </c>
      <c r="T1072" s="70" t="s">
        <v>51</v>
      </c>
      <c r="U1072" s="70" t="s">
        <v>35</v>
      </c>
      <c r="V1072" s="70">
        <v>446.44347453195559</v>
      </c>
      <c r="W1072" s="70">
        <v>10059.131729202125</v>
      </c>
    </row>
    <row r="1073" spans="1:23">
      <c r="A1073" s="69">
        <v>1072</v>
      </c>
      <c r="B1073" s="69">
        <v>40</v>
      </c>
      <c r="C1073" s="70" t="s">
        <v>216</v>
      </c>
      <c r="D1073" s="70" t="s">
        <v>33</v>
      </c>
      <c r="E1073" s="70" t="s">
        <v>25</v>
      </c>
      <c r="F1073" s="70" t="s">
        <v>26</v>
      </c>
      <c r="G1073" s="70"/>
      <c r="H1073" s="70" t="s">
        <v>28</v>
      </c>
      <c r="I1073" s="70" t="s">
        <v>29</v>
      </c>
      <c r="J1073" s="70" t="s">
        <v>30</v>
      </c>
      <c r="K1073" s="70" t="s">
        <v>35</v>
      </c>
      <c r="L1073" s="70" t="s">
        <v>36</v>
      </c>
      <c r="M1073" s="71">
        <v>7510</v>
      </c>
      <c r="N1073" s="70" t="s">
        <v>1146</v>
      </c>
      <c r="O1073" s="70">
        <v>-13.38193494558962</v>
      </c>
      <c r="P1073" s="70" t="s">
        <v>421</v>
      </c>
      <c r="Q1073" s="69">
        <v>537</v>
      </c>
      <c r="R1073" s="70" t="s">
        <v>217</v>
      </c>
      <c r="S1073" s="70" t="s">
        <v>50</v>
      </c>
      <c r="T1073" s="70" t="s">
        <v>51</v>
      </c>
      <c r="U1073" s="70" t="s">
        <v>35</v>
      </c>
      <c r="V1073" s="70">
        <v>151.38465956520099</v>
      </c>
      <c r="W1073" s="70">
        <v>592.66467032542539</v>
      </c>
    </row>
    <row r="1074" spans="1:23">
      <c r="A1074" s="69">
        <v>1073</v>
      </c>
      <c r="B1074" s="69">
        <v>40</v>
      </c>
      <c r="C1074" s="70" t="s">
        <v>216</v>
      </c>
      <c r="D1074" s="70" t="s">
        <v>33</v>
      </c>
      <c r="E1074" s="70" t="s">
        <v>25</v>
      </c>
      <c r="F1074" s="70" t="s">
        <v>26</v>
      </c>
      <c r="G1074" s="70"/>
      <c r="H1074" s="70" t="s">
        <v>28</v>
      </c>
      <c r="I1074" s="70" t="s">
        <v>29</v>
      </c>
      <c r="J1074" s="70" t="s">
        <v>30</v>
      </c>
      <c r="K1074" s="70" t="s">
        <v>35</v>
      </c>
      <c r="L1074" s="70" t="s">
        <v>36</v>
      </c>
      <c r="M1074" s="71">
        <v>7534</v>
      </c>
      <c r="N1074" s="70" t="s">
        <v>1147</v>
      </c>
      <c r="O1074" s="70">
        <v>-19.595529215439029</v>
      </c>
      <c r="P1074" s="70" t="s">
        <v>421</v>
      </c>
      <c r="Q1074" s="69">
        <v>537</v>
      </c>
      <c r="R1074" s="70" t="s">
        <v>217</v>
      </c>
      <c r="S1074" s="70" t="s">
        <v>50</v>
      </c>
      <c r="T1074" s="70" t="s">
        <v>51</v>
      </c>
      <c r="U1074" s="70" t="s">
        <v>35</v>
      </c>
      <c r="V1074" s="70">
        <v>19.165357722244021</v>
      </c>
      <c r="W1074" s="70">
        <v>15.790246546177467</v>
      </c>
    </row>
    <row r="1075" spans="1:23">
      <c r="A1075" s="69">
        <v>1074</v>
      </c>
      <c r="B1075" s="69">
        <v>41</v>
      </c>
      <c r="C1075" s="70" t="s">
        <v>218</v>
      </c>
      <c r="D1075" s="70" t="s">
        <v>33</v>
      </c>
      <c r="E1075" s="70" t="s">
        <v>25</v>
      </c>
      <c r="F1075" s="70" t="s">
        <v>26</v>
      </c>
      <c r="G1075" s="70"/>
      <c r="H1075" s="70" t="s">
        <v>28</v>
      </c>
      <c r="I1075" s="70" t="s">
        <v>29</v>
      </c>
      <c r="J1075" s="70" t="s">
        <v>30</v>
      </c>
      <c r="K1075" s="70" t="s">
        <v>35</v>
      </c>
      <c r="L1075" s="70" t="s">
        <v>36</v>
      </c>
      <c r="M1075" s="71">
        <v>5436</v>
      </c>
      <c r="N1075" s="70" t="s">
        <v>1148</v>
      </c>
      <c r="O1075" s="70">
        <v>2.939579663680389</v>
      </c>
      <c r="P1075" s="70" t="s">
        <v>412</v>
      </c>
      <c r="Q1075" s="69">
        <v>185</v>
      </c>
      <c r="R1075" s="70" t="s">
        <v>219</v>
      </c>
      <c r="S1075" s="70" t="s">
        <v>41</v>
      </c>
      <c r="T1075" s="70" t="s">
        <v>42</v>
      </c>
      <c r="U1075" s="70" t="s">
        <v>35</v>
      </c>
      <c r="V1075" s="70">
        <v>312.94858616749895</v>
      </c>
      <c r="W1075" s="70">
        <v>5992.8486192039773</v>
      </c>
    </row>
    <row r="1076" spans="1:23">
      <c r="A1076" s="69">
        <v>1075</v>
      </c>
      <c r="B1076" s="69">
        <v>41</v>
      </c>
      <c r="C1076" s="70" t="s">
        <v>218</v>
      </c>
      <c r="D1076" s="70" t="s">
        <v>33</v>
      </c>
      <c r="E1076" s="70" t="s">
        <v>25</v>
      </c>
      <c r="F1076" s="70" t="s">
        <v>26</v>
      </c>
      <c r="G1076" s="70"/>
      <c r="H1076" s="70" t="s">
        <v>28</v>
      </c>
      <c r="I1076" s="70" t="s">
        <v>29</v>
      </c>
      <c r="J1076" s="70" t="s">
        <v>30</v>
      </c>
      <c r="K1076" s="70" t="s">
        <v>35</v>
      </c>
      <c r="L1076" s="70" t="s">
        <v>36</v>
      </c>
      <c r="M1076" s="71">
        <v>6122</v>
      </c>
      <c r="N1076" s="70" t="s">
        <v>1149</v>
      </c>
      <c r="O1076" s="70">
        <v>-3.4932395061444641</v>
      </c>
      <c r="P1076" s="70" t="s">
        <v>428</v>
      </c>
      <c r="Q1076" s="69">
        <v>185</v>
      </c>
      <c r="R1076" s="70" t="s">
        <v>219</v>
      </c>
      <c r="S1076" s="70" t="s">
        <v>41</v>
      </c>
      <c r="T1076" s="70" t="s">
        <v>42</v>
      </c>
      <c r="U1076" s="70" t="s">
        <v>35</v>
      </c>
      <c r="V1076" s="70">
        <v>7.89659278359622</v>
      </c>
      <c r="W1076" s="70">
        <v>1.586286690427994</v>
      </c>
    </row>
    <row r="1077" spans="1:23">
      <c r="A1077" s="69">
        <v>1076</v>
      </c>
      <c r="B1077" s="69">
        <v>41</v>
      </c>
      <c r="C1077" s="70" t="s">
        <v>218</v>
      </c>
      <c r="D1077" s="70" t="s">
        <v>33</v>
      </c>
      <c r="E1077" s="70" t="s">
        <v>25</v>
      </c>
      <c r="F1077" s="70" t="s">
        <v>26</v>
      </c>
      <c r="G1077" s="70"/>
      <c r="H1077" s="70" t="s">
        <v>28</v>
      </c>
      <c r="I1077" s="70" t="s">
        <v>29</v>
      </c>
      <c r="J1077" s="70" t="s">
        <v>30</v>
      </c>
      <c r="K1077" s="70" t="s">
        <v>35</v>
      </c>
      <c r="L1077" s="70" t="s">
        <v>36</v>
      </c>
      <c r="M1077" s="71">
        <v>6531</v>
      </c>
      <c r="N1077" s="70" t="s">
        <v>1150</v>
      </c>
      <c r="O1077" s="70">
        <v>8.0042913838153975</v>
      </c>
      <c r="P1077" s="70" t="s">
        <v>424</v>
      </c>
      <c r="Q1077" s="69">
        <v>185</v>
      </c>
      <c r="R1077" s="70" t="s">
        <v>219</v>
      </c>
      <c r="S1077" s="70" t="s">
        <v>41</v>
      </c>
      <c r="T1077" s="70" t="s">
        <v>42</v>
      </c>
      <c r="U1077" s="70" t="s">
        <v>35</v>
      </c>
      <c r="V1077" s="70">
        <v>321.82797644816645</v>
      </c>
      <c r="W1077" s="70">
        <v>4877.6797519831762</v>
      </c>
    </row>
    <row r="1078" spans="1:23">
      <c r="A1078" s="69">
        <v>1077</v>
      </c>
      <c r="B1078" s="69">
        <v>41</v>
      </c>
      <c r="C1078" s="70" t="s">
        <v>218</v>
      </c>
      <c r="D1078" s="70" t="s">
        <v>33</v>
      </c>
      <c r="E1078" s="70" t="s">
        <v>25</v>
      </c>
      <c r="F1078" s="70" t="s">
        <v>26</v>
      </c>
      <c r="G1078" s="70"/>
      <c r="H1078" s="70" t="s">
        <v>28</v>
      </c>
      <c r="I1078" s="70" t="s">
        <v>29</v>
      </c>
      <c r="J1078" s="70" t="s">
        <v>30</v>
      </c>
      <c r="K1078" s="70" t="s">
        <v>35</v>
      </c>
      <c r="L1078" s="70" t="s">
        <v>36</v>
      </c>
      <c r="M1078" s="71">
        <v>8086</v>
      </c>
      <c r="N1078" s="70" t="s">
        <v>1151</v>
      </c>
      <c r="O1078" s="70">
        <v>1.4833038728229839</v>
      </c>
      <c r="P1078" s="70" t="s">
        <v>412</v>
      </c>
      <c r="Q1078" s="69">
        <v>185</v>
      </c>
      <c r="R1078" s="70" t="s">
        <v>219</v>
      </c>
      <c r="S1078" s="70" t="s">
        <v>41</v>
      </c>
      <c r="T1078" s="70" t="s">
        <v>42</v>
      </c>
      <c r="U1078" s="70" t="s">
        <v>35</v>
      </c>
      <c r="V1078" s="70">
        <v>287.34054634274065</v>
      </c>
      <c r="W1078" s="70">
        <v>1783.7836822455004</v>
      </c>
    </row>
    <row r="1079" spans="1:23">
      <c r="A1079" s="69">
        <v>1078</v>
      </c>
      <c r="B1079" s="69">
        <v>41</v>
      </c>
      <c r="C1079" s="70" t="s">
        <v>218</v>
      </c>
      <c r="D1079" s="70" t="s">
        <v>33</v>
      </c>
      <c r="E1079" s="70" t="s">
        <v>25</v>
      </c>
      <c r="F1079" s="70" t="s">
        <v>26</v>
      </c>
      <c r="G1079" s="70"/>
      <c r="H1079" s="70" t="s">
        <v>28</v>
      </c>
      <c r="I1079" s="70" t="s">
        <v>29</v>
      </c>
      <c r="J1079" s="70" t="s">
        <v>30</v>
      </c>
      <c r="K1079" s="70" t="s">
        <v>35</v>
      </c>
      <c r="L1079" s="70" t="s">
        <v>36</v>
      </c>
      <c r="M1079" s="71">
        <v>8387</v>
      </c>
      <c r="N1079" s="70" t="s">
        <v>1152</v>
      </c>
      <c r="O1079" s="70">
        <v>-2.024653247257385</v>
      </c>
      <c r="P1079" s="70" t="s">
        <v>412</v>
      </c>
      <c r="Q1079" s="69">
        <v>185</v>
      </c>
      <c r="R1079" s="70" t="s">
        <v>219</v>
      </c>
      <c r="S1079" s="70" t="s">
        <v>41</v>
      </c>
      <c r="T1079" s="70" t="s">
        <v>42</v>
      </c>
      <c r="U1079" s="70" t="s">
        <v>35</v>
      </c>
      <c r="V1079" s="70">
        <v>192.68912904727918</v>
      </c>
      <c r="W1079" s="70">
        <v>1443.5949548321514</v>
      </c>
    </row>
    <row r="1080" spans="1:23">
      <c r="A1080" s="69">
        <v>1079</v>
      </c>
      <c r="B1080" s="69">
        <v>41</v>
      </c>
      <c r="C1080" s="70" t="s">
        <v>218</v>
      </c>
      <c r="D1080" s="70" t="s">
        <v>33</v>
      </c>
      <c r="E1080" s="70" t="s">
        <v>25</v>
      </c>
      <c r="F1080" s="70" t="s">
        <v>26</v>
      </c>
      <c r="G1080" s="70"/>
      <c r="H1080" s="70" t="s">
        <v>28</v>
      </c>
      <c r="I1080" s="70" t="s">
        <v>29</v>
      </c>
      <c r="J1080" s="70" t="s">
        <v>30</v>
      </c>
      <c r="K1080" s="70" t="s">
        <v>35</v>
      </c>
      <c r="L1080" s="70" t="s">
        <v>36</v>
      </c>
      <c r="M1080" s="71">
        <v>8392</v>
      </c>
      <c r="N1080" s="70" t="s">
        <v>1153</v>
      </c>
      <c r="O1080" s="70">
        <v>0.67794555583180705</v>
      </c>
      <c r="P1080" s="70" t="s">
        <v>412</v>
      </c>
      <c r="Q1080" s="69">
        <v>185</v>
      </c>
      <c r="R1080" s="70" t="s">
        <v>219</v>
      </c>
      <c r="S1080" s="70" t="s">
        <v>41</v>
      </c>
      <c r="T1080" s="70" t="s">
        <v>42</v>
      </c>
      <c r="U1080" s="70" t="s">
        <v>35</v>
      </c>
      <c r="V1080" s="70">
        <v>413.12094181236466</v>
      </c>
      <c r="W1080" s="70">
        <v>4305.0378162654188</v>
      </c>
    </row>
    <row r="1081" spans="1:23">
      <c r="A1081" s="69">
        <v>1080</v>
      </c>
      <c r="B1081" s="69">
        <v>41</v>
      </c>
      <c r="C1081" s="70" t="s">
        <v>218</v>
      </c>
      <c r="D1081" s="70" t="s">
        <v>33</v>
      </c>
      <c r="E1081" s="70" t="s">
        <v>25</v>
      </c>
      <c r="F1081" s="70" t="s">
        <v>26</v>
      </c>
      <c r="G1081" s="70"/>
      <c r="H1081" s="70" t="s">
        <v>28</v>
      </c>
      <c r="I1081" s="70" t="s">
        <v>29</v>
      </c>
      <c r="J1081" s="70" t="s">
        <v>30</v>
      </c>
      <c r="K1081" s="70" t="s">
        <v>35</v>
      </c>
      <c r="L1081" s="70" t="s">
        <v>36</v>
      </c>
      <c r="M1081" s="71">
        <v>8561</v>
      </c>
      <c r="N1081" s="70" t="s">
        <v>1154</v>
      </c>
      <c r="O1081" s="70">
        <v>9.3077685427544345</v>
      </c>
      <c r="P1081" s="70" t="s">
        <v>424</v>
      </c>
      <c r="Q1081" s="69">
        <v>185</v>
      </c>
      <c r="R1081" s="70" t="s">
        <v>219</v>
      </c>
      <c r="S1081" s="70" t="s">
        <v>41</v>
      </c>
      <c r="T1081" s="70" t="s">
        <v>42</v>
      </c>
      <c r="U1081" s="70" t="s">
        <v>35</v>
      </c>
      <c r="V1081" s="70">
        <v>259.06699954610701</v>
      </c>
      <c r="W1081" s="70">
        <v>1729.2839525729858</v>
      </c>
    </row>
    <row r="1082" spans="1:23">
      <c r="A1082" s="69">
        <v>1081</v>
      </c>
      <c r="B1082" s="69">
        <v>41</v>
      </c>
      <c r="C1082" s="70" t="s">
        <v>218</v>
      </c>
      <c r="D1082" s="70" t="s">
        <v>33</v>
      </c>
      <c r="E1082" s="70" t="s">
        <v>25</v>
      </c>
      <c r="F1082" s="70" t="s">
        <v>26</v>
      </c>
      <c r="G1082" s="70"/>
      <c r="H1082" s="70" t="s">
        <v>28</v>
      </c>
      <c r="I1082" s="70" t="s">
        <v>29</v>
      </c>
      <c r="J1082" s="70" t="s">
        <v>30</v>
      </c>
      <c r="K1082" s="70" t="s">
        <v>35</v>
      </c>
      <c r="L1082" s="70" t="s">
        <v>36</v>
      </c>
      <c r="M1082" s="71">
        <v>8595</v>
      </c>
      <c r="N1082" s="70" t="s">
        <v>1155</v>
      </c>
      <c r="O1082" s="70">
        <v>-3.1143090109245599</v>
      </c>
      <c r="P1082" s="70" t="s">
        <v>428</v>
      </c>
      <c r="Q1082" s="69">
        <v>185</v>
      </c>
      <c r="R1082" s="70" t="s">
        <v>219</v>
      </c>
      <c r="S1082" s="70" t="s">
        <v>41</v>
      </c>
      <c r="T1082" s="70" t="s">
        <v>42</v>
      </c>
      <c r="U1082" s="70" t="s">
        <v>35</v>
      </c>
      <c r="V1082" s="70">
        <v>94.933501518301014</v>
      </c>
      <c r="W1082" s="70">
        <v>312.50157036387964</v>
      </c>
    </row>
    <row r="1083" spans="1:23">
      <c r="A1083" s="69">
        <v>1082</v>
      </c>
      <c r="B1083" s="69">
        <v>41</v>
      </c>
      <c r="C1083" s="70" t="s">
        <v>218</v>
      </c>
      <c r="D1083" s="70" t="s">
        <v>33</v>
      </c>
      <c r="E1083" s="70" t="s">
        <v>25</v>
      </c>
      <c r="F1083" s="70" t="s">
        <v>26</v>
      </c>
      <c r="G1083" s="70"/>
      <c r="H1083" s="70" t="s">
        <v>28</v>
      </c>
      <c r="I1083" s="70" t="s">
        <v>29</v>
      </c>
      <c r="J1083" s="70" t="s">
        <v>30</v>
      </c>
      <c r="K1083" s="70" t="s">
        <v>35</v>
      </c>
      <c r="L1083" s="70" t="s">
        <v>36</v>
      </c>
      <c r="M1083" s="71">
        <v>8709</v>
      </c>
      <c r="N1083" s="70" t="s">
        <v>1156</v>
      </c>
      <c r="O1083" s="70">
        <v>-0.86921789936167504</v>
      </c>
      <c r="P1083" s="70" t="s">
        <v>412</v>
      </c>
      <c r="Q1083" s="69">
        <v>185</v>
      </c>
      <c r="R1083" s="70" t="s">
        <v>219</v>
      </c>
      <c r="S1083" s="70" t="s">
        <v>41</v>
      </c>
      <c r="T1083" s="70" t="s">
        <v>42</v>
      </c>
      <c r="U1083" s="70" t="s">
        <v>35</v>
      </c>
      <c r="V1083" s="70">
        <v>244.59792782666946</v>
      </c>
      <c r="W1083" s="70">
        <v>3636.0836914205165</v>
      </c>
    </row>
    <row r="1084" spans="1:23">
      <c r="A1084" s="69">
        <v>1083</v>
      </c>
      <c r="B1084" s="69">
        <v>41</v>
      </c>
      <c r="C1084" s="70" t="s">
        <v>218</v>
      </c>
      <c r="D1084" s="70" t="s">
        <v>33</v>
      </c>
      <c r="E1084" s="70" t="s">
        <v>25</v>
      </c>
      <c r="F1084" s="70" t="s">
        <v>26</v>
      </c>
      <c r="G1084" s="70"/>
      <c r="H1084" s="70" t="s">
        <v>28</v>
      </c>
      <c r="I1084" s="70" t="s">
        <v>29</v>
      </c>
      <c r="J1084" s="70" t="s">
        <v>30</v>
      </c>
      <c r="K1084" s="70" t="s">
        <v>35</v>
      </c>
      <c r="L1084" s="70" t="s">
        <v>36</v>
      </c>
      <c r="M1084" s="71">
        <v>9585</v>
      </c>
      <c r="N1084" s="70" t="s">
        <v>1157</v>
      </c>
      <c r="O1084" s="70">
        <v>6.5539751140212861</v>
      </c>
      <c r="P1084" s="70" t="s">
        <v>424</v>
      </c>
      <c r="Q1084" s="69">
        <v>185</v>
      </c>
      <c r="R1084" s="70" t="s">
        <v>219</v>
      </c>
      <c r="S1084" s="70" t="s">
        <v>41</v>
      </c>
      <c r="T1084" s="70" t="s">
        <v>42</v>
      </c>
      <c r="U1084" s="70" t="s">
        <v>35</v>
      </c>
      <c r="V1084" s="70">
        <v>504.96395243154194</v>
      </c>
      <c r="W1084" s="70">
        <v>7008.4576949307548</v>
      </c>
    </row>
    <row r="1085" spans="1:23">
      <c r="A1085" s="69">
        <v>1084</v>
      </c>
      <c r="B1085" s="69">
        <v>42</v>
      </c>
      <c r="C1085" s="70" t="s">
        <v>220</v>
      </c>
      <c r="D1085" s="70" t="s">
        <v>33</v>
      </c>
      <c r="E1085" s="70" t="s">
        <v>25</v>
      </c>
      <c r="F1085" s="70" t="s">
        <v>26</v>
      </c>
      <c r="G1085" s="70"/>
      <c r="H1085" s="70" t="s">
        <v>28</v>
      </c>
      <c r="I1085" s="70" t="s">
        <v>29</v>
      </c>
      <c r="J1085" s="70" t="s">
        <v>30</v>
      </c>
      <c r="K1085" s="70" t="s">
        <v>35</v>
      </c>
      <c r="L1085" s="70" t="s">
        <v>65</v>
      </c>
      <c r="M1085" s="71">
        <v>1482</v>
      </c>
      <c r="N1085" s="70" t="s">
        <v>1158</v>
      </c>
      <c r="O1085" s="70">
        <v>-16.426143869958899</v>
      </c>
      <c r="P1085" s="70" t="s">
        <v>421</v>
      </c>
      <c r="Q1085" s="69">
        <v>321</v>
      </c>
      <c r="R1085" s="70" t="s">
        <v>221</v>
      </c>
      <c r="S1085" s="70" t="s">
        <v>78</v>
      </c>
      <c r="T1085" s="70" t="s">
        <v>79</v>
      </c>
      <c r="U1085" s="70" t="s">
        <v>35</v>
      </c>
      <c r="V1085" s="70">
        <v>156.17584468287419</v>
      </c>
      <c r="W1085" s="70">
        <v>294.00953552922203</v>
      </c>
    </row>
    <row r="1086" spans="1:23">
      <c r="A1086" s="69">
        <v>1085</v>
      </c>
      <c r="B1086" s="69">
        <v>42</v>
      </c>
      <c r="C1086" s="70" t="s">
        <v>220</v>
      </c>
      <c r="D1086" s="70" t="s">
        <v>33</v>
      </c>
      <c r="E1086" s="70" t="s">
        <v>25</v>
      </c>
      <c r="F1086" s="70" t="s">
        <v>26</v>
      </c>
      <c r="G1086" s="70"/>
      <c r="H1086" s="70" t="s">
        <v>28</v>
      </c>
      <c r="I1086" s="70" t="s">
        <v>29</v>
      </c>
      <c r="J1086" s="70" t="s">
        <v>30</v>
      </c>
      <c r="K1086" s="70" t="s">
        <v>35</v>
      </c>
      <c r="L1086" s="70" t="s">
        <v>65</v>
      </c>
      <c r="M1086" s="71">
        <v>1482</v>
      </c>
      <c r="N1086" s="70" t="s">
        <v>1158</v>
      </c>
      <c r="O1086" s="70">
        <v>-16.426143869958899</v>
      </c>
      <c r="P1086" s="70" t="s">
        <v>421</v>
      </c>
      <c r="Q1086" s="69">
        <v>329</v>
      </c>
      <c r="R1086" s="70" t="s">
        <v>223</v>
      </c>
      <c r="S1086" s="70" t="s">
        <v>224</v>
      </c>
      <c r="T1086" s="70" t="s">
        <v>225</v>
      </c>
      <c r="U1086" s="70" t="s">
        <v>35</v>
      </c>
      <c r="V1086" s="70">
        <v>564.65958660504123</v>
      </c>
      <c r="W1086" s="70">
        <v>7359.8741617539454</v>
      </c>
    </row>
    <row r="1087" spans="1:23">
      <c r="A1087" s="69">
        <v>1086</v>
      </c>
      <c r="B1087" s="69">
        <v>42</v>
      </c>
      <c r="C1087" s="70" t="s">
        <v>220</v>
      </c>
      <c r="D1087" s="70" t="s">
        <v>33</v>
      </c>
      <c r="E1087" s="70" t="s">
        <v>25</v>
      </c>
      <c r="F1087" s="70" t="s">
        <v>26</v>
      </c>
      <c r="G1087" s="70"/>
      <c r="H1087" s="70" t="s">
        <v>28</v>
      </c>
      <c r="I1087" s="70" t="s">
        <v>29</v>
      </c>
      <c r="J1087" s="70" t="s">
        <v>30</v>
      </c>
      <c r="K1087" s="70" t="s">
        <v>35</v>
      </c>
      <c r="L1087" s="70" t="s">
        <v>65</v>
      </c>
      <c r="M1087" s="71">
        <v>1510</v>
      </c>
      <c r="N1087" s="70" t="s">
        <v>1159</v>
      </c>
      <c r="O1087" s="70">
        <v>-7.6305510458824521</v>
      </c>
      <c r="P1087" s="70" t="s">
        <v>428</v>
      </c>
      <c r="Q1087" s="69">
        <v>321</v>
      </c>
      <c r="R1087" s="70" t="s">
        <v>221</v>
      </c>
      <c r="S1087" s="70" t="s">
        <v>78</v>
      </c>
      <c r="T1087" s="70" t="s">
        <v>79</v>
      </c>
      <c r="U1087" s="70" t="s">
        <v>35</v>
      </c>
      <c r="V1087" s="70">
        <v>86.479029452348612</v>
      </c>
      <c r="W1087" s="70">
        <v>249.20271791800295</v>
      </c>
    </row>
    <row r="1088" spans="1:23">
      <c r="A1088" s="69">
        <v>1087</v>
      </c>
      <c r="B1088" s="69">
        <v>42</v>
      </c>
      <c r="C1088" s="70" t="s">
        <v>220</v>
      </c>
      <c r="D1088" s="70" t="s">
        <v>33</v>
      </c>
      <c r="E1088" s="70" t="s">
        <v>25</v>
      </c>
      <c r="F1088" s="70" t="s">
        <v>26</v>
      </c>
      <c r="G1088" s="70"/>
      <c r="H1088" s="70" t="s">
        <v>28</v>
      </c>
      <c r="I1088" s="70" t="s">
        <v>29</v>
      </c>
      <c r="J1088" s="70" t="s">
        <v>30</v>
      </c>
      <c r="K1088" s="70" t="s">
        <v>35</v>
      </c>
      <c r="L1088" s="70" t="s">
        <v>65</v>
      </c>
      <c r="M1088" s="71">
        <v>5569</v>
      </c>
      <c r="N1088" s="70" t="s">
        <v>1160</v>
      </c>
      <c r="O1088" s="70">
        <v>-8.0578250704036645</v>
      </c>
      <c r="P1088" s="70" t="s">
        <v>428</v>
      </c>
      <c r="Q1088" s="69">
        <v>321</v>
      </c>
      <c r="R1088" s="70" t="s">
        <v>221</v>
      </c>
      <c r="S1088" s="70" t="s">
        <v>78</v>
      </c>
      <c r="T1088" s="70" t="s">
        <v>79</v>
      </c>
      <c r="U1088" s="70" t="s">
        <v>35</v>
      </c>
      <c r="V1088" s="70">
        <v>123.92923858312781</v>
      </c>
      <c r="W1088" s="70">
        <v>694.08212010053239</v>
      </c>
    </row>
    <row r="1089" spans="1:23">
      <c r="A1089" s="69">
        <v>1088</v>
      </c>
      <c r="B1089" s="69">
        <v>42</v>
      </c>
      <c r="C1089" s="70" t="s">
        <v>220</v>
      </c>
      <c r="D1089" s="70" t="s">
        <v>33</v>
      </c>
      <c r="E1089" s="70" t="s">
        <v>25</v>
      </c>
      <c r="F1089" s="70" t="s">
        <v>26</v>
      </c>
      <c r="G1089" s="70"/>
      <c r="H1089" s="70" t="s">
        <v>28</v>
      </c>
      <c r="I1089" s="70" t="s">
        <v>29</v>
      </c>
      <c r="J1089" s="70" t="s">
        <v>30</v>
      </c>
      <c r="K1089" s="70" t="s">
        <v>35</v>
      </c>
      <c r="L1089" s="70" t="s">
        <v>65</v>
      </c>
      <c r="M1089" s="71">
        <v>8407</v>
      </c>
      <c r="N1089" s="70" t="s">
        <v>1161</v>
      </c>
      <c r="O1089" s="70">
        <v>-7.2841046930352702</v>
      </c>
      <c r="P1089" s="70" t="s">
        <v>428</v>
      </c>
      <c r="Q1089" s="69">
        <v>321</v>
      </c>
      <c r="R1089" s="70" t="s">
        <v>221</v>
      </c>
      <c r="S1089" s="70" t="s">
        <v>78</v>
      </c>
      <c r="T1089" s="70" t="s">
        <v>79</v>
      </c>
      <c r="U1089" s="70" t="s">
        <v>35</v>
      </c>
      <c r="V1089" s="70">
        <v>101.04462253779556</v>
      </c>
      <c r="W1089" s="70">
        <v>438.76499412703561</v>
      </c>
    </row>
    <row r="1090" spans="1:23">
      <c r="A1090" s="69">
        <v>1089</v>
      </c>
      <c r="B1090" s="69">
        <v>42</v>
      </c>
      <c r="C1090" s="70" t="s">
        <v>220</v>
      </c>
      <c r="D1090" s="70" t="s">
        <v>33</v>
      </c>
      <c r="E1090" s="70" t="s">
        <v>25</v>
      </c>
      <c r="F1090" s="70" t="s">
        <v>26</v>
      </c>
      <c r="G1090" s="70"/>
      <c r="H1090" s="70" t="s">
        <v>28</v>
      </c>
      <c r="I1090" s="70" t="s">
        <v>29</v>
      </c>
      <c r="J1090" s="70" t="s">
        <v>30</v>
      </c>
      <c r="K1090" s="70" t="s">
        <v>35</v>
      </c>
      <c r="L1090" s="70" t="s">
        <v>65</v>
      </c>
      <c r="M1090" s="71">
        <v>8928</v>
      </c>
      <c r="N1090" s="70" t="s">
        <v>1162</v>
      </c>
      <c r="O1090" s="70">
        <v>-21.125798583536969</v>
      </c>
      <c r="P1090" s="70" t="s">
        <v>421</v>
      </c>
      <c r="Q1090" s="69">
        <v>328</v>
      </c>
      <c r="R1090" s="70" t="s">
        <v>222</v>
      </c>
      <c r="S1090" s="70" t="s">
        <v>50</v>
      </c>
      <c r="T1090" s="70" t="s">
        <v>51</v>
      </c>
      <c r="U1090" s="70" t="s">
        <v>35</v>
      </c>
      <c r="V1090" s="70">
        <v>128.71632293694449</v>
      </c>
      <c r="W1090" s="70">
        <v>913.90654588580639</v>
      </c>
    </row>
    <row r="1091" spans="1:23">
      <c r="A1091" s="69">
        <v>1090</v>
      </c>
      <c r="B1091" s="69">
        <v>42</v>
      </c>
      <c r="C1091" s="70" t="s">
        <v>220</v>
      </c>
      <c r="D1091" s="70" t="s">
        <v>33</v>
      </c>
      <c r="E1091" s="70" t="s">
        <v>25</v>
      </c>
      <c r="F1091" s="70" t="s">
        <v>26</v>
      </c>
      <c r="G1091" s="70"/>
      <c r="H1091" s="70" t="s">
        <v>28</v>
      </c>
      <c r="I1091" s="70" t="s">
        <v>29</v>
      </c>
      <c r="J1091" s="70" t="s">
        <v>30</v>
      </c>
      <c r="K1091" s="70" t="s">
        <v>35</v>
      </c>
      <c r="L1091" s="70" t="s">
        <v>65</v>
      </c>
      <c r="M1091" s="71">
        <v>9109</v>
      </c>
      <c r="N1091" s="70" t="s">
        <v>1163</v>
      </c>
      <c r="O1091" s="70">
        <v>-20.502718208898951</v>
      </c>
      <c r="P1091" s="70" t="s">
        <v>421</v>
      </c>
      <c r="Q1091" s="69">
        <v>321</v>
      </c>
      <c r="R1091" s="70" t="s">
        <v>221</v>
      </c>
      <c r="S1091" s="70" t="s">
        <v>78</v>
      </c>
      <c r="T1091" s="70" t="s">
        <v>79</v>
      </c>
      <c r="U1091" s="70" t="s">
        <v>35</v>
      </c>
      <c r="V1091" s="70">
        <v>117.19392356106695</v>
      </c>
      <c r="W1091" s="70">
        <v>712.5759455215092</v>
      </c>
    </row>
    <row r="1092" spans="1:23">
      <c r="A1092" s="69">
        <v>1091</v>
      </c>
      <c r="B1092" s="69">
        <v>42</v>
      </c>
      <c r="C1092" s="70" t="s">
        <v>220</v>
      </c>
      <c r="D1092" s="70" t="s">
        <v>33</v>
      </c>
      <c r="E1092" s="70" t="s">
        <v>25</v>
      </c>
      <c r="F1092" s="70" t="s">
        <v>26</v>
      </c>
      <c r="G1092" s="70"/>
      <c r="H1092" s="70" t="s">
        <v>28</v>
      </c>
      <c r="I1092" s="70" t="s">
        <v>29</v>
      </c>
      <c r="J1092" s="70" t="s">
        <v>30</v>
      </c>
      <c r="K1092" s="70" t="s">
        <v>35</v>
      </c>
      <c r="L1092" s="70" t="s">
        <v>65</v>
      </c>
      <c r="M1092" s="71">
        <v>9116</v>
      </c>
      <c r="N1092" s="70" t="s">
        <v>1164</v>
      </c>
      <c r="O1092" s="70">
        <v>-11.729580971025729</v>
      </c>
      <c r="P1092" s="70" t="s">
        <v>421</v>
      </c>
      <c r="Q1092" s="69">
        <v>329</v>
      </c>
      <c r="R1092" s="70" t="s">
        <v>223</v>
      </c>
      <c r="S1092" s="70" t="s">
        <v>224</v>
      </c>
      <c r="T1092" s="70" t="s">
        <v>225</v>
      </c>
      <c r="U1092" s="70" t="s">
        <v>35</v>
      </c>
      <c r="V1092" s="70">
        <v>164.69033707245913</v>
      </c>
      <c r="W1092" s="70">
        <v>1202.9792181893454</v>
      </c>
    </row>
    <row r="1093" spans="1:23">
      <c r="A1093" s="69">
        <v>1092</v>
      </c>
      <c r="B1093" s="69">
        <v>42</v>
      </c>
      <c r="C1093" s="70" t="s">
        <v>220</v>
      </c>
      <c r="D1093" s="70" t="s">
        <v>33</v>
      </c>
      <c r="E1093" s="70" t="s">
        <v>25</v>
      </c>
      <c r="F1093" s="70" t="s">
        <v>26</v>
      </c>
      <c r="G1093" s="70"/>
      <c r="H1093" s="70" t="s">
        <v>28</v>
      </c>
      <c r="I1093" s="70" t="s">
        <v>29</v>
      </c>
      <c r="J1093" s="70" t="s">
        <v>30</v>
      </c>
      <c r="K1093" s="70" t="s">
        <v>35</v>
      </c>
      <c r="L1093" s="70" t="s">
        <v>65</v>
      </c>
      <c r="M1093" s="71">
        <v>9117</v>
      </c>
      <c r="N1093" s="70" t="s">
        <v>1165</v>
      </c>
      <c r="O1093" s="70">
        <v>-14.886658587141691</v>
      </c>
      <c r="P1093" s="70" t="s">
        <v>421</v>
      </c>
      <c r="Q1093" s="69">
        <v>329</v>
      </c>
      <c r="R1093" s="70" t="s">
        <v>223</v>
      </c>
      <c r="S1093" s="70" t="s">
        <v>224</v>
      </c>
      <c r="T1093" s="70" t="s">
        <v>225</v>
      </c>
      <c r="U1093" s="70" t="s">
        <v>35</v>
      </c>
      <c r="V1093" s="70">
        <v>224.47076091271515</v>
      </c>
      <c r="W1093" s="70">
        <v>1670.181590992978</v>
      </c>
    </row>
    <row r="1094" spans="1:23">
      <c r="A1094" s="69">
        <v>1093</v>
      </c>
      <c r="B1094" s="69">
        <v>42</v>
      </c>
      <c r="C1094" s="70" t="s">
        <v>220</v>
      </c>
      <c r="D1094" s="70" t="s">
        <v>33</v>
      </c>
      <c r="E1094" s="70" t="s">
        <v>25</v>
      </c>
      <c r="F1094" s="70" t="s">
        <v>26</v>
      </c>
      <c r="G1094" s="70"/>
      <c r="H1094" s="70" t="s">
        <v>28</v>
      </c>
      <c r="I1094" s="70" t="s">
        <v>29</v>
      </c>
      <c r="J1094" s="70" t="s">
        <v>30</v>
      </c>
      <c r="K1094" s="70" t="s">
        <v>35</v>
      </c>
      <c r="L1094" s="70" t="s">
        <v>65</v>
      </c>
      <c r="M1094" s="71">
        <v>9118</v>
      </c>
      <c r="N1094" s="70" t="s">
        <v>1166</v>
      </c>
      <c r="O1094" s="70">
        <v>-14.628571899060629</v>
      </c>
      <c r="P1094" s="70" t="s">
        <v>421</v>
      </c>
      <c r="Q1094" s="69">
        <v>329</v>
      </c>
      <c r="R1094" s="70" t="s">
        <v>223</v>
      </c>
      <c r="S1094" s="70" t="s">
        <v>224</v>
      </c>
      <c r="T1094" s="70" t="s">
        <v>225</v>
      </c>
      <c r="U1094" s="70" t="s">
        <v>35</v>
      </c>
      <c r="V1094" s="70">
        <v>131.47205954676485</v>
      </c>
      <c r="W1094" s="70">
        <v>972.96530108585603</v>
      </c>
    </row>
    <row r="1095" spans="1:23">
      <c r="A1095" s="69">
        <v>1094</v>
      </c>
      <c r="B1095" s="69">
        <v>42</v>
      </c>
      <c r="C1095" s="70" t="s">
        <v>220</v>
      </c>
      <c r="D1095" s="70" t="s">
        <v>33</v>
      </c>
      <c r="E1095" s="70" t="s">
        <v>25</v>
      </c>
      <c r="F1095" s="70" t="s">
        <v>26</v>
      </c>
      <c r="G1095" s="70"/>
      <c r="H1095" s="70" t="s">
        <v>28</v>
      </c>
      <c r="I1095" s="70" t="s">
        <v>29</v>
      </c>
      <c r="J1095" s="70" t="s">
        <v>30</v>
      </c>
      <c r="K1095" s="70" t="s">
        <v>35</v>
      </c>
      <c r="L1095" s="70" t="s">
        <v>65</v>
      </c>
      <c r="M1095" s="71">
        <v>9139</v>
      </c>
      <c r="N1095" s="70" t="s">
        <v>1167</v>
      </c>
      <c r="O1095" s="70">
        <v>-24.24412187927804</v>
      </c>
      <c r="P1095" s="70" t="s">
        <v>421</v>
      </c>
      <c r="Q1095" s="69">
        <v>328</v>
      </c>
      <c r="R1095" s="70" t="s">
        <v>222</v>
      </c>
      <c r="S1095" s="70" t="s">
        <v>50</v>
      </c>
      <c r="T1095" s="70" t="s">
        <v>51</v>
      </c>
      <c r="U1095" s="70" t="s">
        <v>35</v>
      </c>
      <c r="V1095" s="70">
        <v>57.001266515319301</v>
      </c>
      <c r="W1095" s="70">
        <v>91.953969717368636</v>
      </c>
    </row>
    <row r="1096" spans="1:23">
      <c r="A1096" s="69">
        <v>1095</v>
      </c>
      <c r="B1096" s="69">
        <v>42</v>
      </c>
      <c r="C1096" s="70" t="s">
        <v>220</v>
      </c>
      <c r="D1096" s="70" t="s">
        <v>33</v>
      </c>
      <c r="E1096" s="70" t="s">
        <v>25</v>
      </c>
      <c r="F1096" s="70" t="s">
        <v>26</v>
      </c>
      <c r="G1096" s="70"/>
      <c r="H1096" s="70" t="s">
        <v>28</v>
      </c>
      <c r="I1096" s="70" t="s">
        <v>29</v>
      </c>
      <c r="J1096" s="70" t="s">
        <v>30</v>
      </c>
      <c r="K1096" s="70" t="s">
        <v>35</v>
      </c>
      <c r="L1096" s="70" t="s">
        <v>65</v>
      </c>
      <c r="M1096" s="71">
        <v>9156</v>
      </c>
      <c r="N1096" s="70" t="s">
        <v>1168</v>
      </c>
      <c r="O1096" s="70">
        <v>-13.43037129640768</v>
      </c>
      <c r="P1096" s="70" t="s">
        <v>421</v>
      </c>
      <c r="Q1096" s="69">
        <v>321</v>
      </c>
      <c r="R1096" s="70" t="s">
        <v>221</v>
      </c>
      <c r="S1096" s="70" t="s">
        <v>78</v>
      </c>
      <c r="T1096" s="70" t="s">
        <v>79</v>
      </c>
      <c r="U1096" s="70" t="s">
        <v>35</v>
      </c>
      <c r="V1096" s="70">
        <v>301.36703757233187</v>
      </c>
      <c r="W1096" s="70">
        <v>2445.2559098517195</v>
      </c>
    </row>
    <row r="1097" spans="1:23">
      <c r="A1097" s="69">
        <v>1096</v>
      </c>
      <c r="B1097" s="69">
        <v>42</v>
      </c>
      <c r="C1097" s="70" t="s">
        <v>220</v>
      </c>
      <c r="D1097" s="70" t="s">
        <v>33</v>
      </c>
      <c r="E1097" s="70" t="s">
        <v>25</v>
      </c>
      <c r="F1097" s="70" t="s">
        <v>26</v>
      </c>
      <c r="G1097" s="70"/>
      <c r="H1097" s="70" t="s">
        <v>28</v>
      </c>
      <c r="I1097" s="70" t="s">
        <v>29</v>
      </c>
      <c r="J1097" s="70" t="s">
        <v>30</v>
      </c>
      <c r="K1097" s="70" t="s">
        <v>35</v>
      </c>
      <c r="L1097" s="70" t="s">
        <v>65</v>
      </c>
      <c r="M1097" s="71">
        <v>9181</v>
      </c>
      <c r="N1097" s="70" t="s">
        <v>1169</v>
      </c>
      <c r="O1097" s="70">
        <v>-17.698194295567809</v>
      </c>
      <c r="P1097" s="70" t="s">
        <v>421</v>
      </c>
      <c r="Q1097" s="69">
        <v>329</v>
      </c>
      <c r="R1097" s="70" t="s">
        <v>223</v>
      </c>
      <c r="S1097" s="70" t="s">
        <v>224</v>
      </c>
      <c r="T1097" s="70" t="s">
        <v>225</v>
      </c>
      <c r="U1097" s="70" t="s">
        <v>35</v>
      </c>
      <c r="V1097" s="70">
        <v>143.25840118944694</v>
      </c>
      <c r="W1097" s="70">
        <v>1086.1751306495435</v>
      </c>
    </row>
    <row r="1098" spans="1:23">
      <c r="A1098" s="69">
        <v>1097</v>
      </c>
      <c r="B1098" s="69">
        <v>42</v>
      </c>
      <c r="C1098" s="70" t="s">
        <v>220</v>
      </c>
      <c r="D1098" s="70" t="s">
        <v>33</v>
      </c>
      <c r="E1098" s="70" t="s">
        <v>25</v>
      </c>
      <c r="F1098" s="70" t="s">
        <v>26</v>
      </c>
      <c r="G1098" s="70"/>
      <c r="H1098" s="70" t="s">
        <v>28</v>
      </c>
      <c r="I1098" s="70" t="s">
        <v>29</v>
      </c>
      <c r="J1098" s="70" t="s">
        <v>30</v>
      </c>
      <c r="K1098" s="70" t="s">
        <v>35</v>
      </c>
      <c r="L1098" s="70" t="s">
        <v>65</v>
      </c>
      <c r="M1098" s="71">
        <v>9193</v>
      </c>
      <c r="N1098" s="70" t="s">
        <v>1170</v>
      </c>
      <c r="O1098" s="70">
        <v>-26.133069743087081</v>
      </c>
      <c r="P1098" s="70" t="s">
        <v>421</v>
      </c>
      <c r="Q1098" s="69">
        <v>328</v>
      </c>
      <c r="R1098" s="70" t="s">
        <v>222</v>
      </c>
      <c r="S1098" s="70" t="s">
        <v>50</v>
      </c>
      <c r="T1098" s="70" t="s">
        <v>51</v>
      </c>
      <c r="U1098" s="70" t="s">
        <v>35</v>
      </c>
      <c r="V1098" s="70">
        <v>207.86078445462044</v>
      </c>
      <c r="W1098" s="70">
        <v>977.36428089330695</v>
      </c>
    </row>
    <row r="1099" spans="1:23">
      <c r="A1099" s="69">
        <v>1098</v>
      </c>
      <c r="B1099" s="69">
        <v>42</v>
      </c>
      <c r="C1099" s="70" t="s">
        <v>220</v>
      </c>
      <c r="D1099" s="70" t="s">
        <v>33</v>
      </c>
      <c r="E1099" s="70" t="s">
        <v>25</v>
      </c>
      <c r="F1099" s="70" t="s">
        <v>26</v>
      </c>
      <c r="G1099" s="70"/>
      <c r="H1099" s="70" t="s">
        <v>28</v>
      </c>
      <c r="I1099" s="70" t="s">
        <v>29</v>
      </c>
      <c r="J1099" s="70" t="s">
        <v>30</v>
      </c>
      <c r="K1099" s="70" t="s">
        <v>35</v>
      </c>
      <c r="L1099" s="70" t="s">
        <v>65</v>
      </c>
      <c r="M1099" s="71">
        <v>9267</v>
      </c>
      <c r="N1099" s="70" t="s">
        <v>1171</v>
      </c>
      <c r="O1099" s="70">
        <v>-7.3688877940568123</v>
      </c>
      <c r="P1099" s="70" t="s">
        <v>428</v>
      </c>
      <c r="Q1099" s="69">
        <v>321</v>
      </c>
      <c r="R1099" s="70" t="s">
        <v>221</v>
      </c>
      <c r="S1099" s="70" t="s">
        <v>78</v>
      </c>
      <c r="T1099" s="70" t="s">
        <v>79</v>
      </c>
      <c r="U1099" s="70" t="s">
        <v>35</v>
      </c>
      <c r="V1099" s="70">
        <v>213.05820006295656</v>
      </c>
      <c r="W1099" s="70">
        <v>1403.7166841272069</v>
      </c>
    </row>
    <row r="1100" spans="1:23">
      <c r="A1100" s="69">
        <v>1099</v>
      </c>
      <c r="B1100" s="69">
        <v>42</v>
      </c>
      <c r="C1100" s="70" t="s">
        <v>220</v>
      </c>
      <c r="D1100" s="70" t="s">
        <v>33</v>
      </c>
      <c r="E1100" s="70" t="s">
        <v>25</v>
      </c>
      <c r="F1100" s="70" t="s">
        <v>26</v>
      </c>
      <c r="G1100" s="70"/>
      <c r="H1100" s="70" t="s">
        <v>28</v>
      </c>
      <c r="I1100" s="70" t="s">
        <v>29</v>
      </c>
      <c r="J1100" s="70" t="s">
        <v>30</v>
      </c>
      <c r="K1100" s="70" t="s">
        <v>35</v>
      </c>
      <c r="L1100" s="70" t="s">
        <v>65</v>
      </c>
      <c r="M1100" s="71">
        <v>9271</v>
      </c>
      <c r="N1100" s="70" t="s">
        <v>1172</v>
      </c>
      <c r="O1100" s="70">
        <v>-24.2546629309651</v>
      </c>
      <c r="P1100" s="70" t="s">
        <v>421</v>
      </c>
      <c r="Q1100" s="69">
        <v>328</v>
      </c>
      <c r="R1100" s="70" t="s">
        <v>222</v>
      </c>
      <c r="S1100" s="70" t="s">
        <v>50</v>
      </c>
      <c r="T1100" s="70" t="s">
        <v>51</v>
      </c>
      <c r="U1100" s="70" t="s">
        <v>35</v>
      </c>
      <c r="V1100" s="70">
        <v>358.37551296025072</v>
      </c>
      <c r="W1100" s="70">
        <v>3418.0392698188939</v>
      </c>
    </row>
    <row r="1101" spans="1:23">
      <c r="A1101" s="69">
        <v>1100</v>
      </c>
      <c r="B1101" s="69">
        <v>42</v>
      </c>
      <c r="C1101" s="70" t="s">
        <v>220</v>
      </c>
      <c r="D1101" s="70" t="s">
        <v>33</v>
      </c>
      <c r="E1101" s="70" t="s">
        <v>25</v>
      </c>
      <c r="F1101" s="70" t="s">
        <v>26</v>
      </c>
      <c r="G1101" s="70"/>
      <c r="H1101" s="70" t="s">
        <v>28</v>
      </c>
      <c r="I1101" s="70" t="s">
        <v>29</v>
      </c>
      <c r="J1101" s="70" t="s">
        <v>30</v>
      </c>
      <c r="K1101" s="70" t="s">
        <v>35</v>
      </c>
      <c r="L1101" s="70" t="s">
        <v>65</v>
      </c>
      <c r="M1101" s="71">
        <v>9278</v>
      </c>
      <c r="N1101" s="70" t="s">
        <v>1173</v>
      </c>
      <c r="O1101" s="70">
        <v>-15.965237556403149</v>
      </c>
      <c r="P1101" s="70" t="s">
        <v>421</v>
      </c>
      <c r="Q1101" s="69">
        <v>329</v>
      </c>
      <c r="R1101" s="70" t="s">
        <v>223</v>
      </c>
      <c r="S1101" s="70" t="s">
        <v>224</v>
      </c>
      <c r="T1101" s="70" t="s">
        <v>225</v>
      </c>
      <c r="U1101" s="70" t="s">
        <v>35</v>
      </c>
      <c r="V1101" s="70">
        <v>141.47778235890962</v>
      </c>
      <c r="W1101" s="70">
        <v>1057.7054049000408</v>
      </c>
    </row>
    <row r="1102" spans="1:23">
      <c r="A1102" s="69">
        <v>1101</v>
      </c>
      <c r="B1102" s="69">
        <v>42</v>
      </c>
      <c r="C1102" s="70" t="s">
        <v>220</v>
      </c>
      <c r="D1102" s="70" t="s">
        <v>33</v>
      </c>
      <c r="E1102" s="70" t="s">
        <v>25</v>
      </c>
      <c r="F1102" s="70" t="s">
        <v>26</v>
      </c>
      <c r="G1102" s="70"/>
      <c r="H1102" s="70" t="s">
        <v>28</v>
      </c>
      <c r="I1102" s="70" t="s">
        <v>29</v>
      </c>
      <c r="J1102" s="70" t="s">
        <v>30</v>
      </c>
      <c r="K1102" s="70" t="s">
        <v>35</v>
      </c>
      <c r="L1102" s="70" t="s">
        <v>65</v>
      </c>
      <c r="M1102" s="71">
        <v>9339</v>
      </c>
      <c r="N1102" s="70" t="s">
        <v>1174</v>
      </c>
      <c r="O1102" s="70">
        <v>-6.8429293533779401</v>
      </c>
      <c r="P1102" s="70" t="s">
        <v>428</v>
      </c>
      <c r="Q1102" s="69">
        <v>321</v>
      </c>
      <c r="R1102" s="70" t="s">
        <v>221</v>
      </c>
      <c r="S1102" s="70" t="s">
        <v>78</v>
      </c>
      <c r="T1102" s="70" t="s">
        <v>79</v>
      </c>
      <c r="U1102" s="70" t="s">
        <v>35</v>
      </c>
      <c r="V1102" s="70">
        <v>153.7966571498784</v>
      </c>
      <c r="W1102" s="70">
        <v>862.22399248854867</v>
      </c>
    </row>
    <row r="1103" spans="1:23">
      <c r="A1103" s="69">
        <v>1102</v>
      </c>
      <c r="B1103" s="69">
        <v>42</v>
      </c>
      <c r="C1103" s="70" t="s">
        <v>220</v>
      </c>
      <c r="D1103" s="70" t="s">
        <v>33</v>
      </c>
      <c r="E1103" s="70" t="s">
        <v>25</v>
      </c>
      <c r="F1103" s="70" t="s">
        <v>26</v>
      </c>
      <c r="G1103" s="70"/>
      <c r="H1103" s="70" t="s">
        <v>28</v>
      </c>
      <c r="I1103" s="70" t="s">
        <v>29</v>
      </c>
      <c r="J1103" s="70" t="s">
        <v>30</v>
      </c>
      <c r="K1103" s="70" t="s">
        <v>35</v>
      </c>
      <c r="L1103" s="70" t="s">
        <v>65</v>
      </c>
      <c r="M1103" s="71">
        <v>9344</v>
      </c>
      <c r="N1103" s="70" t="s">
        <v>1175</v>
      </c>
      <c r="O1103" s="70">
        <v>-7.3313039237682736</v>
      </c>
      <c r="P1103" s="70" t="s">
        <v>428</v>
      </c>
      <c r="Q1103" s="69">
        <v>321</v>
      </c>
      <c r="R1103" s="70" t="s">
        <v>221</v>
      </c>
      <c r="S1103" s="70" t="s">
        <v>78</v>
      </c>
      <c r="T1103" s="70" t="s">
        <v>79</v>
      </c>
      <c r="U1103" s="70" t="s">
        <v>35</v>
      </c>
      <c r="V1103" s="70">
        <v>190.22891807482256</v>
      </c>
      <c r="W1103" s="70">
        <v>1997.7411150910107</v>
      </c>
    </row>
    <row r="1104" spans="1:23">
      <c r="A1104" s="69">
        <v>1103</v>
      </c>
      <c r="B1104" s="69">
        <v>42</v>
      </c>
      <c r="C1104" s="70" t="s">
        <v>220</v>
      </c>
      <c r="D1104" s="70" t="s">
        <v>33</v>
      </c>
      <c r="E1104" s="70" t="s">
        <v>25</v>
      </c>
      <c r="F1104" s="70" t="s">
        <v>26</v>
      </c>
      <c r="G1104" s="70"/>
      <c r="H1104" s="70" t="s">
        <v>28</v>
      </c>
      <c r="I1104" s="70" t="s">
        <v>29</v>
      </c>
      <c r="J1104" s="70" t="s">
        <v>30</v>
      </c>
      <c r="K1104" s="70" t="s">
        <v>35</v>
      </c>
      <c r="L1104" s="70" t="s">
        <v>65</v>
      </c>
      <c r="M1104" s="71">
        <v>9349</v>
      </c>
      <c r="N1104" s="70" t="s">
        <v>1176</v>
      </c>
      <c r="O1104" s="70">
        <v>-21.007282835940511</v>
      </c>
      <c r="P1104" s="70" t="s">
        <v>421</v>
      </c>
      <c r="Q1104" s="69">
        <v>321</v>
      </c>
      <c r="R1104" s="70" t="s">
        <v>221</v>
      </c>
      <c r="S1104" s="70" t="s">
        <v>78</v>
      </c>
      <c r="T1104" s="70" t="s">
        <v>79</v>
      </c>
      <c r="U1104" s="70" t="s">
        <v>35</v>
      </c>
      <c r="V1104" s="70">
        <v>196.16389043349764</v>
      </c>
      <c r="W1104" s="70">
        <v>1027.2546350172142</v>
      </c>
    </row>
    <row r="1105" spans="1:23">
      <c r="A1105" s="69">
        <v>1104</v>
      </c>
      <c r="B1105" s="69">
        <v>42</v>
      </c>
      <c r="C1105" s="70" t="s">
        <v>220</v>
      </c>
      <c r="D1105" s="70" t="s">
        <v>33</v>
      </c>
      <c r="E1105" s="70" t="s">
        <v>25</v>
      </c>
      <c r="F1105" s="70" t="s">
        <v>26</v>
      </c>
      <c r="G1105" s="70"/>
      <c r="H1105" s="70" t="s">
        <v>28</v>
      </c>
      <c r="I1105" s="70" t="s">
        <v>29</v>
      </c>
      <c r="J1105" s="70" t="s">
        <v>30</v>
      </c>
      <c r="K1105" s="70" t="s">
        <v>35</v>
      </c>
      <c r="L1105" s="70" t="s">
        <v>65</v>
      </c>
      <c r="M1105" s="71">
        <v>9350</v>
      </c>
      <c r="N1105" s="70" t="s">
        <v>1177</v>
      </c>
      <c r="O1105" s="70">
        <v>-6.6763463779025836</v>
      </c>
      <c r="P1105" s="70" t="s">
        <v>428</v>
      </c>
      <c r="Q1105" s="69">
        <v>321</v>
      </c>
      <c r="R1105" s="70" t="s">
        <v>221</v>
      </c>
      <c r="S1105" s="70" t="s">
        <v>78</v>
      </c>
      <c r="T1105" s="70" t="s">
        <v>79</v>
      </c>
      <c r="U1105" s="70" t="s">
        <v>35</v>
      </c>
      <c r="V1105" s="70">
        <v>1183.2518322765984</v>
      </c>
      <c r="W1105" s="70">
        <v>14423.15637444875</v>
      </c>
    </row>
    <row r="1106" spans="1:23">
      <c r="A1106" s="69">
        <v>1105</v>
      </c>
      <c r="B1106" s="69">
        <v>42</v>
      </c>
      <c r="C1106" s="70" t="s">
        <v>220</v>
      </c>
      <c r="D1106" s="70" t="s">
        <v>33</v>
      </c>
      <c r="E1106" s="70" t="s">
        <v>25</v>
      </c>
      <c r="F1106" s="70" t="s">
        <v>26</v>
      </c>
      <c r="G1106" s="70"/>
      <c r="H1106" s="70" t="s">
        <v>28</v>
      </c>
      <c r="I1106" s="70" t="s">
        <v>29</v>
      </c>
      <c r="J1106" s="70" t="s">
        <v>30</v>
      </c>
      <c r="K1106" s="70" t="s">
        <v>35</v>
      </c>
      <c r="L1106" s="70" t="s">
        <v>65</v>
      </c>
      <c r="M1106" s="71">
        <v>9350</v>
      </c>
      <c r="N1106" s="70" t="s">
        <v>1177</v>
      </c>
      <c r="O1106" s="70">
        <v>-6.6763463779025836</v>
      </c>
      <c r="P1106" s="70" t="s">
        <v>428</v>
      </c>
      <c r="Q1106" s="69">
        <v>329</v>
      </c>
      <c r="R1106" s="70" t="s">
        <v>223</v>
      </c>
      <c r="S1106" s="70" t="s">
        <v>224</v>
      </c>
      <c r="T1106" s="70" t="s">
        <v>225</v>
      </c>
      <c r="U1106" s="70" t="s">
        <v>35</v>
      </c>
      <c r="V1106" s="70">
        <v>684.81834765991971</v>
      </c>
      <c r="W1106" s="70">
        <v>11114.456077813851</v>
      </c>
    </row>
    <row r="1107" spans="1:23">
      <c r="A1107" s="69">
        <v>1106</v>
      </c>
      <c r="B1107" s="69">
        <v>42</v>
      </c>
      <c r="C1107" s="70" t="s">
        <v>220</v>
      </c>
      <c r="D1107" s="70" t="s">
        <v>33</v>
      </c>
      <c r="E1107" s="70" t="s">
        <v>25</v>
      </c>
      <c r="F1107" s="70" t="s">
        <v>26</v>
      </c>
      <c r="G1107" s="70"/>
      <c r="H1107" s="70" t="s">
        <v>28</v>
      </c>
      <c r="I1107" s="70" t="s">
        <v>29</v>
      </c>
      <c r="J1107" s="70" t="s">
        <v>30</v>
      </c>
      <c r="K1107" s="70" t="s">
        <v>35</v>
      </c>
      <c r="L1107" s="70" t="s">
        <v>65</v>
      </c>
      <c r="M1107" s="71">
        <v>9351</v>
      </c>
      <c r="N1107" s="70" t="s">
        <v>1178</v>
      </c>
      <c r="O1107" s="70">
        <v>-6.9601614870715904</v>
      </c>
      <c r="P1107" s="70" t="s">
        <v>428</v>
      </c>
      <c r="Q1107" s="69">
        <v>321</v>
      </c>
      <c r="R1107" s="70" t="s">
        <v>221</v>
      </c>
      <c r="S1107" s="70" t="s">
        <v>78</v>
      </c>
      <c r="T1107" s="70" t="s">
        <v>79</v>
      </c>
      <c r="U1107" s="70" t="s">
        <v>35</v>
      </c>
      <c r="V1107" s="70">
        <v>214.47265589469254</v>
      </c>
      <c r="W1107" s="70">
        <v>2241.4715253312756</v>
      </c>
    </row>
    <row r="1108" spans="1:23">
      <c r="A1108" s="69">
        <v>1107</v>
      </c>
      <c r="B1108" s="69">
        <v>42</v>
      </c>
      <c r="C1108" s="70" t="s">
        <v>220</v>
      </c>
      <c r="D1108" s="70" t="s">
        <v>33</v>
      </c>
      <c r="E1108" s="70" t="s">
        <v>25</v>
      </c>
      <c r="F1108" s="70" t="s">
        <v>26</v>
      </c>
      <c r="G1108" s="70"/>
      <c r="H1108" s="70" t="s">
        <v>28</v>
      </c>
      <c r="I1108" s="70" t="s">
        <v>29</v>
      </c>
      <c r="J1108" s="70" t="s">
        <v>30</v>
      </c>
      <c r="K1108" s="70" t="s">
        <v>35</v>
      </c>
      <c r="L1108" s="70" t="s">
        <v>65</v>
      </c>
      <c r="M1108" s="71">
        <v>9352</v>
      </c>
      <c r="N1108" s="70" t="s">
        <v>1179</v>
      </c>
      <c r="O1108" s="70">
        <v>-6.1305671744769681</v>
      </c>
      <c r="P1108" s="70" t="s">
        <v>428</v>
      </c>
      <c r="Q1108" s="69">
        <v>321</v>
      </c>
      <c r="R1108" s="70" t="s">
        <v>221</v>
      </c>
      <c r="S1108" s="70" t="s">
        <v>78</v>
      </c>
      <c r="T1108" s="70" t="s">
        <v>79</v>
      </c>
      <c r="U1108" s="70" t="s">
        <v>35</v>
      </c>
      <c r="V1108" s="70">
        <v>175.34918649743383</v>
      </c>
      <c r="W1108" s="70">
        <v>1428.0707403746808</v>
      </c>
    </row>
    <row r="1109" spans="1:23">
      <c r="A1109" s="69">
        <v>1108</v>
      </c>
      <c r="B1109" s="69">
        <v>42</v>
      </c>
      <c r="C1109" s="70" t="s">
        <v>220</v>
      </c>
      <c r="D1109" s="70" t="s">
        <v>33</v>
      </c>
      <c r="E1109" s="70" t="s">
        <v>25</v>
      </c>
      <c r="F1109" s="70" t="s">
        <v>26</v>
      </c>
      <c r="G1109" s="70"/>
      <c r="H1109" s="70" t="s">
        <v>28</v>
      </c>
      <c r="I1109" s="70" t="s">
        <v>29</v>
      </c>
      <c r="J1109" s="70" t="s">
        <v>30</v>
      </c>
      <c r="K1109" s="70" t="s">
        <v>35</v>
      </c>
      <c r="L1109" s="70" t="s">
        <v>65</v>
      </c>
      <c r="M1109" s="71">
        <v>9353</v>
      </c>
      <c r="N1109" s="70" t="s">
        <v>1180</v>
      </c>
      <c r="O1109" s="70">
        <v>-8.8348868368599724</v>
      </c>
      <c r="P1109" s="70" t="s">
        <v>428</v>
      </c>
      <c r="Q1109" s="69">
        <v>321</v>
      </c>
      <c r="R1109" s="70" t="s">
        <v>221</v>
      </c>
      <c r="S1109" s="70" t="s">
        <v>78</v>
      </c>
      <c r="T1109" s="70" t="s">
        <v>79</v>
      </c>
      <c r="U1109" s="70" t="s">
        <v>35</v>
      </c>
      <c r="V1109" s="70">
        <v>699.42046377790746</v>
      </c>
      <c r="W1109" s="70">
        <v>10106.943912808023</v>
      </c>
    </row>
    <row r="1110" spans="1:23">
      <c r="A1110" s="69">
        <v>1109</v>
      </c>
      <c r="B1110" s="69">
        <v>42</v>
      </c>
      <c r="C1110" s="70" t="s">
        <v>220</v>
      </c>
      <c r="D1110" s="70" t="s">
        <v>33</v>
      </c>
      <c r="E1110" s="70" t="s">
        <v>25</v>
      </c>
      <c r="F1110" s="70" t="s">
        <v>26</v>
      </c>
      <c r="G1110" s="70"/>
      <c r="H1110" s="70" t="s">
        <v>28</v>
      </c>
      <c r="I1110" s="70" t="s">
        <v>29</v>
      </c>
      <c r="J1110" s="70" t="s">
        <v>30</v>
      </c>
      <c r="K1110" s="70" t="s">
        <v>35</v>
      </c>
      <c r="L1110" s="70" t="s">
        <v>65</v>
      </c>
      <c r="M1110" s="71">
        <v>9404</v>
      </c>
      <c r="N1110" s="70" t="s">
        <v>1181</v>
      </c>
      <c r="O1110" s="70">
        <v>-16.044475255516961</v>
      </c>
      <c r="P1110" s="70" t="s">
        <v>421</v>
      </c>
      <c r="Q1110" s="69">
        <v>321</v>
      </c>
      <c r="R1110" s="70" t="s">
        <v>221</v>
      </c>
      <c r="S1110" s="70" t="s">
        <v>78</v>
      </c>
      <c r="T1110" s="70" t="s">
        <v>79</v>
      </c>
      <c r="U1110" s="70" t="s">
        <v>35</v>
      </c>
      <c r="V1110" s="70">
        <v>241.98936114178787</v>
      </c>
      <c r="W1110" s="70">
        <v>1773.533799277461</v>
      </c>
    </row>
    <row r="1111" spans="1:23">
      <c r="A1111" s="69">
        <v>1110</v>
      </c>
      <c r="B1111" s="69">
        <v>42</v>
      </c>
      <c r="C1111" s="70" t="s">
        <v>220</v>
      </c>
      <c r="D1111" s="70" t="s">
        <v>33</v>
      </c>
      <c r="E1111" s="70" t="s">
        <v>25</v>
      </c>
      <c r="F1111" s="70" t="s">
        <v>26</v>
      </c>
      <c r="G1111" s="70"/>
      <c r="H1111" s="70" t="s">
        <v>28</v>
      </c>
      <c r="I1111" s="70" t="s">
        <v>29</v>
      </c>
      <c r="J1111" s="70" t="s">
        <v>30</v>
      </c>
      <c r="K1111" s="70" t="s">
        <v>35</v>
      </c>
      <c r="L1111" s="70" t="s">
        <v>65</v>
      </c>
      <c r="M1111" s="71">
        <v>9423</v>
      </c>
      <c r="N1111" s="70" t="s">
        <v>1182</v>
      </c>
      <c r="O1111" s="70">
        <v>-6.5023846082796704</v>
      </c>
      <c r="P1111" s="70" t="s">
        <v>428</v>
      </c>
      <c r="Q1111" s="69">
        <v>321</v>
      </c>
      <c r="R1111" s="70" t="s">
        <v>221</v>
      </c>
      <c r="S1111" s="70" t="s">
        <v>78</v>
      </c>
      <c r="T1111" s="70" t="s">
        <v>79</v>
      </c>
      <c r="U1111" s="70" t="s">
        <v>35</v>
      </c>
      <c r="V1111" s="70">
        <v>194.94805466882167</v>
      </c>
      <c r="W1111" s="70">
        <v>1941.0054608011051</v>
      </c>
    </row>
    <row r="1112" spans="1:23">
      <c r="A1112" s="69">
        <v>1111</v>
      </c>
      <c r="B1112" s="69">
        <v>46</v>
      </c>
      <c r="C1112" s="70" t="s">
        <v>239</v>
      </c>
      <c r="D1112" s="70" t="s">
        <v>24</v>
      </c>
      <c r="E1112" s="70" t="s">
        <v>25</v>
      </c>
      <c r="F1112" s="70" t="s">
        <v>26</v>
      </c>
      <c r="G1112" s="70" t="s">
        <v>230</v>
      </c>
      <c r="H1112" s="70" t="s">
        <v>28</v>
      </c>
      <c r="I1112" s="70" t="s">
        <v>29</v>
      </c>
      <c r="J1112" s="70" t="s">
        <v>30</v>
      </c>
      <c r="K1112" s="70" t="s">
        <v>31</v>
      </c>
      <c r="L1112" s="70" t="s">
        <v>206</v>
      </c>
      <c r="M1112" s="71">
        <v>7510</v>
      </c>
      <c r="N1112" s="70" t="s">
        <v>1146</v>
      </c>
      <c r="O1112" s="70">
        <v>-13.38193494558962</v>
      </c>
      <c r="P1112" s="70" t="s">
        <v>421</v>
      </c>
      <c r="Q1112" s="69">
        <v>1</v>
      </c>
      <c r="R1112" s="70" t="s">
        <v>240</v>
      </c>
      <c r="S1112" s="70" t="s">
        <v>195</v>
      </c>
      <c r="T1112" s="70" t="s">
        <v>196</v>
      </c>
      <c r="U1112" s="70" t="s">
        <v>31</v>
      </c>
      <c r="V1112" s="70">
        <v>67.236411483600321</v>
      </c>
      <c r="W1112" s="70">
        <v>6.0095255644741838</v>
      </c>
    </row>
    <row r="1113" spans="1:23">
      <c r="A1113" s="69">
        <v>1112</v>
      </c>
      <c r="B1113" s="69">
        <v>46</v>
      </c>
      <c r="C1113" s="70" t="s">
        <v>239</v>
      </c>
      <c r="D1113" s="70" t="s">
        <v>24</v>
      </c>
      <c r="E1113" s="70" t="s">
        <v>25</v>
      </c>
      <c r="F1113" s="70" t="s">
        <v>26</v>
      </c>
      <c r="G1113" s="70" t="s">
        <v>230</v>
      </c>
      <c r="H1113" s="70" t="s">
        <v>28</v>
      </c>
      <c r="I1113" s="70" t="s">
        <v>29</v>
      </c>
      <c r="J1113" s="70" t="s">
        <v>30</v>
      </c>
      <c r="K1113" s="70" t="s">
        <v>31</v>
      </c>
      <c r="L1113" s="70" t="s">
        <v>206</v>
      </c>
      <c r="M1113" s="71">
        <v>7510</v>
      </c>
      <c r="N1113" s="70" t="s">
        <v>1146</v>
      </c>
      <c r="O1113" s="70">
        <v>-13.38193494558962</v>
      </c>
      <c r="P1113" s="70" t="s">
        <v>421</v>
      </c>
      <c r="Q1113" s="69">
        <v>537</v>
      </c>
      <c r="R1113" s="70" t="s">
        <v>217</v>
      </c>
      <c r="S1113" s="70" t="s">
        <v>50</v>
      </c>
      <c r="T1113" s="70" t="s">
        <v>51</v>
      </c>
      <c r="U1113" s="70" t="s">
        <v>35</v>
      </c>
      <c r="V1113" s="70">
        <v>5.9562368920114954</v>
      </c>
      <c r="W1113" s="70">
        <v>0.64440246065190332</v>
      </c>
    </row>
    <row r="1114" spans="1:23">
      <c r="A1114" s="69">
        <v>1113</v>
      </c>
      <c r="B1114" s="69">
        <v>51</v>
      </c>
      <c r="C1114" s="70" t="s">
        <v>1183</v>
      </c>
      <c r="D1114" s="70" t="s">
        <v>24</v>
      </c>
      <c r="E1114" s="70" t="s">
        <v>62</v>
      </c>
      <c r="F1114" s="70" t="s">
        <v>63</v>
      </c>
      <c r="G1114" s="70" t="s">
        <v>233</v>
      </c>
      <c r="H1114" s="70" t="s">
        <v>28</v>
      </c>
      <c r="I1114" s="70" t="s">
        <v>29</v>
      </c>
      <c r="J1114" s="70" t="s">
        <v>30</v>
      </c>
      <c r="K1114" s="70" t="s">
        <v>31</v>
      </c>
      <c r="L1114" s="70" t="s">
        <v>31</v>
      </c>
      <c r="M1114" s="71">
        <v>9185</v>
      </c>
      <c r="N1114" s="70" t="s">
        <v>1184</v>
      </c>
      <c r="O1114" s="70">
        <v>-14.21732401715265</v>
      </c>
      <c r="P1114" s="70" t="s">
        <v>421</v>
      </c>
      <c r="Q1114" s="69">
        <v>53</v>
      </c>
      <c r="R1114" s="70" t="s">
        <v>264</v>
      </c>
      <c r="S1114" s="70" t="s">
        <v>265</v>
      </c>
      <c r="T1114" s="70" t="s">
        <v>266</v>
      </c>
      <c r="U1114" s="70" t="s">
        <v>31</v>
      </c>
      <c r="V1114" s="70">
        <v>400.92590783772278</v>
      </c>
      <c r="W1114" s="70">
        <v>47.664958118910221</v>
      </c>
    </row>
    <row r="1115" spans="1:23">
      <c r="A1115" s="69">
        <v>1114</v>
      </c>
      <c r="B1115" s="69">
        <v>51</v>
      </c>
      <c r="C1115" s="70" t="s">
        <v>1183</v>
      </c>
      <c r="D1115" s="70" t="s">
        <v>24</v>
      </c>
      <c r="E1115" s="70" t="s">
        <v>62</v>
      </c>
      <c r="F1115" s="70" t="s">
        <v>63</v>
      </c>
      <c r="G1115" s="70" t="s">
        <v>233</v>
      </c>
      <c r="H1115" s="70" t="s">
        <v>28</v>
      </c>
      <c r="I1115" s="70" t="s">
        <v>29</v>
      </c>
      <c r="J1115" s="70" t="s">
        <v>30</v>
      </c>
      <c r="K1115" s="70" t="s">
        <v>31</v>
      </c>
      <c r="L1115" s="70" t="s">
        <v>31</v>
      </c>
      <c r="M1115" s="71">
        <v>9185</v>
      </c>
      <c r="N1115" s="70" t="s">
        <v>1184</v>
      </c>
      <c r="O1115" s="70">
        <v>-14.21732401715265</v>
      </c>
      <c r="P1115" s="70" t="s">
        <v>421</v>
      </c>
      <c r="Q1115" s="69">
        <v>141</v>
      </c>
      <c r="R1115" s="70" t="s">
        <v>1185</v>
      </c>
      <c r="S1115" s="70" t="s">
        <v>188</v>
      </c>
      <c r="T1115" s="70" t="s">
        <v>189</v>
      </c>
      <c r="U1115" s="70" t="s">
        <v>31</v>
      </c>
      <c r="V1115" s="70">
        <v>2403.8363045209926</v>
      </c>
      <c r="W1115" s="70">
        <v>107590.89256527682</v>
      </c>
    </row>
    <row r="1116" spans="1:23">
      <c r="A1116" s="69">
        <v>1115</v>
      </c>
      <c r="B1116" s="69">
        <v>52</v>
      </c>
      <c r="C1116" s="70" t="s">
        <v>1186</v>
      </c>
      <c r="D1116" s="70" t="s">
        <v>44</v>
      </c>
      <c r="E1116" s="70" t="s">
        <v>45</v>
      </c>
      <c r="F1116" s="70" t="s">
        <v>186</v>
      </c>
      <c r="G1116" s="70" t="s">
        <v>233</v>
      </c>
      <c r="H1116" s="70" t="s">
        <v>28</v>
      </c>
      <c r="I1116" s="70" t="s">
        <v>29</v>
      </c>
      <c r="J1116" s="70" t="s">
        <v>30</v>
      </c>
      <c r="K1116" s="70" t="s">
        <v>31</v>
      </c>
      <c r="L1116" s="70" t="s">
        <v>31</v>
      </c>
      <c r="M1116" s="71">
        <v>5637</v>
      </c>
      <c r="N1116" s="70" t="s">
        <v>1187</v>
      </c>
      <c r="O1116" s="70">
        <v>-26.8730361542559</v>
      </c>
      <c r="P1116" s="70" t="s">
        <v>421</v>
      </c>
      <c r="Q1116" s="69">
        <v>38</v>
      </c>
      <c r="R1116" s="70" t="s">
        <v>1188</v>
      </c>
      <c r="S1116" s="70" t="s">
        <v>188</v>
      </c>
      <c r="T1116" s="70" t="s">
        <v>189</v>
      </c>
      <c r="U1116" s="70" t="s">
        <v>31</v>
      </c>
      <c r="V1116" s="70">
        <v>2842.4370704394855</v>
      </c>
      <c r="W1116" s="70">
        <v>170763.31325828747</v>
      </c>
    </row>
    <row r="1117" spans="1:23">
      <c r="A1117" s="69">
        <v>1116</v>
      </c>
      <c r="B1117" s="69">
        <v>52</v>
      </c>
      <c r="C1117" s="70" t="s">
        <v>1186</v>
      </c>
      <c r="D1117" s="70" t="s">
        <v>44</v>
      </c>
      <c r="E1117" s="70" t="s">
        <v>45</v>
      </c>
      <c r="F1117" s="70" t="s">
        <v>186</v>
      </c>
      <c r="G1117" s="70" t="s">
        <v>233</v>
      </c>
      <c r="H1117" s="70" t="s">
        <v>28</v>
      </c>
      <c r="I1117" s="70" t="s">
        <v>29</v>
      </c>
      <c r="J1117" s="70" t="s">
        <v>30</v>
      </c>
      <c r="K1117" s="70" t="s">
        <v>31</v>
      </c>
      <c r="L1117" s="70" t="s">
        <v>31</v>
      </c>
      <c r="M1117" s="71">
        <v>5637</v>
      </c>
      <c r="N1117" s="70" t="s">
        <v>1187</v>
      </c>
      <c r="O1117" s="70">
        <v>-26.8730361542559</v>
      </c>
      <c r="P1117" s="70" t="s">
        <v>421</v>
      </c>
      <c r="Q1117" s="69">
        <v>93</v>
      </c>
      <c r="R1117" s="70" t="s">
        <v>1189</v>
      </c>
      <c r="S1117" s="70" t="s">
        <v>201</v>
      </c>
      <c r="T1117" s="70" t="s">
        <v>202</v>
      </c>
      <c r="U1117" s="70" t="s">
        <v>31</v>
      </c>
      <c r="V1117" s="70">
        <v>1784.4820212258041</v>
      </c>
      <c r="W1117" s="70">
        <v>18182.746599208669</v>
      </c>
    </row>
    <row r="1118" spans="1:23">
      <c r="A1118" s="69">
        <v>1117</v>
      </c>
      <c r="B1118" s="69">
        <v>52</v>
      </c>
      <c r="C1118" s="70" t="s">
        <v>1186</v>
      </c>
      <c r="D1118" s="70" t="s">
        <v>44</v>
      </c>
      <c r="E1118" s="70" t="s">
        <v>45</v>
      </c>
      <c r="F1118" s="70" t="s">
        <v>186</v>
      </c>
      <c r="G1118" s="70" t="s">
        <v>233</v>
      </c>
      <c r="H1118" s="70" t="s">
        <v>28</v>
      </c>
      <c r="I1118" s="70" t="s">
        <v>29</v>
      </c>
      <c r="J1118" s="70" t="s">
        <v>30</v>
      </c>
      <c r="K1118" s="70" t="s">
        <v>31</v>
      </c>
      <c r="L1118" s="70" t="s">
        <v>31</v>
      </c>
      <c r="M1118" s="71">
        <v>5637</v>
      </c>
      <c r="N1118" s="70" t="s">
        <v>1187</v>
      </c>
      <c r="O1118" s="70">
        <v>-26.8730361542559</v>
      </c>
      <c r="P1118" s="70" t="s">
        <v>421</v>
      </c>
      <c r="Q1118" s="69">
        <v>115</v>
      </c>
      <c r="R1118" s="70" t="s">
        <v>1190</v>
      </c>
      <c r="S1118" s="70" t="s">
        <v>191</v>
      </c>
      <c r="T1118" s="70" t="s">
        <v>192</v>
      </c>
      <c r="U1118" s="70" t="s">
        <v>31</v>
      </c>
      <c r="V1118" s="70">
        <v>4791.8893502217934</v>
      </c>
      <c r="W1118" s="70">
        <v>185279.81559831704</v>
      </c>
    </row>
    <row r="1119" spans="1:23">
      <c r="A1119" s="69">
        <v>1118</v>
      </c>
      <c r="B1119" s="69">
        <v>53</v>
      </c>
      <c r="C1119" s="70" t="s">
        <v>1191</v>
      </c>
      <c r="D1119" s="70" t="s">
        <v>24</v>
      </c>
      <c r="E1119" s="70" t="s">
        <v>25</v>
      </c>
      <c r="F1119" s="70" t="s">
        <v>26</v>
      </c>
      <c r="G1119" s="70" t="s">
        <v>27</v>
      </c>
      <c r="H1119" s="70" t="s">
        <v>133</v>
      </c>
      <c r="I1119" s="70" t="s">
        <v>29</v>
      </c>
      <c r="J1119" s="70" t="s">
        <v>30</v>
      </c>
      <c r="K1119" s="70" t="s">
        <v>31</v>
      </c>
      <c r="L1119" s="70" t="s">
        <v>31</v>
      </c>
      <c r="M1119" s="71">
        <v>5637</v>
      </c>
      <c r="N1119" s="70" t="s">
        <v>1187</v>
      </c>
      <c r="O1119" s="70">
        <v>-26.8730361542559</v>
      </c>
      <c r="P1119" s="70" t="s">
        <v>421</v>
      </c>
      <c r="Q1119" s="69">
        <v>39</v>
      </c>
      <c r="R1119" s="70" t="s">
        <v>1192</v>
      </c>
      <c r="S1119" s="70" t="s">
        <v>214</v>
      </c>
      <c r="T1119" s="70" t="s">
        <v>215</v>
      </c>
      <c r="U1119" s="70" t="s">
        <v>31</v>
      </c>
      <c r="V1119" s="70">
        <v>1081.9913298611327</v>
      </c>
      <c r="W1119" s="70">
        <v>54839.930081533392</v>
      </c>
    </row>
    <row r="1120" spans="1:23">
      <c r="A1120" s="69">
        <v>1119</v>
      </c>
      <c r="B1120" s="69">
        <v>58</v>
      </c>
      <c r="C1120" s="70" t="s">
        <v>1193</v>
      </c>
      <c r="D1120" s="70" t="s">
        <v>33</v>
      </c>
      <c r="E1120" s="70" t="s">
        <v>25</v>
      </c>
      <c r="F1120" s="70" t="s">
        <v>26</v>
      </c>
      <c r="G1120" s="70"/>
      <c r="H1120" s="70" t="s">
        <v>28</v>
      </c>
      <c r="I1120" s="70" t="s">
        <v>29</v>
      </c>
      <c r="J1120" s="70" t="s">
        <v>30</v>
      </c>
      <c r="K1120" s="70" t="s">
        <v>35</v>
      </c>
      <c r="L1120" s="70" t="s">
        <v>65</v>
      </c>
      <c r="M1120" s="71">
        <v>5637</v>
      </c>
      <c r="N1120" s="70" t="s">
        <v>1187</v>
      </c>
      <c r="O1120" s="70">
        <v>-26.8730361542559</v>
      </c>
      <c r="P1120" s="70" t="s">
        <v>421</v>
      </c>
      <c r="Q1120" s="69">
        <v>335</v>
      </c>
      <c r="R1120" s="70" t="s">
        <v>1194</v>
      </c>
      <c r="S1120" s="70" t="s">
        <v>50</v>
      </c>
      <c r="T1120" s="70" t="s">
        <v>51</v>
      </c>
      <c r="U1120" s="70" t="s">
        <v>35</v>
      </c>
      <c r="V1120" s="70">
        <v>260.57113760981298</v>
      </c>
      <c r="W1120" s="70">
        <v>1284.6201863767644</v>
      </c>
    </row>
    <row r="1121" spans="1:23">
      <c r="A1121" s="69">
        <v>1120</v>
      </c>
      <c r="B1121" s="69">
        <v>58</v>
      </c>
      <c r="C1121" s="70" t="s">
        <v>1193</v>
      </c>
      <c r="D1121" s="70" t="s">
        <v>33</v>
      </c>
      <c r="E1121" s="70" t="s">
        <v>25</v>
      </c>
      <c r="F1121" s="70" t="s">
        <v>26</v>
      </c>
      <c r="G1121" s="70"/>
      <c r="H1121" s="70" t="s">
        <v>28</v>
      </c>
      <c r="I1121" s="70" t="s">
        <v>29</v>
      </c>
      <c r="J1121" s="70" t="s">
        <v>30</v>
      </c>
      <c r="K1121" s="70" t="s">
        <v>35</v>
      </c>
      <c r="L1121" s="70" t="s">
        <v>65</v>
      </c>
      <c r="M1121" s="71">
        <v>5637</v>
      </c>
      <c r="N1121" s="70" t="s">
        <v>1187</v>
      </c>
      <c r="O1121" s="70">
        <v>-26.8730361542559</v>
      </c>
      <c r="P1121" s="70" t="s">
        <v>421</v>
      </c>
      <c r="Q1121" s="69">
        <v>383</v>
      </c>
      <c r="R1121" s="70" t="s">
        <v>856</v>
      </c>
      <c r="S1121" s="70" t="s">
        <v>82</v>
      </c>
      <c r="T1121" s="70" t="s">
        <v>83</v>
      </c>
      <c r="U1121" s="70" t="s">
        <v>35</v>
      </c>
      <c r="V1121" s="70">
        <v>413.85704135048599</v>
      </c>
      <c r="W1121" s="70">
        <v>577.80529832594777</v>
      </c>
    </row>
    <row r="1122" spans="1:23">
      <c r="A1122" s="69">
        <v>1121</v>
      </c>
      <c r="B1122" s="69">
        <v>59</v>
      </c>
      <c r="C1122" s="70" t="s">
        <v>255</v>
      </c>
      <c r="D1122" s="70" t="s">
        <v>33</v>
      </c>
      <c r="E1122" s="70" t="s">
        <v>25</v>
      </c>
      <c r="F1122" s="70" t="s">
        <v>26</v>
      </c>
      <c r="G1122" s="70"/>
      <c r="H1122" s="70" t="s">
        <v>48</v>
      </c>
      <c r="I1122" s="70" t="s">
        <v>29</v>
      </c>
      <c r="J1122" s="70" t="s">
        <v>30</v>
      </c>
      <c r="K1122" s="70" t="s">
        <v>35</v>
      </c>
      <c r="L1122" s="70" t="s">
        <v>65</v>
      </c>
      <c r="M1122" s="71">
        <v>5568</v>
      </c>
      <c r="N1122" s="70" t="s">
        <v>1195</v>
      </c>
      <c r="O1122" s="70">
        <v>-37.275670734919608</v>
      </c>
      <c r="P1122" s="70" t="s">
        <v>421</v>
      </c>
      <c r="Q1122" s="69">
        <v>454</v>
      </c>
      <c r="R1122" s="70" t="s">
        <v>256</v>
      </c>
      <c r="S1122" s="70" t="s">
        <v>78</v>
      </c>
      <c r="T1122" s="70" t="s">
        <v>79</v>
      </c>
      <c r="U1122" s="70" t="s">
        <v>35</v>
      </c>
      <c r="V1122" s="70">
        <v>166.15260242119055</v>
      </c>
      <c r="W1122" s="70">
        <v>503.40692133693818</v>
      </c>
    </row>
    <row r="1123" spans="1:23">
      <c r="A1123" s="69">
        <v>1122</v>
      </c>
      <c r="B1123" s="69">
        <v>59</v>
      </c>
      <c r="C1123" s="70" t="s">
        <v>255</v>
      </c>
      <c r="D1123" s="70" t="s">
        <v>33</v>
      </c>
      <c r="E1123" s="70" t="s">
        <v>25</v>
      </c>
      <c r="F1123" s="70" t="s">
        <v>26</v>
      </c>
      <c r="G1123" s="70"/>
      <c r="H1123" s="70" t="s">
        <v>48</v>
      </c>
      <c r="I1123" s="70" t="s">
        <v>29</v>
      </c>
      <c r="J1123" s="70" t="s">
        <v>30</v>
      </c>
      <c r="K1123" s="70" t="s">
        <v>35</v>
      </c>
      <c r="L1123" s="70" t="s">
        <v>65</v>
      </c>
      <c r="M1123" s="71">
        <v>5637</v>
      </c>
      <c r="N1123" s="70" t="s">
        <v>1187</v>
      </c>
      <c r="O1123" s="70">
        <v>-26.8730361542559</v>
      </c>
      <c r="P1123" s="70" t="s">
        <v>421</v>
      </c>
      <c r="Q1123" s="69">
        <v>454</v>
      </c>
      <c r="R1123" s="70" t="s">
        <v>256</v>
      </c>
      <c r="S1123" s="70" t="s">
        <v>78</v>
      </c>
      <c r="T1123" s="70" t="s">
        <v>79</v>
      </c>
      <c r="U1123" s="70" t="s">
        <v>35</v>
      </c>
      <c r="V1123" s="70">
        <v>3082.2408272640823</v>
      </c>
      <c r="W1123" s="70">
        <v>23778.996732176154</v>
      </c>
    </row>
    <row r="1124" spans="1:23">
      <c r="A1124" s="69">
        <v>1123</v>
      </c>
      <c r="B1124" s="69">
        <v>59</v>
      </c>
      <c r="C1124" s="70" t="s">
        <v>255</v>
      </c>
      <c r="D1124" s="70" t="s">
        <v>33</v>
      </c>
      <c r="E1124" s="70" t="s">
        <v>25</v>
      </c>
      <c r="F1124" s="70" t="s">
        <v>26</v>
      </c>
      <c r="G1124" s="70"/>
      <c r="H1124" s="70" t="s">
        <v>48</v>
      </c>
      <c r="I1124" s="70" t="s">
        <v>29</v>
      </c>
      <c r="J1124" s="70" t="s">
        <v>30</v>
      </c>
      <c r="K1124" s="70" t="s">
        <v>35</v>
      </c>
      <c r="L1124" s="70" t="s">
        <v>65</v>
      </c>
      <c r="M1124" s="71">
        <v>7638</v>
      </c>
      <c r="N1124" s="70" t="s">
        <v>1196</v>
      </c>
      <c r="O1124" s="70">
        <v>-28.524695637028291</v>
      </c>
      <c r="P1124" s="70" t="s">
        <v>421</v>
      </c>
      <c r="Q1124" s="69">
        <v>454</v>
      </c>
      <c r="R1124" s="70" t="s">
        <v>256</v>
      </c>
      <c r="S1124" s="70" t="s">
        <v>78</v>
      </c>
      <c r="T1124" s="70" t="s">
        <v>79</v>
      </c>
      <c r="U1124" s="70" t="s">
        <v>35</v>
      </c>
      <c r="V1124" s="70">
        <v>441.85637060514028</v>
      </c>
      <c r="W1124" s="70">
        <v>7824.133898123775</v>
      </c>
    </row>
    <row r="1125" spans="1:23">
      <c r="A1125" s="69">
        <v>1124</v>
      </c>
      <c r="B1125" s="69">
        <v>59</v>
      </c>
      <c r="C1125" s="70" t="s">
        <v>255</v>
      </c>
      <c r="D1125" s="70" t="s">
        <v>33</v>
      </c>
      <c r="E1125" s="70" t="s">
        <v>25</v>
      </c>
      <c r="F1125" s="70" t="s">
        <v>26</v>
      </c>
      <c r="G1125" s="70"/>
      <c r="H1125" s="70" t="s">
        <v>48</v>
      </c>
      <c r="I1125" s="70" t="s">
        <v>29</v>
      </c>
      <c r="J1125" s="70" t="s">
        <v>30</v>
      </c>
      <c r="K1125" s="70" t="s">
        <v>35</v>
      </c>
      <c r="L1125" s="70" t="s">
        <v>65</v>
      </c>
      <c r="M1125" s="71">
        <v>8900</v>
      </c>
      <c r="N1125" s="70" t="s">
        <v>1197</v>
      </c>
      <c r="O1125" s="70">
        <v>-31.796541619550471</v>
      </c>
      <c r="P1125" s="70" t="s">
        <v>421</v>
      </c>
      <c r="Q1125" s="69">
        <v>454</v>
      </c>
      <c r="R1125" s="70" t="s">
        <v>256</v>
      </c>
      <c r="S1125" s="70" t="s">
        <v>78</v>
      </c>
      <c r="T1125" s="70" t="s">
        <v>79</v>
      </c>
      <c r="U1125" s="70" t="s">
        <v>35</v>
      </c>
      <c r="V1125" s="70">
        <v>104.0101176613002</v>
      </c>
      <c r="W1125" s="70">
        <v>232.85063606113994</v>
      </c>
    </row>
    <row r="1126" spans="1:23">
      <c r="A1126" s="69">
        <v>1125</v>
      </c>
      <c r="B1126" s="69">
        <v>59</v>
      </c>
      <c r="C1126" s="70" t="s">
        <v>255</v>
      </c>
      <c r="D1126" s="70" t="s">
        <v>33</v>
      </c>
      <c r="E1126" s="70" t="s">
        <v>25</v>
      </c>
      <c r="F1126" s="70" t="s">
        <v>26</v>
      </c>
      <c r="G1126" s="70"/>
      <c r="H1126" s="70" t="s">
        <v>48</v>
      </c>
      <c r="I1126" s="70" t="s">
        <v>29</v>
      </c>
      <c r="J1126" s="70" t="s">
        <v>30</v>
      </c>
      <c r="K1126" s="70" t="s">
        <v>35</v>
      </c>
      <c r="L1126" s="70" t="s">
        <v>65</v>
      </c>
      <c r="M1126" s="71">
        <v>9192</v>
      </c>
      <c r="N1126" s="70" t="s">
        <v>1198</v>
      </c>
      <c r="O1126" s="70">
        <v>-40.240060123886643</v>
      </c>
      <c r="P1126" s="70" t="s">
        <v>421</v>
      </c>
      <c r="Q1126" s="69">
        <v>454</v>
      </c>
      <c r="R1126" s="70" t="s">
        <v>256</v>
      </c>
      <c r="S1126" s="70" t="s">
        <v>78</v>
      </c>
      <c r="T1126" s="70" t="s">
        <v>79</v>
      </c>
      <c r="U1126" s="70" t="s">
        <v>35</v>
      </c>
      <c r="V1126" s="70">
        <v>141.44521992811838</v>
      </c>
      <c r="W1126" s="70">
        <v>426.11791166959154</v>
      </c>
    </row>
    <row r="1127" spans="1:23">
      <c r="A1127" s="69">
        <v>1126</v>
      </c>
      <c r="B1127" s="69">
        <v>59</v>
      </c>
      <c r="C1127" s="70" t="s">
        <v>255</v>
      </c>
      <c r="D1127" s="70" t="s">
        <v>33</v>
      </c>
      <c r="E1127" s="70" t="s">
        <v>25</v>
      </c>
      <c r="F1127" s="70" t="s">
        <v>26</v>
      </c>
      <c r="G1127" s="70"/>
      <c r="H1127" s="70" t="s">
        <v>48</v>
      </c>
      <c r="I1127" s="70" t="s">
        <v>29</v>
      </c>
      <c r="J1127" s="70" t="s">
        <v>30</v>
      </c>
      <c r="K1127" s="70" t="s">
        <v>35</v>
      </c>
      <c r="L1127" s="70" t="s">
        <v>65</v>
      </c>
      <c r="M1127" s="71">
        <v>9211</v>
      </c>
      <c r="N1127" s="70" t="s">
        <v>1199</v>
      </c>
      <c r="O1127" s="70">
        <v>-23.225734249789859</v>
      </c>
      <c r="P1127" s="70" t="s">
        <v>421</v>
      </c>
      <c r="Q1127" s="69">
        <v>454</v>
      </c>
      <c r="R1127" s="70" t="s">
        <v>256</v>
      </c>
      <c r="S1127" s="70" t="s">
        <v>78</v>
      </c>
      <c r="T1127" s="70" t="s">
        <v>79</v>
      </c>
      <c r="U1127" s="70" t="s">
        <v>35</v>
      </c>
      <c r="V1127" s="70">
        <v>23.633628848653807</v>
      </c>
      <c r="W1127" s="70">
        <v>4.7291608400544032</v>
      </c>
    </row>
    <row r="1128" spans="1:23">
      <c r="A1128" s="69">
        <v>1127</v>
      </c>
      <c r="B1128" s="69">
        <v>59</v>
      </c>
      <c r="C1128" s="70" t="s">
        <v>255</v>
      </c>
      <c r="D1128" s="70" t="s">
        <v>33</v>
      </c>
      <c r="E1128" s="70" t="s">
        <v>25</v>
      </c>
      <c r="F1128" s="70" t="s">
        <v>26</v>
      </c>
      <c r="G1128" s="70"/>
      <c r="H1128" s="70" t="s">
        <v>48</v>
      </c>
      <c r="I1128" s="70" t="s">
        <v>29</v>
      </c>
      <c r="J1128" s="70" t="s">
        <v>30</v>
      </c>
      <c r="K1128" s="70" t="s">
        <v>35</v>
      </c>
      <c r="L1128" s="70" t="s">
        <v>65</v>
      </c>
      <c r="M1128" s="71">
        <v>9239</v>
      </c>
      <c r="N1128" s="70" t="s">
        <v>1200</v>
      </c>
      <c r="O1128" s="70">
        <v>-27.944348243227921</v>
      </c>
      <c r="P1128" s="70" t="s">
        <v>421</v>
      </c>
      <c r="Q1128" s="69">
        <v>454</v>
      </c>
      <c r="R1128" s="70" t="s">
        <v>256</v>
      </c>
      <c r="S1128" s="70" t="s">
        <v>78</v>
      </c>
      <c r="T1128" s="70" t="s">
        <v>79</v>
      </c>
      <c r="U1128" s="70" t="s">
        <v>35</v>
      </c>
      <c r="V1128" s="70">
        <v>97.492032812859279</v>
      </c>
      <c r="W1128" s="70">
        <v>162.78493309339393</v>
      </c>
    </row>
    <row r="1129" spans="1:23">
      <c r="A1129" s="69">
        <v>1128</v>
      </c>
      <c r="B1129" s="69">
        <v>59</v>
      </c>
      <c r="C1129" s="70" t="s">
        <v>255</v>
      </c>
      <c r="D1129" s="70" t="s">
        <v>33</v>
      </c>
      <c r="E1129" s="70" t="s">
        <v>25</v>
      </c>
      <c r="F1129" s="70" t="s">
        <v>26</v>
      </c>
      <c r="G1129" s="70"/>
      <c r="H1129" s="70" t="s">
        <v>48</v>
      </c>
      <c r="I1129" s="70" t="s">
        <v>29</v>
      </c>
      <c r="J1129" s="70" t="s">
        <v>30</v>
      </c>
      <c r="K1129" s="70" t="s">
        <v>35</v>
      </c>
      <c r="L1129" s="70" t="s">
        <v>65</v>
      </c>
      <c r="M1129" s="71">
        <v>9269</v>
      </c>
      <c r="N1129" s="70" t="s">
        <v>1201</v>
      </c>
      <c r="O1129" s="70">
        <v>-21.30703139830808</v>
      </c>
      <c r="P1129" s="70" t="s">
        <v>421</v>
      </c>
      <c r="Q1129" s="69">
        <v>454</v>
      </c>
      <c r="R1129" s="70" t="s">
        <v>256</v>
      </c>
      <c r="S1129" s="70" t="s">
        <v>78</v>
      </c>
      <c r="T1129" s="70" t="s">
        <v>79</v>
      </c>
      <c r="U1129" s="70" t="s">
        <v>35</v>
      </c>
      <c r="V1129" s="70">
        <v>328.22928299237026</v>
      </c>
      <c r="W1129" s="70">
        <v>3139.3652247727732</v>
      </c>
    </row>
    <row r="1130" spans="1:23">
      <c r="A1130" s="69">
        <v>1129</v>
      </c>
      <c r="B1130" s="69">
        <v>59</v>
      </c>
      <c r="C1130" s="70" t="s">
        <v>255</v>
      </c>
      <c r="D1130" s="70" t="s">
        <v>33</v>
      </c>
      <c r="E1130" s="70" t="s">
        <v>25</v>
      </c>
      <c r="F1130" s="70" t="s">
        <v>26</v>
      </c>
      <c r="G1130" s="70"/>
      <c r="H1130" s="70" t="s">
        <v>48</v>
      </c>
      <c r="I1130" s="70" t="s">
        <v>29</v>
      </c>
      <c r="J1130" s="70" t="s">
        <v>30</v>
      </c>
      <c r="K1130" s="70" t="s">
        <v>35</v>
      </c>
      <c r="L1130" s="70" t="s">
        <v>65</v>
      </c>
      <c r="M1130" s="71">
        <v>9277</v>
      </c>
      <c r="N1130" s="70" t="s">
        <v>1202</v>
      </c>
      <c r="O1130" s="70">
        <v>-32.548331234116247</v>
      </c>
      <c r="P1130" s="70" t="s">
        <v>421</v>
      </c>
      <c r="Q1130" s="69">
        <v>454</v>
      </c>
      <c r="R1130" s="70" t="s">
        <v>256</v>
      </c>
      <c r="S1130" s="70" t="s">
        <v>78</v>
      </c>
      <c r="T1130" s="70" t="s">
        <v>79</v>
      </c>
      <c r="U1130" s="70" t="s">
        <v>35</v>
      </c>
      <c r="V1130" s="70">
        <v>40.553220967802545</v>
      </c>
      <c r="W1130" s="70">
        <v>96.001349888383174</v>
      </c>
    </row>
    <row r="1131" spans="1:23">
      <c r="A1131" s="69">
        <v>1130</v>
      </c>
      <c r="B1131" s="69">
        <v>59</v>
      </c>
      <c r="C1131" s="70" t="s">
        <v>255</v>
      </c>
      <c r="D1131" s="70" t="s">
        <v>33</v>
      </c>
      <c r="E1131" s="70" t="s">
        <v>25</v>
      </c>
      <c r="F1131" s="70" t="s">
        <v>26</v>
      </c>
      <c r="G1131" s="70"/>
      <c r="H1131" s="70" t="s">
        <v>48</v>
      </c>
      <c r="I1131" s="70" t="s">
        <v>29</v>
      </c>
      <c r="J1131" s="70" t="s">
        <v>30</v>
      </c>
      <c r="K1131" s="70" t="s">
        <v>35</v>
      </c>
      <c r="L1131" s="70" t="s">
        <v>65</v>
      </c>
      <c r="M1131" s="71">
        <v>9296</v>
      </c>
      <c r="N1131" s="70" t="s">
        <v>1203</v>
      </c>
      <c r="O1131" s="70">
        <v>-23.968367028725378</v>
      </c>
      <c r="P1131" s="70" t="s">
        <v>421</v>
      </c>
      <c r="Q1131" s="69">
        <v>454</v>
      </c>
      <c r="R1131" s="70" t="s">
        <v>256</v>
      </c>
      <c r="S1131" s="70" t="s">
        <v>78</v>
      </c>
      <c r="T1131" s="70" t="s">
        <v>79</v>
      </c>
      <c r="U1131" s="70" t="s">
        <v>35</v>
      </c>
      <c r="V1131" s="70">
        <v>193.12574998446399</v>
      </c>
      <c r="W1131" s="70">
        <v>1615.5611317400173</v>
      </c>
    </row>
    <row r="1132" spans="1:23">
      <c r="A1132" s="69">
        <v>1131</v>
      </c>
      <c r="B1132" s="69">
        <v>59</v>
      </c>
      <c r="C1132" s="70" t="s">
        <v>255</v>
      </c>
      <c r="D1132" s="70" t="s">
        <v>33</v>
      </c>
      <c r="E1132" s="70" t="s">
        <v>25</v>
      </c>
      <c r="F1132" s="70" t="s">
        <v>26</v>
      </c>
      <c r="G1132" s="70"/>
      <c r="H1132" s="70" t="s">
        <v>48</v>
      </c>
      <c r="I1132" s="70" t="s">
        <v>29</v>
      </c>
      <c r="J1132" s="70" t="s">
        <v>30</v>
      </c>
      <c r="K1132" s="70" t="s">
        <v>35</v>
      </c>
      <c r="L1132" s="70" t="s">
        <v>65</v>
      </c>
      <c r="M1132" s="71">
        <v>9369</v>
      </c>
      <c r="N1132" s="70" t="s">
        <v>1204</v>
      </c>
      <c r="O1132" s="70">
        <v>-15.358183000647831</v>
      </c>
      <c r="P1132" s="70" t="s">
        <v>421</v>
      </c>
      <c r="Q1132" s="69">
        <v>454</v>
      </c>
      <c r="R1132" s="70" t="s">
        <v>256</v>
      </c>
      <c r="S1132" s="70" t="s">
        <v>78</v>
      </c>
      <c r="T1132" s="70" t="s">
        <v>79</v>
      </c>
      <c r="U1132" s="70" t="s">
        <v>35</v>
      </c>
      <c r="V1132" s="70">
        <v>41.524900360788422</v>
      </c>
      <c r="W1132" s="70">
        <v>50.900026321059507</v>
      </c>
    </row>
    <row r="1133" spans="1:23">
      <c r="A1133" s="69">
        <v>1132</v>
      </c>
      <c r="B1133" s="69">
        <v>59</v>
      </c>
      <c r="C1133" s="70" t="s">
        <v>255</v>
      </c>
      <c r="D1133" s="70" t="s">
        <v>33</v>
      </c>
      <c r="E1133" s="70" t="s">
        <v>25</v>
      </c>
      <c r="F1133" s="70" t="s">
        <v>26</v>
      </c>
      <c r="G1133" s="70"/>
      <c r="H1133" s="70" t="s">
        <v>48</v>
      </c>
      <c r="I1133" s="70" t="s">
        <v>29</v>
      </c>
      <c r="J1133" s="70" t="s">
        <v>30</v>
      </c>
      <c r="K1133" s="70" t="s">
        <v>35</v>
      </c>
      <c r="L1133" s="70" t="s">
        <v>65</v>
      </c>
      <c r="M1133" s="71">
        <v>9440</v>
      </c>
      <c r="N1133" s="70" t="s">
        <v>1205</v>
      </c>
      <c r="O1133" s="70">
        <v>-21.297030591075529</v>
      </c>
      <c r="P1133" s="70" t="s">
        <v>421</v>
      </c>
      <c r="Q1133" s="69">
        <v>454</v>
      </c>
      <c r="R1133" s="70" t="s">
        <v>256</v>
      </c>
      <c r="S1133" s="70" t="s">
        <v>78</v>
      </c>
      <c r="T1133" s="70" t="s">
        <v>79</v>
      </c>
      <c r="U1133" s="70" t="s">
        <v>35</v>
      </c>
      <c r="V1133" s="70">
        <v>701.68641126185764</v>
      </c>
      <c r="W1133" s="70">
        <v>12643.200289146978</v>
      </c>
    </row>
    <row r="1134" spans="1:23">
      <c r="A1134" s="69">
        <v>1133</v>
      </c>
      <c r="B1134" s="69">
        <v>59</v>
      </c>
      <c r="C1134" s="70" t="s">
        <v>255</v>
      </c>
      <c r="D1134" s="70" t="s">
        <v>33</v>
      </c>
      <c r="E1134" s="70" t="s">
        <v>25</v>
      </c>
      <c r="F1134" s="70" t="s">
        <v>26</v>
      </c>
      <c r="G1134" s="70"/>
      <c r="H1134" s="70" t="s">
        <v>48</v>
      </c>
      <c r="I1134" s="70" t="s">
        <v>29</v>
      </c>
      <c r="J1134" s="70" t="s">
        <v>30</v>
      </c>
      <c r="K1134" s="70" t="s">
        <v>35</v>
      </c>
      <c r="L1134" s="70" t="s">
        <v>65</v>
      </c>
      <c r="M1134" s="71">
        <v>9450</v>
      </c>
      <c r="N1134" s="70" t="s">
        <v>1206</v>
      </c>
      <c r="O1134" s="70">
        <v>-28.04049644711564</v>
      </c>
      <c r="P1134" s="70" t="s">
        <v>421</v>
      </c>
      <c r="Q1134" s="69">
        <v>454</v>
      </c>
      <c r="R1134" s="70" t="s">
        <v>256</v>
      </c>
      <c r="S1134" s="70" t="s">
        <v>78</v>
      </c>
      <c r="T1134" s="70" t="s">
        <v>79</v>
      </c>
      <c r="U1134" s="70" t="s">
        <v>35</v>
      </c>
      <c r="V1134" s="70">
        <v>202.54368769813533</v>
      </c>
      <c r="W1134" s="70">
        <v>630.16606777248614</v>
      </c>
    </row>
    <row r="1135" spans="1:23">
      <c r="A1135" s="69">
        <v>1134</v>
      </c>
      <c r="B1135" s="69">
        <v>60</v>
      </c>
      <c r="C1135" s="70" t="s">
        <v>257</v>
      </c>
      <c r="D1135" s="70" t="s">
        <v>24</v>
      </c>
      <c r="E1135" s="70" t="s">
        <v>25</v>
      </c>
      <c r="F1135" s="70" t="s">
        <v>26</v>
      </c>
      <c r="G1135" s="70" t="s">
        <v>199</v>
      </c>
      <c r="H1135" s="70" t="s">
        <v>28</v>
      </c>
      <c r="I1135" s="70" t="s">
        <v>29</v>
      </c>
      <c r="J1135" s="70" t="s">
        <v>30</v>
      </c>
      <c r="K1135" s="70" t="s">
        <v>31</v>
      </c>
      <c r="L1135" s="70" t="s">
        <v>206</v>
      </c>
      <c r="M1135" s="71">
        <v>9265</v>
      </c>
      <c r="N1135" s="70" t="s">
        <v>1207</v>
      </c>
      <c r="O1135" s="70">
        <v>-26.826385628084569</v>
      </c>
      <c r="P1135" s="70" t="s">
        <v>421</v>
      </c>
      <c r="Q1135" s="69">
        <v>81</v>
      </c>
      <c r="R1135" s="70" t="s">
        <v>245</v>
      </c>
      <c r="S1135" s="70" t="s">
        <v>201</v>
      </c>
      <c r="T1135" s="70" t="s">
        <v>202</v>
      </c>
      <c r="U1135" s="70" t="s">
        <v>31</v>
      </c>
      <c r="V1135" s="70">
        <v>80.431708124870312</v>
      </c>
      <c r="W1135" s="70">
        <v>143.61110768149797</v>
      </c>
    </row>
    <row r="1136" spans="1:23">
      <c r="A1136" s="69">
        <v>1135</v>
      </c>
      <c r="B1136" s="69">
        <v>69</v>
      </c>
      <c r="C1136" s="70" t="s">
        <v>277</v>
      </c>
      <c r="D1136" s="70" t="s">
        <v>61</v>
      </c>
      <c r="E1136" s="70" t="s">
        <v>62</v>
      </c>
      <c r="F1136" s="70" t="s">
        <v>100</v>
      </c>
      <c r="G1136" s="70"/>
      <c r="H1136" s="70" t="s">
        <v>28</v>
      </c>
      <c r="I1136" s="70" t="s">
        <v>278</v>
      </c>
      <c r="J1136" s="70" t="s">
        <v>64</v>
      </c>
      <c r="K1136" s="70" t="s">
        <v>35</v>
      </c>
      <c r="L1136" s="70" t="s">
        <v>65</v>
      </c>
      <c r="M1136" s="71">
        <v>1071</v>
      </c>
      <c r="N1136" s="70" t="s">
        <v>1208</v>
      </c>
      <c r="O1136" s="70">
        <v>15.033490716804261</v>
      </c>
      <c r="P1136" s="70" t="s">
        <v>419</v>
      </c>
      <c r="Q1136" s="69">
        <v>254</v>
      </c>
      <c r="R1136" s="70" t="s">
        <v>1209</v>
      </c>
      <c r="S1136" s="70" t="s">
        <v>41</v>
      </c>
      <c r="T1136" s="70" t="s">
        <v>42</v>
      </c>
      <c r="U1136" s="70" t="s">
        <v>35</v>
      </c>
      <c r="V1136" s="70">
        <v>604.0913674127778</v>
      </c>
      <c r="W1136" s="70">
        <v>16997.67898805712</v>
      </c>
    </row>
    <row r="1137" spans="1:23">
      <c r="A1137" s="69">
        <v>1136</v>
      </c>
      <c r="B1137" s="69">
        <v>69</v>
      </c>
      <c r="C1137" s="70" t="s">
        <v>277</v>
      </c>
      <c r="D1137" s="70" t="s">
        <v>61</v>
      </c>
      <c r="E1137" s="70" t="s">
        <v>62</v>
      </c>
      <c r="F1137" s="70" t="s">
        <v>100</v>
      </c>
      <c r="G1137" s="70"/>
      <c r="H1137" s="70" t="s">
        <v>28</v>
      </c>
      <c r="I1137" s="70" t="s">
        <v>278</v>
      </c>
      <c r="J1137" s="70" t="s">
        <v>64</v>
      </c>
      <c r="K1137" s="70" t="s">
        <v>35</v>
      </c>
      <c r="L1137" s="70" t="s">
        <v>65</v>
      </c>
      <c r="M1137" s="71">
        <v>1328</v>
      </c>
      <c r="N1137" s="70" t="s">
        <v>1210</v>
      </c>
      <c r="O1137" s="70">
        <v>6.3051022463231963</v>
      </c>
      <c r="P1137" s="70" t="s">
        <v>424</v>
      </c>
      <c r="Q1137" s="69">
        <v>254</v>
      </c>
      <c r="R1137" s="70" t="s">
        <v>1209</v>
      </c>
      <c r="S1137" s="70" t="s">
        <v>41</v>
      </c>
      <c r="T1137" s="70" t="s">
        <v>42</v>
      </c>
      <c r="U1137" s="70" t="s">
        <v>35</v>
      </c>
      <c r="V1137" s="70">
        <v>314.25900332551919</v>
      </c>
      <c r="W1137" s="70">
        <v>3984.0940293523222</v>
      </c>
    </row>
    <row r="1138" spans="1:23">
      <c r="A1138" s="69">
        <v>1137</v>
      </c>
      <c r="B1138" s="69">
        <v>69</v>
      </c>
      <c r="C1138" s="70" t="s">
        <v>277</v>
      </c>
      <c r="D1138" s="70" t="s">
        <v>61</v>
      </c>
      <c r="E1138" s="70" t="s">
        <v>62</v>
      </c>
      <c r="F1138" s="70" t="s">
        <v>100</v>
      </c>
      <c r="G1138" s="70"/>
      <c r="H1138" s="70" t="s">
        <v>28</v>
      </c>
      <c r="I1138" s="70" t="s">
        <v>278</v>
      </c>
      <c r="J1138" s="70" t="s">
        <v>64</v>
      </c>
      <c r="K1138" s="70" t="s">
        <v>35</v>
      </c>
      <c r="L1138" s="70" t="s">
        <v>65</v>
      </c>
      <c r="M1138" s="71">
        <v>1337</v>
      </c>
      <c r="N1138" s="70" t="s">
        <v>1211</v>
      </c>
      <c r="O1138" s="70">
        <v>3.6846912480931162</v>
      </c>
      <c r="P1138" s="70" t="s">
        <v>412</v>
      </c>
      <c r="Q1138" s="69">
        <v>249</v>
      </c>
      <c r="R1138" s="70" t="s">
        <v>1212</v>
      </c>
      <c r="S1138" s="70" t="s">
        <v>50</v>
      </c>
      <c r="T1138" s="70" t="s">
        <v>51</v>
      </c>
      <c r="U1138" s="70" t="s">
        <v>35</v>
      </c>
      <c r="V1138" s="70">
        <v>2055.2857172238691</v>
      </c>
      <c r="W1138" s="70">
        <v>10836.881950232408</v>
      </c>
    </row>
    <row r="1139" spans="1:23">
      <c r="A1139" s="69">
        <v>1138</v>
      </c>
      <c r="B1139" s="69">
        <v>69</v>
      </c>
      <c r="C1139" s="70" t="s">
        <v>277</v>
      </c>
      <c r="D1139" s="70" t="s">
        <v>61</v>
      </c>
      <c r="E1139" s="70" t="s">
        <v>62</v>
      </c>
      <c r="F1139" s="70" t="s">
        <v>100</v>
      </c>
      <c r="G1139" s="70"/>
      <c r="H1139" s="70" t="s">
        <v>28</v>
      </c>
      <c r="I1139" s="70" t="s">
        <v>278</v>
      </c>
      <c r="J1139" s="70" t="s">
        <v>64</v>
      </c>
      <c r="K1139" s="70" t="s">
        <v>35</v>
      </c>
      <c r="L1139" s="70" t="s">
        <v>65</v>
      </c>
      <c r="M1139" s="71">
        <v>1337</v>
      </c>
      <c r="N1139" s="70" t="s">
        <v>1211</v>
      </c>
      <c r="O1139" s="70">
        <v>3.6846912480931162</v>
      </c>
      <c r="P1139" s="70" t="s">
        <v>412</v>
      </c>
      <c r="Q1139" s="69">
        <v>254</v>
      </c>
      <c r="R1139" s="70" t="s">
        <v>1209</v>
      </c>
      <c r="S1139" s="70" t="s">
        <v>41</v>
      </c>
      <c r="T1139" s="70" t="s">
        <v>42</v>
      </c>
      <c r="U1139" s="70" t="s">
        <v>35</v>
      </c>
      <c r="V1139" s="70">
        <v>8838.6476228567681</v>
      </c>
      <c r="W1139" s="70">
        <v>75443.778251532654</v>
      </c>
    </row>
    <row r="1140" spans="1:23">
      <c r="A1140" s="69">
        <v>1139</v>
      </c>
      <c r="B1140" s="69">
        <v>69</v>
      </c>
      <c r="C1140" s="70" t="s">
        <v>277</v>
      </c>
      <c r="D1140" s="70" t="s">
        <v>61</v>
      </c>
      <c r="E1140" s="70" t="s">
        <v>62</v>
      </c>
      <c r="F1140" s="70" t="s">
        <v>100</v>
      </c>
      <c r="G1140" s="70"/>
      <c r="H1140" s="70" t="s">
        <v>28</v>
      </c>
      <c r="I1140" s="70" t="s">
        <v>278</v>
      </c>
      <c r="J1140" s="70" t="s">
        <v>64</v>
      </c>
      <c r="K1140" s="70" t="s">
        <v>35</v>
      </c>
      <c r="L1140" s="70" t="s">
        <v>65</v>
      </c>
      <c r="M1140" s="71">
        <v>1337</v>
      </c>
      <c r="N1140" s="70" t="s">
        <v>1211</v>
      </c>
      <c r="O1140" s="70">
        <v>3.6846912480931162</v>
      </c>
      <c r="P1140" s="70" t="s">
        <v>412</v>
      </c>
      <c r="Q1140" s="69">
        <v>371</v>
      </c>
      <c r="R1140" s="70" t="s">
        <v>169</v>
      </c>
      <c r="S1140" s="70" t="s">
        <v>50</v>
      </c>
      <c r="T1140" s="70" t="s">
        <v>51</v>
      </c>
      <c r="U1140" s="70" t="s">
        <v>35</v>
      </c>
      <c r="V1140" s="70">
        <v>967.06823824130174</v>
      </c>
      <c r="W1140" s="70">
        <v>3767.6664730501179</v>
      </c>
    </row>
    <row r="1141" spans="1:23">
      <c r="A1141" s="69">
        <v>1140</v>
      </c>
      <c r="B1141" s="69">
        <v>69</v>
      </c>
      <c r="C1141" s="70" t="s">
        <v>277</v>
      </c>
      <c r="D1141" s="70" t="s">
        <v>61</v>
      </c>
      <c r="E1141" s="70" t="s">
        <v>62</v>
      </c>
      <c r="F1141" s="70" t="s">
        <v>100</v>
      </c>
      <c r="G1141" s="70"/>
      <c r="H1141" s="70" t="s">
        <v>28</v>
      </c>
      <c r="I1141" s="70" t="s">
        <v>278</v>
      </c>
      <c r="J1141" s="70" t="s">
        <v>64</v>
      </c>
      <c r="K1141" s="70" t="s">
        <v>35</v>
      </c>
      <c r="L1141" s="70" t="s">
        <v>65</v>
      </c>
      <c r="M1141" s="71">
        <v>1337</v>
      </c>
      <c r="N1141" s="70" t="s">
        <v>1211</v>
      </c>
      <c r="O1141" s="70">
        <v>3.6846912480931162</v>
      </c>
      <c r="P1141" s="70" t="s">
        <v>412</v>
      </c>
      <c r="Q1141" s="69">
        <v>381</v>
      </c>
      <c r="R1141" s="70" t="s">
        <v>1213</v>
      </c>
      <c r="S1141" s="70" t="s">
        <v>175</v>
      </c>
      <c r="T1141" s="70" t="s">
        <v>176</v>
      </c>
      <c r="U1141" s="70" t="s">
        <v>35</v>
      </c>
      <c r="V1141" s="70">
        <v>950.35109953566189</v>
      </c>
      <c r="W1141" s="70">
        <v>4875.5460813427862</v>
      </c>
    </row>
    <row r="1142" spans="1:23">
      <c r="A1142" s="69">
        <v>1141</v>
      </c>
      <c r="B1142" s="69">
        <v>69</v>
      </c>
      <c r="C1142" s="70" t="s">
        <v>277</v>
      </c>
      <c r="D1142" s="70" t="s">
        <v>61</v>
      </c>
      <c r="E1142" s="70" t="s">
        <v>62</v>
      </c>
      <c r="F1142" s="70" t="s">
        <v>100</v>
      </c>
      <c r="G1142" s="70"/>
      <c r="H1142" s="70" t="s">
        <v>28</v>
      </c>
      <c r="I1142" s="70" t="s">
        <v>278</v>
      </c>
      <c r="J1142" s="70" t="s">
        <v>64</v>
      </c>
      <c r="K1142" s="70" t="s">
        <v>35</v>
      </c>
      <c r="L1142" s="70" t="s">
        <v>65</v>
      </c>
      <c r="M1142" s="71">
        <v>1337</v>
      </c>
      <c r="N1142" s="70" t="s">
        <v>1211</v>
      </c>
      <c r="O1142" s="70">
        <v>3.6846912480931162</v>
      </c>
      <c r="P1142" s="70" t="s">
        <v>412</v>
      </c>
      <c r="Q1142" s="69">
        <v>460</v>
      </c>
      <c r="R1142" s="70" t="s">
        <v>1214</v>
      </c>
      <c r="S1142" s="70" t="s">
        <v>41</v>
      </c>
      <c r="T1142" s="70" t="s">
        <v>42</v>
      </c>
      <c r="U1142" s="70" t="s">
        <v>35</v>
      </c>
      <c r="V1142" s="70">
        <v>856.65387412346399</v>
      </c>
      <c r="W1142" s="70">
        <v>6034.3970502598295</v>
      </c>
    </row>
    <row r="1143" spans="1:23">
      <c r="A1143" s="69">
        <v>1142</v>
      </c>
      <c r="B1143" s="69">
        <v>69</v>
      </c>
      <c r="C1143" s="70" t="s">
        <v>277</v>
      </c>
      <c r="D1143" s="70" t="s">
        <v>61</v>
      </c>
      <c r="E1143" s="70" t="s">
        <v>62</v>
      </c>
      <c r="F1143" s="70" t="s">
        <v>100</v>
      </c>
      <c r="G1143" s="70"/>
      <c r="H1143" s="70" t="s">
        <v>28</v>
      </c>
      <c r="I1143" s="70" t="s">
        <v>278</v>
      </c>
      <c r="J1143" s="70" t="s">
        <v>64</v>
      </c>
      <c r="K1143" s="70" t="s">
        <v>35</v>
      </c>
      <c r="L1143" s="70" t="s">
        <v>65</v>
      </c>
      <c r="M1143" s="71">
        <v>1337</v>
      </c>
      <c r="N1143" s="70" t="s">
        <v>1211</v>
      </c>
      <c r="O1143" s="70">
        <v>3.6846912480931162</v>
      </c>
      <c r="P1143" s="70" t="s">
        <v>412</v>
      </c>
      <c r="Q1143" s="69">
        <v>476</v>
      </c>
      <c r="R1143" s="70" t="s">
        <v>1215</v>
      </c>
      <c r="S1143" s="70" t="s">
        <v>55</v>
      </c>
      <c r="T1143" s="70" t="s">
        <v>56</v>
      </c>
      <c r="U1143" s="70" t="s">
        <v>35</v>
      </c>
      <c r="V1143" s="70">
        <v>3382.3384105667183</v>
      </c>
      <c r="W1143" s="70">
        <v>28592.877040598829</v>
      </c>
    </row>
    <row r="1144" spans="1:23">
      <c r="A1144" s="69">
        <v>1143</v>
      </c>
      <c r="B1144" s="69">
        <v>69</v>
      </c>
      <c r="C1144" s="70" t="s">
        <v>277</v>
      </c>
      <c r="D1144" s="70" t="s">
        <v>61</v>
      </c>
      <c r="E1144" s="70" t="s">
        <v>62</v>
      </c>
      <c r="F1144" s="70" t="s">
        <v>100</v>
      </c>
      <c r="G1144" s="70"/>
      <c r="H1144" s="70" t="s">
        <v>28</v>
      </c>
      <c r="I1144" s="70" t="s">
        <v>278</v>
      </c>
      <c r="J1144" s="70" t="s">
        <v>64</v>
      </c>
      <c r="K1144" s="70" t="s">
        <v>35</v>
      </c>
      <c r="L1144" s="70" t="s">
        <v>65</v>
      </c>
      <c r="M1144" s="71">
        <v>1337</v>
      </c>
      <c r="N1144" s="70" t="s">
        <v>1211</v>
      </c>
      <c r="O1144" s="70">
        <v>3.6846912480931162</v>
      </c>
      <c r="P1144" s="70" t="s">
        <v>412</v>
      </c>
      <c r="Q1144" s="69">
        <v>522</v>
      </c>
      <c r="R1144" s="70" t="s">
        <v>164</v>
      </c>
      <c r="S1144" s="70" t="s">
        <v>41</v>
      </c>
      <c r="T1144" s="70" t="s">
        <v>42</v>
      </c>
      <c r="U1144" s="70" t="s">
        <v>35</v>
      </c>
      <c r="V1144" s="70">
        <v>5830.5798146264506</v>
      </c>
      <c r="W1144" s="70">
        <v>43115.09101015042</v>
      </c>
    </row>
    <row r="1145" spans="1:23">
      <c r="A1145" s="69">
        <v>1144</v>
      </c>
      <c r="B1145" s="69">
        <v>69</v>
      </c>
      <c r="C1145" s="70" t="s">
        <v>277</v>
      </c>
      <c r="D1145" s="70" t="s">
        <v>61</v>
      </c>
      <c r="E1145" s="70" t="s">
        <v>62</v>
      </c>
      <c r="F1145" s="70" t="s">
        <v>100</v>
      </c>
      <c r="G1145" s="70"/>
      <c r="H1145" s="70" t="s">
        <v>28</v>
      </c>
      <c r="I1145" s="70" t="s">
        <v>278</v>
      </c>
      <c r="J1145" s="70" t="s">
        <v>64</v>
      </c>
      <c r="K1145" s="70" t="s">
        <v>35</v>
      </c>
      <c r="L1145" s="70" t="s">
        <v>65</v>
      </c>
      <c r="M1145" s="71">
        <v>1338</v>
      </c>
      <c r="N1145" s="70" t="s">
        <v>1216</v>
      </c>
      <c r="O1145" s="70">
        <v>-7.2807933368614961</v>
      </c>
      <c r="P1145" s="70" t="s">
        <v>428</v>
      </c>
      <c r="Q1145" s="69">
        <v>522</v>
      </c>
      <c r="R1145" s="70" t="s">
        <v>164</v>
      </c>
      <c r="S1145" s="70" t="s">
        <v>41</v>
      </c>
      <c r="T1145" s="70" t="s">
        <v>42</v>
      </c>
      <c r="U1145" s="70" t="s">
        <v>35</v>
      </c>
      <c r="V1145" s="70">
        <v>18.51859991181756</v>
      </c>
      <c r="W1145" s="70">
        <v>2.23342687452429</v>
      </c>
    </row>
    <row r="1146" spans="1:23">
      <c r="A1146" s="69">
        <v>1145</v>
      </c>
      <c r="B1146" s="69">
        <v>69</v>
      </c>
      <c r="C1146" s="70" t="s">
        <v>277</v>
      </c>
      <c r="D1146" s="70" t="s">
        <v>61</v>
      </c>
      <c r="E1146" s="70" t="s">
        <v>62</v>
      </c>
      <c r="F1146" s="70" t="s">
        <v>100</v>
      </c>
      <c r="G1146" s="70"/>
      <c r="H1146" s="70" t="s">
        <v>28</v>
      </c>
      <c r="I1146" s="70" t="s">
        <v>278</v>
      </c>
      <c r="J1146" s="70" t="s">
        <v>64</v>
      </c>
      <c r="K1146" s="70" t="s">
        <v>35</v>
      </c>
      <c r="L1146" s="70" t="s">
        <v>65</v>
      </c>
      <c r="M1146" s="71">
        <v>1347</v>
      </c>
      <c r="N1146" s="70" t="s">
        <v>1217</v>
      </c>
      <c r="O1146" s="70">
        <v>10.106835359479691</v>
      </c>
      <c r="P1146" s="70" t="s">
        <v>419</v>
      </c>
      <c r="Q1146" s="69">
        <v>254</v>
      </c>
      <c r="R1146" s="70" t="s">
        <v>1209</v>
      </c>
      <c r="S1146" s="70" t="s">
        <v>41</v>
      </c>
      <c r="T1146" s="70" t="s">
        <v>42</v>
      </c>
      <c r="U1146" s="70" t="s">
        <v>35</v>
      </c>
      <c r="V1146" s="70">
        <v>423.76851761668894</v>
      </c>
      <c r="W1146" s="70">
        <v>5548.4041985581662</v>
      </c>
    </row>
    <row r="1147" spans="1:23">
      <c r="A1147" s="69">
        <v>1146</v>
      </c>
      <c r="B1147" s="69">
        <v>69</v>
      </c>
      <c r="C1147" s="70" t="s">
        <v>277</v>
      </c>
      <c r="D1147" s="70" t="s">
        <v>61</v>
      </c>
      <c r="E1147" s="70" t="s">
        <v>62</v>
      </c>
      <c r="F1147" s="70" t="s">
        <v>100</v>
      </c>
      <c r="G1147" s="70"/>
      <c r="H1147" s="70" t="s">
        <v>28</v>
      </c>
      <c r="I1147" s="70" t="s">
        <v>278</v>
      </c>
      <c r="J1147" s="70" t="s">
        <v>64</v>
      </c>
      <c r="K1147" s="70" t="s">
        <v>35</v>
      </c>
      <c r="L1147" s="70" t="s">
        <v>65</v>
      </c>
      <c r="M1147" s="71">
        <v>1359</v>
      </c>
      <c r="N1147" s="70" t="s">
        <v>1218</v>
      </c>
      <c r="O1147" s="70">
        <v>-7.2806386031676542</v>
      </c>
      <c r="P1147" s="70" t="s">
        <v>428</v>
      </c>
      <c r="Q1147" s="69">
        <v>522</v>
      </c>
      <c r="R1147" s="70" t="s">
        <v>164</v>
      </c>
      <c r="S1147" s="70" t="s">
        <v>41</v>
      </c>
      <c r="T1147" s="70" t="s">
        <v>42</v>
      </c>
      <c r="U1147" s="70" t="s">
        <v>35</v>
      </c>
      <c r="V1147" s="70">
        <v>86.395269083510371</v>
      </c>
      <c r="W1147" s="70">
        <v>413.19895563628711</v>
      </c>
    </row>
    <row r="1148" spans="1:23">
      <c r="A1148" s="69">
        <v>1147</v>
      </c>
      <c r="B1148" s="69">
        <v>69</v>
      </c>
      <c r="C1148" s="70" t="s">
        <v>277</v>
      </c>
      <c r="D1148" s="70" t="s">
        <v>61</v>
      </c>
      <c r="E1148" s="70" t="s">
        <v>62</v>
      </c>
      <c r="F1148" s="70" t="s">
        <v>100</v>
      </c>
      <c r="G1148" s="70"/>
      <c r="H1148" s="70" t="s">
        <v>28</v>
      </c>
      <c r="I1148" s="70" t="s">
        <v>278</v>
      </c>
      <c r="J1148" s="70" t="s">
        <v>64</v>
      </c>
      <c r="K1148" s="70" t="s">
        <v>35</v>
      </c>
      <c r="L1148" s="70" t="s">
        <v>65</v>
      </c>
      <c r="M1148" s="71">
        <v>1367</v>
      </c>
      <c r="N1148" s="70" t="s">
        <v>1219</v>
      </c>
      <c r="O1148" s="70">
        <v>12.13866686541205</v>
      </c>
      <c r="P1148" s="70" t="s">
        <v>419</v>
      </c>
      <c r="Q1148" s="69">
        <v>254</v>
      </c>
      <c r="R1148" s="70" t="s">
        <v>1209</v>
      </c>
      <c r="S1148" s="70" t="s">
        <v>41</v>
      </c>
      <c r="T1148" s="70" t="s">
        <v>42</v>
      </c>
      <c r="U1148" s="70" t="s">
        <v>35</v>
      </c>
      <c r="V1148" s="70">
        <v>288.89942382736393</v>
      </c>
      <c r="W1148" s="70">
        <v>3392.8884936792679</v>
      </c>
    </row>
    <row r="1149" spans="1:23">
      <c r="A1149" s="69">
        <v>1148</v>
      </c>
      <c r="B1149" s="69">
        <v>69</v>
      </c>
      <c r="C1149" s="70" t="s">
        <v>277</v>
      </c>
      <c r="D1149" s="70" t="s">
        <v>61</v>
      </c>
      <c r="E1149" s="70" t="s">
        <v>62</v>
      </c>
      <c r="F1149" s="70" t="s">
        <v>100</v>
      </c>
      <c r="G1149" s="70"/>
      <c r="H1149" s="70" t="s">
        <v>28</v>
      </c>
      <c r="I1149" s="70" t="s">
        <v>278</v>
      </c>
      <c r="J1149" s="70" t="s">
        <v>64</v>
      </c>
      <c r="K1149" s="70" t="s">
        <v>35</v>
      </c>
      <c r="L1149" s="70" t="s">
        <v>65</v>
      </c>
      <c r="M1149" s="71">
        <v>1379</v>
      </c>
      <c r="N1149" s="70" t="s">
        <v>1220</v>
      </c>
      <c r="O1149" s="70">
        <v>10.25297092240044</v>
      </c>
      <c r="P1149" s="70" t="s">
        <v>419</v>
      </c>
      <c r="Q1149" s="69">
        <v>254</v>
      </c>
      <c r="R1149" s="70" t="s">
        <v>1209</v>
      </c>
      <c r="S1149" s="70" t="s">
        <v>41</v>
      </c>
      <c r="T1149" s="70" t="s">
        <v>42</v>
      </c>
      <c r="U1149" s="70" t="s">
        <v>35</v>
      </c>
      <c r="V1149" s="70">
        <v>321.08135985126734</v>
      </c>
      <c r="W1149" s="70">
        <v>6210.9313877650447</v>
      </c>
    </row>
    <row r="1150" spans="1:23">
      <c r="A1150" s="69">
        <v>1149</v>
      </c>
      <c r="B1150" s="69">
        <v>69</v>
      </c>
      <c r="C1150" s="70" t="s">
        <v>277</v>
      </c>
      <c r="D1150" s="70" t="s">
        <v>61</v>
      </c>
      <c r="E1150" s="70" t="s">
        <v>62</v>
      </c>
      <c r="F1150" s="70" t="s">
        <v>100</v>
      </c>
      <c r="G1150" s="70"/>
      <c r="H1150" s="70" t="s">
        <v>28</v>
      </c>
      <c r="I1150" s="70" t="s">
        <v>278</v>
      </c>
      <c r="J1150" s="70" t="s">
        <v>64</v>
      </c>
      <c r="K1150" s="70" t="s">
        <v>35</v>
      </c>
      <c r="L1150" s="70" t="s">
        <v>65</v>
      </c>
      <c r="M1150" s="71">
        <v>1409</v>
      </c>
      <c r="N1150" s="70" t="s">
        <v>1221</v>
      </c>
      <c r="O1150" s="70">
        <v>-5.5032917534675061</v>
      </c>
      <c r="P1150" s="70" t="s">
        <v>428</v>
      </c>
      <c r="Q1150" s="69">
        <v>522</v>
      </c>
      <c r="R1150" s="70" t="s">
        <v>164</v>
      </c>
      <c r="S1150" s="70" t="s">
        <v>41</v>
      </c>
      <c r="T1150" s="70" t="s">
        <v>42</v>
      </c>
      <c r="U1150" s="70" t="s">
        <v>35</v>
      </c>
      <c r="V1150" s="70">
        <v>405.37285382233506</v>
      </c>
      <c r="W1150" s="70">
        <v>6688.879293928605</v>
      </c>
    </row>
    <row r="1151" spans="1:23">
      <c r="A1151" s="69">
        <v>1150</v>
      </c>
      <c r="B1151" s="69">
        <v>69</v>
      </c>
      <c r="C1151" s="70" t="s">
        <v>277</v>
      </c>
      <c r="D1151" s="70" t="s">
        <v>61</v>
      </c>
      <c r="E1151" s="70" t="s">
        <v>62</v>
      </c>
      <c r="F1151" s="70" t="s">
        <v>100</v>
      </c>
      <c r="G1151" s="70"/>
      <c r="H1151" s="70" t="s">
        <v>28</v>
      </c>
      <c r="I1151" s="70" t="s">
        <v>278</v>
      </c>
      <c r="J1151" s="70" t="s">
        <v>64</v>
      </c>
      <c r="K1151" s="70" t="s">
        <v>35</v>
      </c>
      <c r="L1151" s="70" t="s">
        <v>65</v>
      </c>
      <c r="M1151" s="71">
        <v>1427</v>
      </c>
      <c r="N1151" s="70" t="s">
        <v>1222</v>
      </c>
      <c r="O1151" s="70">
        <v>-1.225266993928126</v>
      </c>
      <c r="P1151" s="70" t="s">
        <v>412</v>
      </c>
      <c r="Q1151" s="69">
        <v>522</v>
      </c>
      <c r="R1151" s="70" t="s">
        <v>164</v>
      </c>
      <c r="S1151" s="70" t="s">
        <v>41</v>
      </c>
      <c r="T1151" s="70" t="s">
        <v>42</v>
      </c>
      <c r="U1151" s="70" t="s">
        <v>35</v>
      </c>
      <c r="V1151" s="70">
        <v>323.4568996347997</v>
      </c>
      <c r="W1151" s="70">
        <v>5455.3623635633057</v>
      </c>
    </row>
    <row r="1152" spans="1:23">
      <c r="A1152" s="69">
        <v>1151</v>
      </c>
      <c r="B1152" s="69">
        <v>69</v>
      </c>
      <c r="C1152" s="70" t="s">
        <v>277</v>
      </c>
      <c r="D1152" s="70" t="s">
        <v>61</v>
      </c>
      <c r="E1152" s="70" t="s">
        <v>62</v>
      </c>
      <c r="F1152" s="70" t="s">
        <v>100</v>
      </c>
      <c r="G1152" s="70"/>
      <c r="H1152" s="70" t="s">
        <v>28</v>
      </c>
      <c r="I1152" s="70" t="s">
        <v>278</v>
      </c>
      <c r="J1152" s="70" t="s">
        <v>64</v>
      </c>
      <c r="K1152" s="70" t="s">
        <v>35</v>
      </c>
      <c r="L1152" s="70" t="s">
        <v>65</v>
      </c>
      <c r="M1152" s="71">
        <v>1432</v>
      </c>
      <c r="N1152" s="70" t="s">
        <v>1223</v>
      </c>
      <c r="O1152" s="70">
        <v>11.13562859800439</v>
      </c>
      <c r="P1152" s="70" t="s">
        <v>419</v>
      </c>
      <c r="Q1152" s="69">
        <v>476</v>
      </c>
      <c r="R1152" s="70" t="s">
        <v>1215</v>
      </c>
      <c r="S1152" s="70" t="s">
        <v>55</v>
      </c>
      <c r="T1152" s="70" t="s">
        <v>56</v>
      </c>
      <c r="U1152" s="70" t="s">
        <v>35</v>
      </c>
      <c r="V1152" s="70">
        <v>325.39561658499508</v>
      </c>
      <c r="W1152" s="70">
        <v>5514.5403372349801</v>
      </c>
    </row>
    <row r="1153" spans="1:23">
      <c r="A1153" s="69">
        <v>1152</v>
      </c>
      <c r="B1153" s="69">
        <v>69</v>
      </c>
      <c r="C1153" s="70" t="s">
        <v>277</v>
      </c>
      <c r="D1153" s="70" t="s">
        <v>61</v>
      </c>
      <c r="E1153" s="70" t="s">
        <v>62</v>
      </c>
      <c r="F1153" s="70" t="s">
        <v>100</v>
      </c>
      <c r="G1153" s="70"/>
      <c r="H1153" s="70" t="s">
        <v>28</v>
      </c>
      <c r="I1153" s="70" t="s">
        <v>278</v>
      </c>
      <c r="J1153" s="70" t="s">
        <v>64</v>
      </c>
      <c r="K1153" s="70" t="s">
        <v>35</v>
      </c>
      <c r="L1153" s="70" t="s">
        <v>65</v>
      </c>
      <c r="M1153" s="71">
        <v>1469</v>
      </c>
      <c r="N1153" s="70" t="s">
        <v>1224</v>
      </c>
      <c r="O1153" s="70">
        <v>16.008748276546068</v>
      </c>
      <c r="P1153" s="70" t="s">
        <v>419</v>
      </c>
      <c r="Q1153" s="69">
        <v>254</v>
      </c>
      <c r="R1153" s="70" t="s">
        <v>1209</v>
      </c>
      <c r="S1153" s="70" t="s">
        <v>41</v>
      </c>
      <c r="T1153" s="70" t="s">
        <v>42</v>
      </c>
      <c r="U1153" s="70" t="s">
        <v>35</v>
      </c>
      <c r="V1153" s="70">
        <v>376.92264034339217</v>
      </c>
      <c r="W1153" s="70">
        <v>5367.1372837367699</v>
      </c>
    </row>
    <row r="1154" spans="1:23">
      <c r="A1154" s="69">
        <v>1153</v>
      </c>
      <c r="B1154" s="69">
        <v>69</v>
      </c>
      <c r="C1154" s="70" t="s">
        <v>277</v>
      </c>
      <c r="D1154" s="70" t="s">
        <v>61</v>
      </c>
      <c r="E1154" s="70" t="s">
        <v>62</v>
      </c>
      <c r="F1154" s="70" t="s">
        <v>100</v>
      </c>
      <c r="G1154" s="70"/>
      <c r="H1154" s="70" t="s">
        <v>28</v>
      </c>
      <c r="I1154" s="70" t="s">
        <v>278</v>
      </c>
      <c r="J1154" s="70" t="s">
        <v>64</v>
      </c>
      <c r="K1154" s="70" t="s">
        <v>35</v>
      </c>
      <c r="L1154" s="70" t="s">
        <v>65</v>
      </c>
      <c r="M1154" s="71">
        <v>1493</v>
      </c>
      <c r="N1154" s="70" t="s">
        <v>1225</v>
      </c>
      <c r="O1154" s="70">
        <v>2.5857959670488242</v>
      </c>
      <c r="P1154" s="70" t="s">
        <v>412</v>
      </c>
      <c r="Q1154" s="69">
        <v>522</v>
      </c>
      <c r="R1154" s="70" t="s">
        <v>164</v>
      </c>
      <c r="S1154" s="70" t="s">
        <v>41</v>
      </c>
      <c r="T1154" s="70" t="s">
        <v>42</v>
      </c>
      <c r="U1154" s="70" t="s">
        <v>35</v>
      </c>
      <c r="V1154" s="70">
        <v>147.17159766027709</v>
      </c>
      <c r="W1154" s="70">
        <v>707.75911244476447</v>
      </c>
    </row>
    <row r="1155" spans="1:23">
      <c r="A1155" s="69">
        <v>1154</v>
      </c>
      <c r="B1155" s="69">
        <v>69</v>
      </c>
      <c r="C1155" s="70" t="s">
        <v>277</v>
      </c>
      <c r="D1155" s="70" t="s">
        <v>61</v>
      </c>
      <c r="E1155" s="70" t="s">
        <v>62</v>
      </c>
      <c r="F1155" s="70" t="s">
        <v>100</v>
      </c>
      <c r="G1155" s="70"/>
      <c r="H1155" s="70" t="s">
        <v>28</v>
      </c>
      <c r="I1155" s="70" t="s">
        <v>278</v>
      </c>
      <c r="J1155" s="70" t="s">
        <v>64</v>
      </c>
      <c r="K1155" s="70" t="s">
        <v>35</v>
      </c>
      <c r="L1155" s="70" t="s">
        <v>65</v>
      </c>
      <c r="M1155" s="71">
        <v>1524</v>
      </c>
      <c r="N1155" s="70" t="s">
        <v>1226</v>
      </c>
      <c r="O1155" s="70">
        <v>14.070230837846109</v>
      </c>
      <c r="P1155" s="70" t="s">
        <v>419</v>
      </c>
      <c r="Q1155" s="69">
        <v>522</v>
      </c>
      <c r="R1155" s="70" t="s">
        <v>164</v>
      </c>
      <c r="S1155" s="70" t="s">
        <v>41</v>
      </c>
      <c r="T1155" s="70" t="s">
        <v>42</v>
      </c>
      <c r="U1155" s="70" t="s">
        <v>35</v>
      </c>
      <c r="V1155" s="70">
        <v>330.27950946106955</v>
      </c>
      <c r="W1155" s="70">
        <v>5495.5102467463257</v>
      </c>
    </row>
    <row r="1156" spans="1:23">
      <c r="A1156" s="69">
        <v>1155</v>
      </c>
      <c r="B1156" s="69">
        <v>69</v>
      </c>
      <c r="C1156" s="70" t="s">
        <v>277</v>
      </c>
      <c r="D1156" s="70" t="s">
        <v>61</v>
      </c>
      <c r="E1156" s="70" t="s">
        <v>62</v>
      </c>
      <c r="F1156" s="70" t="s">
        <v>100</v>
      </c>
      <c r="G1156" s="70"/>
      <c r="H1156" s="70" t="s">
        <v>28</v>
      </c>
      <c r="I1156" s="70" t="s">
        <v>278</v>
      </c>
      <c r="J1156" s="70" t="s">
        <v>64</v>
      </c>
      <c r="K1156" s="70" t="s">
        <v>35</v>
      </c>
      <c r="L1156" s="70" t="s">
        <v>65</v>
      </c>
      <c r="M1156" s="71">
        <v>1538</v>
      </c>
      <c r="N1156" s="70" t="s">
        <v>1227</v>
      </c>
      <c r="O1156" s="70">
        <v>6.2605634712564084</v>
      </c>
      <c r="P1156" s="70" t="s">
        <v>424</v>
      </c>
      <c r="Q1156" s="69">
        <v>522</v>
      </c>
      <c r="R1156" s="70" t="s">
        <v>164</v>
      </c>
      <c r="S1156" s="70" t="s">
        <v>41</v>
      </c>
      <c r="T1156" s="70" t="s">
        <v>42</v>
      </c>
      <c r="U1156" s="70" t="s">
        <v>35</v>
      </c>
      <c r="V1156" s="70">
        <v>152.6686972159948</v>
      </c>
      <c r="W1156" s="70">
        <v>1197.4230927753483</v>
      </c>
    </row>
    <row r="1157" spans="1:23">
      <c r="A1157" s="69">
        <v>1156</v>
      </c>
      <c r="B1157" s="69">
        <v>69</v>
      </c>
      <c r="C1157" s="70" t="s">
        <v>277</v>
      </c>
      <c r="D1157" s="70" t="s">
        <v>61</v>
      </c>
      <c r="E1157" s="70" t="s">
        <v>62</v>
      </c>
      <c r="F1157" s="70" t="s">
        <v>100</v>
      </c>
      <c r="G1157" s="70"/>
      <c r="H1157" s="70" t="s">
        <v>28</v>
      </c>
      <c r="I1157" s="70" t="s">
        <v>278</v>
      </c>
      <c r="J1157" s="70" t="s">
        <v>64</v>
      </c>
      <c r="K1157" s="70" t="s">
        <v>35</v>
      </c>
      <c r="L1157" s="70" t="s">
        <v>65</v>
      </c>
      <c r="M1157" s="71">
        <v>1547</v>
      </c>
      <c r="N1157" s="70" t="s">
        <v>1228</v>
      </c>
      <c r="O1157" s="70">
        <v>8.39352399815923</v>
      </c>
      <c r="P1157" s="70" t="s">
        <v>424</v>
      </c>
      <c r="Q1157" s="69">
        <v>249</v>
      </c>
      <c r="R1157" s="70" t="s">
        <v>1212</v>
      </c>
      <c r="S1157" s="70" t="s">
        <v>50</v>
      </c>
      <c r="T1157" s="70" t="s">
        <v>51</v>
      </c>
      <c r="U1157" s="70" t="s">
        <v>35</v>
      </c>
      <c r="V1157" s="70">
        <v>107.57907994702943</v>
      </c>
      <c r="W1157" s="70">
        <v>676.56048262255672</v>
      </c>
    </row>
    <row r="1158" spans="1:23">
      <c r="A1158" s="69">
        <v>1157</v>
      </c>
      <c r="B1158" s="69">
        <v>69</v>
      </c>
      <c r="C1158" s="70" t="s">
        <v>277</v>
      </c>
      <c r="D1158" s="70" t="s">
        <v>61</v>
      </c>
      <c r="E1158" s="70" t="s">
        <v>62</v>
      </c>
      <c r="F1158" s="70" t="s">
        <v>100</v>
      </c>
      <c r="G1158" s="70"/>
      <c r="H1158" s="70" t="s">
        <v>28</v>
      </c>
      <c r="I1158" s="70" t="s">
        <v>278</v>
      </c>
      <c r="J1158" s="70" t="s">
        <v>64</v>
      </c>
      <c r="K1158" s="70" t="s">
        <v>35</v>
      </c>
      <c r="L1158" s="70" t="s">
        <v>65</v>
      </c>
      <c r="M1158" s="71">
        <v>1554</v>
      </c>
      <c r="N1158" s="70" t="s">
        <v>1229</v>
      </c>
      <c r="O1158" s="70">
        <v>-7.8330948391780044</v>
      </c>
      <c r="P1158" s="70" t="s">
        <v>428</v>
      </c>
      <c r="Q1158" s="69">
        <v>522</v>
      </c>
      <c r="R1158" s="70" t="s">
        <v>164</v>
      </c>
      <c r="S1158" s="70" t="s">
        <v>41</v>
      </c>
      <c r="T1158" s="70" t="s">
        <v>42</v>
      </c>
      <c r="U1158" s="70" t="s">
        <v>35</v>
      </c>
      <c r="V1158" s="70">
        <v>162.17699519899838</v>
      </c>
      <c r="W1158" s="70">
        <v>1386.1509407588883</v>
      </c>
    </row>
    <row r="1159" spans="1:23">
      <c r="A1159" s="69">
        <v>1158</v>
      </c>
      <c r="B1159" s="69">
        <v>69</v>
      </c>
      <c r="C1159" s="70" t="s">
        <v>277</v>
      </c>
      <c r="D1159" s="70" t="s">
        <v>61</v>
      </c>
      <c r="E1159" s="70" t="s">
        <v>62</v>
      </c>
      <c r="F1159" s="70" t="s">
        <v>100</v>
      </c>
      <c r="G1159" s="70"/>
      <c r="H1159" s="70" t="s">
        <v>28</v>
      </c>
      <c r="I1159" s="70" t="s">
        <v>278</v>
      </c>
      <c r="J1159" s="70" t="s">
        <v>64</v>
      </c>
      <c r="K1159" s="70" t="s">
        <v>35</v>
      </c>
      <c r="L1159" s="70" t="s">
        <v>65</v>
      </c>
      <c r="M1159" s="71">
        <v>1575</v>
      </c>
      <c r="N1159" s="70" t="s">
        <v>1230</v>
      </c>
      <c r="O1159" s="70">
        <v>7.230304336484882</v>
      </c>
      <c r="P1159" s="70" t="s">
        <v>424</v>
      </c>
      <c r="Q1159" s="69">
        <v>254</v>
      </c>
      <c r="R1159" s="70" t="s">
        <v>1209</v>
      </c>
      <c r="S1159" s="70" t="s">
        <v>41</v>
      </c>
      <c r="T1159" s="70" t="s">
        <v>42</v>
      </c>
      <c r="U1159" s="70" t="s">
        <v>35</v>
      </c>
      <c r="V1159" s="70">
        <v>220.50177898179868</v>
      </c>
      <c r="W1159" s="70">
        <v>2855.2266710195995</v>
      </c>
    </row>
    <row r="1160" spans="1:23">
      <c r="A1160" s="69">
        <v>1159</v>
      </c>
      <c r="B1160" s="69">
        <v>69</v>
      </c>
      <c r="C1160" s="70" t="s">
        <v>277</v>
      </c>
      <c r="D1160" s="70" t="s">
        <v>61</v>
      </c>
      <c r="E1160" s="70" t="s">
        <v>62</v>
      </c>
      <c r="F1160" s="70" t="s">
        <v>100</v>
      </c>
      <c r="G1160" s="70"/>
      <c r="H1160" s="70" t="s">
        <v>28</v>
      </c>
      <c r="I1160" s="70" t="s">
        <v>278</v>
      </c>
      <c r="J1160" s="70" t="s">
        <v>64</v>
      </c>
      <c r="K1160" s="70" t="s">
        <v>35</v>
      </c>
      <c r="L1160" s="70" t="s">
        <v>65</v>
      </c>
      <c r="M1160" s="71">
        <v>1582</v>
      </c>
      <c r="N1160" s="70" t="s">
        <v>1231</v>
      </c>
      <c r="O1160" s="70">
        <v>-3.9737499566206589</v>
      </c>
      <c r="P1160" s="70" t="s">
        <v>428</v>
      </c>
      <c r="Q1160" s="69">
        <v>522</v>
      </c>
      <c r="R1160" s="70" t="s">
        <v>164</v>
      </c>
      <c r="S1160" s="70" t="s">
        <v>41</v>
      </c>
      <c r="T1160" s="70" t="s">
        <v>42</v>
      </c>
      <c r="U1160" s="70" t="s">
        <v>35</v>
      </c>
      <c r="V1160" s="70">
        <v>177.40256822821382</v>
      </c>
      <c r="W1160" s="70">
        <v>1410.4996736975265</v>
      </c>
    </row>
    <row r="1161" spans="1:23">
      <c r="A1161" s="69">
        <v>1160</v>
      </c>
      <c r="B1161" s="69">
        <v>69</v>
      </c>
      <c r="C1161" s="70" t="s">
        <v>277</v>
      </c>
      <c r="D1161" s="70" t="s">
        <v>61</v>
      </c>
      <c r="E1161" s="70" t="s">
        <v>62</v>
      </c>
      <c r="F1161" s="70" t="s">
        <v>100</v>
      </c>
      <c r="G1161" s="70"/>
      <c r="H1161" s="70" t="s">
        <v>28</v>
      </c>
      <c r="I1161" s="70" t="s">
        <v>278</v>
      </c>
      <c r="J1161" s="70" t="s">
        <v>64</v>
      </c>
      <c r="K1161" s="70" t="s">
        <v>35</v>
      </c>
      <c r="L1161" s="70" t="s">
        <v>65</v>
      </c>
      <c r="M1161" s="71">
        <v>1596</v>
      </c>
      <c r="N1161" s="70" t="s">
        <v>1232</v>
      </c>
      <c r="O1161" s="70">
        <v>-11.01973510654388</v>
      </c>
      <c r="P1161" s="70" t="s">
        <v>421</v>
      </c>
      <c r="Q1161" s="69">
        <v>522</v>
      </c>
      <c r="R1161" s="70" t="s">
        <v>164</v>
      </c>
      <c r="S1161" s="70" t="s">
        <v>41</v>
      </c>
      <c r="T1161" s="70" t="s">
        <v>42</v>
      </c>
      <c r="U1161" s="70" t="s">
        <v>35</v>
      </c>
      <c r="V1161" s="70">
        <v>855.79013289186037</v>
      </c>
      <c r="W1161" s="70">
        <v>12834.512040610476</v>
      </c>
    </row>
    <row r="1162" spans="1:23">
      <c r="A1162" s="69">
        <v>1161</v>
      </c>
      <c r="B1162" s="69">
        <v>69</v>
      </c>
      <c r="C1162" s="70" t="s">
        <v>277</v>
      </c>
      <c r="D1162" s="70" t="s">
        <v>61</v>
      </c>
      <c r="E1162" s="70" t="s">
        <v>62</v>
      </c>
      <c r="F1162" s="70" t="s">
        <v>100</v>
      </c>
      <c r="G1162" s="70"/>
      <c r="H1162" s="70" t="s">
        <v>28</v>
      </c>
      <c r="I1162" s="70" t="s">
        <v>278</v>
      </c>
      <c r="J1162" s="70" t="s">
        <v>64</v>
      </c>
      <c r="K1162" s="70" t="s">
        <v>35</v>
      </c>
      <c r="L1162" s="70" t="s">
        <v>65</v>
      </c>
      <c r="M1162" s="71">
        <v>1599</v>
      </c>
      <c r="N1162" s="70" t="s">
        <v>1233</v>
      </c>
      <c r="O1162" s="70">
        <v>17.029793224742331</v>
      </c>
      <c r="P1162" s="70" t="s">
        <v>419</v>
      </c>
      <c r="Q1162" s="69">
        <v>476</v>
      </c>
      <c r="R1162" s="70" t="s">
        <v>1215</v>
      </c>
      <c r="S1162" s="70" t="s">
        <v>55</v>
      </c>
      <c r="T1162" s="70" t="s">
        <v>56</v>
      </c>
      <c r="U1162" s="70" t="s">
        <v>35</v>
      </c>
      <c r="V1162" s="70">
        <v>329.14550842948086</v>
      </c>
      <c r="W1162" s="70">
        <v>5342.4378615544638</v>
      </c>
    </row>
    <row r="1163" spans="1:23">
      <c r="A1163" s="69">
        <v>1162</v>
      </c>
      <c r="B1163" s="69">
        <v>69</v>
      </c>
      <c r="C1163" s="70" t="s">
        <v>277</v>
      </c>
      <c r="D1163" s="70" t="s">
        <v>61</v>
      </c>
      <c r="E1163" s="70" t="s">
        <v>62</v>
      </c>
      <c r="F1163" s="70" t="s">
        <v>100</v>
      </c>
      <c r="G1163" s="70"/>
      <c r="H1163" s="70" t="s">
        <v>28</v>
      </c>
      <c r="I1163" s="70" t="s">
        <v>278</v>
      </c>
      <c r="J1163" s="70" t="s">
        <v>64</v>
      </c>
      <c r="K1163" s="70" t="s">
        <v>35</v>
      </c>
      <c r="L1163" s="70" t="s">
        <v>65</v>
      </c>
      <c r="M1163" s="71">
        <v>1615</v>
      </c>
      <c r="N1163" s="70" t="s">
        <v>1234</v>
      </c>
      <c r="O1163" s="70">
        <v>-2.1219077951459862</v>
      </c>
      <c r="P1163" s="70" t="s">
        <v>412</v>
      </c>
      <c r="Q1163" s="69">
        <v>522</v>
      </c>
      <c r="R1163" s="70" t="s">
        <v>164</v>
      </c>
      <c r="S1163" s="70" t="s">
        <v>41</v>
      </c>
      <c r="T1163" s="70" t="s">
        <v>42</v>
      </c>
      <c r="U1163" s="70" t="s">
        <v>35</v>
      </c>
      <c r="V1163" s="70">
        <v>157.4584540592576</v>
      </c>
      <c r="W1163" s="70">
        <v>1045.3626160085787</v>
      </c>
    </row>
    <row r="1164" spans="1:23">
      <c r="A1164" s="69">
        <v>1163</v>
      </c>
      <c r="B1164" s="69">
        <v>69</v>
      </c>
      <c r="C1164" s="70" t="s">
        <v>277</v>
      </c>
      <c r="D1164" s="70" t="s">
        <v>61</v>
      </c>
      <c r="E1164" s="70" t="s">
        <v>62</v>
      </c>
      <c r="F1164" s="70" t="s">
        <v>100</v>
      </c>
      <c r="G1164" s="70"/>
      <c r="H1164" s="70" t="s">
        <v>28</v>
      </c>
      <c r="I1164" s="70" t="s">
        <v>278</v>
      </c>
      <c r="J1164" s="70" t="s">
        <v>64</v>
      </c>
      <c r="K1164" s="70" t="s">
        <v>35</v>
      </c>
      <c r="L1164" s="70" t="s">
        <v>65</v>
      </c>
      <c r="M1164" s="71">
        <v>1656</v>
      </c>
      <c r="N1164" s="70" t="s">
        <v>1235</v>
      </c>
      <c r="O1164" s="70">
        <v>-5.7742667044087863</v>
      </c>
      <c r="P1164" s="70" t="s">
        <v>428</v>
      </c>
      <c r="Q1164" s="69">
        <v>522</v>
      </c>
      <c r="R1164" s="70" t="s">
        <v>164</v>
      </c>
      <c r="S1164" s="70" t="s">
        <v>41</v>
      </c>
      <c r="T1164" s="70" t="s">
        <v>42</v>
      </c>
      <c r="U1164" s="70" t="s">
        <v>35</v>
      </c>
      <c r="V1164" s="70">
        <v>150.05233107163167</v>
      </c>
      <c r="W1164" s="70">
        <v>1234.6085264682617</v>
      </c>
    </row>
    <row r="1165" spans="1:23">
      <c r="A1165" s="69">
        <v>1164</v>
      </c>
      <c r="B1165" s="69">
        <v>69</v>
      </c>
      <c r="C1165" s="70" t="s">
        <v>277</v>
      </c>
      <c r="D1165" s="70" t="s">
        <v>61</v>
      </c>
      <c r="E1165" s="70" t="s">
        <v>62</v>
      </c>
      <c r="F1165" s="70" t="s">
        <v>100</v>
      </c>
      <c r="G1165" s="70"/>
      <c r="H1165" s="70" t="s">
        <v>28</v>
      </c>
      <c r="I1165" s="70" t="s">
        <v>278</v>
      </c>
      <c r="J1165" s="70" t="s">
        <v>64</v>
      </c>
      <c r="K1165" s="70" t="s">
        <v>35</v>
      </c>
      <c r="L1165" s="70" t="s">
        <v>65</v>
      </c>
      <c r="M1165" s="71">
        <v>1657</v>
      </c>
      <c r="N1165" s="70" t="s">
        <v>1236</v>
      </c>
      <c r="O1165" s="70">
        <v>16.594463861790711</v>
      </c>
      <c r="P1165" s="70" t="s">
        <v>419</v>
      </c>
      <c r="Q1165" s="69">
        <v>460</v>
      </c>
      <c r="R1165" s="70" t="s">
        <v>1214</v>
      </c>
      <c r="S1165" s="70" t="s">
        <v>41</v>
      </c>
      <c r="T1165" s="70" t="s">
        <v>42</v>
      </c>
      <c r="U1165" s="70" t="s">
        <v>35</v>
      </c>
      <c r="V1165" s="70">
        <v>317.78867963000903</v>
      </c>
      <c r="W1165" s="70">
        <v>5504.4500507967323</v>
      </c>
    </row>
    <row r="1166" spans="1:23">
      <c r="A1166" s="69">
        <v>1165</v>
      </c>
      <c r="B1166" s="69">
        <v>69</v>
      </c>
      <c r="C1166" s="70" t="s">
        <v>277</v>
      </c>
      <c r="D1166" s="70" t="s">
        <v>61</v>
      </c>
      <c r="E1166" s="70" t="s">
        <v>62</v>
      </c>
      <c r="F1166" s="70" t="s">
        <v>100</v>
      </c>
      <c r="G1166" s="70"/>
      <c r="H1166" s="70" t="s">
        <v>28</v>
      </c>
      <c r="I1166" s="70" t="s">
        <v>278</v>
      </c>
      <c r="J1166" s="70" t="s">
        <v>64</v>
      </c>
      <c r="K1166" s="70" t="s">
        <v>35</v>
      </c>
      <c r="L1166" s="70" t="s">
        <v>65</v>
      </c>
      <c r="M1166" s="71">
        <v>1677</v>
      </c>
      <c r="N1166" s="70" t="s">
        <v>1237</v>
      </c>
      <c r="O1166" s="70">
        <v>7.1834123585148779</v>
      </c>
      <c r="P1166" s="70" t="s">
        <v>424</v>
      </c>
      <c r="Q1166" s="69">
        <v>522</v>
      </c>
      <c r="R1166" s="70" t="s">
        <v>164</v>
      </c>
      <c r="S1166" s="70" t="s">
        <v>41</v>
      </c>
      <c r="T1166" s="70" t="s">
        <v>42</v>
      </c>
      <c r="U1166" s="70" t="s">
        <v>35</v>
      </c>
      <c r="V1166" s="70">
        <v>156.8163544147464</v>
      </c>
      <c r="W1166" s="70">
        <v>1223.500761859154</v>
      </c>
    </row>
    <row r="1167" spans="1:23">
      <c r="A1167" s="69">
        <v>1166</v>
      </c>
      <c r="B1167" s="69">
        <v>69</v>
      </c>
      <c r="C1167" s="70" t="s">
        <v>277</v>
      </c>
      <c r="D1167" s="70" t="s">
        <v>61</v>
      </c>
      <c r="E1167" s="70" t="s">
        <v>62</v>
      </c>
      <c r="F1167" s="70" t="s">
        <v>100</v>
      </c>
      <c r="G1167" s="70"/>
      <c r="H1167" s="70" t="s">
        <v>28</v>
      </c>
      <c r="I1167" s="70" t="s">
        <v>278</v>
      </c>
      <c r="J1167" s="70" t="s">
        <v>64</v>
      </c>
      <c r="K1167" s="70" t="s">
        <v>35</v>
      </c>
      <c r="L1167" s="70" t="s">
        <v>65</v>
      </c>
      <c r="M1167" s="71">
        <v>1722</v>
      </c>
      <c r="N1167" s="70" t="s">
        <v>1238</v>
      </c>
      <c r="O1167" s="70">
        <v>16.080797726464731</v>
      </c>
      <c r="P1167" s="70" t="s">
        <v>419</v>
      </c>
      <c r="Q1167" s="69">
        <v>476</v>
      </c>
      <c r="R1167" s="70" t="s">
        <v>1215</v>
      </c>
      <c r="S1167" s="70" t="s">
        <v>55</v>
      </c>
      <c r="T1167" s="70" t="s">
        <v>56</v>
      </c>
      <c r="U1167" s="70" t="s">
        <v>35</v>
      </c>
      <c r="V1167" s="70">
        <v>322.74819948569336</v>
      </c>
      <c r="W1167" s="70">
        <v>5500.4299012856145</v>
      </c>
    </row>
    <row r="1168" spans="1:23">
      <c r="A1168" s="69">
        <v>1167</v>
      </c>
      <c r="B1168" s="69">
        <v>69</v>
      </c>
      <c r="C1168" s="70" t="s">
        <v>277</v>
      </c>
      <c r="D1168" s="70" t="s">
        <v>61</v>
      </c>
      <c r="E1168" s="70" t="s">
        <v>62</v>
      </c>
      <c r="F1168" s="70" t="s">
        <v>100</v>
      </c>
      <c r="G1168" s="70"/>
      <c r="H1168" s="70" t="s">
        <v>28</v>
      </c>
      <c r="I1168" s="70" t="s">
        <v>278</v>
      </c>
      <c r="J1168" s="70" t="s">
        <v>64</v>
      </c>
      <c r="K1168" s="70" t="s">
        <v>35</v>
      </c>
      <c r="L1168" s="70" t="s">
        <v>65</v>
      </c>
      <c r="M1168" s="71">
        <v>1739</v>
      </c>
      <c r="N1168" s="70" t="s">
        <v>1239</v>
      </c>
      <c r="O1168" s="70">
        <v>6.7260288297372943</v>
      </c>
      <c r="P1168" s="70" t="s">
        <v>424</v>
      </c>
      <c r="Q1168" s="69">
        <v>522</v>
      </c>
      <c r="R1168" s="70" t="s">
        <v>164</v>
      </c>
      <c r="S1168" s="70" t="s">
        <v>41</v>
      </c>
      <c r="T1168" s="70" t="s">
        <v>42</v>
      </c>
      <c r="U1168" s="70" t="s">
        <v>35</v>
      </c>
      <c r="V1168" s="70">
        <v>154.986627243572</v>
      </c>
      <c r="W1168" s="70">
        <v>1316.0113481743329</v>
      </c>
    </row>
    <row r="1169" spans="1:23">
      <c r="A1169" s="69">
        <v>1168</v>
      </c>
      <c r="B1169" s="69">
        <v>69</v>
      </c>
      <c r="C1169" s="70" t="s">
        <v>277</v>
      </c>
      <c r="D1169" s="70" t="s">
        <v>61</v>
      </c>
      <c r="E1169" s="70" t="s">
        <v>62</v>
      </c>
      <c r="F1169" s="70" t="s">
        <v>100</v>
      </c>
      <c r="G1169" s="70"/>
      <c r="H1169" s="70" t="s">
        <v>28</v>
      </c>
      <c r="I1169" s="70" t="s">
        <v>278</v>
      </c>
      <c r="J1169" s="70" t="s">
        <v>64</v>
      </c>
      <c r="K1169" s="70" t="s">
        <v>35</v>
      </c>
      <c r="L1169" s="70" t="s">
        <v>65</v>
      </c>
      <c r="M1169" s="71">
        <v>1757</v>
      </c>
      <c r="N1169" s="70" t="s">
        <v>1240</v>
      </c>
      <c r="O1169" s="70">
        <v>2.001899572865927</v>
      </c>
      <c r="P1169" s="70" t="s">
        <v>412</v>
      </c>
      <c r="Q1169" s="69">
        <v>522</v>
      </c>
      <c r="R1169" s="70" t="s">
        <v>164</v>
      </c>
      <c r="S1169" s="70" t="s">
        <v>41</v>
      </c>
      <c r="T1169" s="70" t="s">
        <v>42</v>
      </c>
      <c r="U1169" s="70" t="s">
        <v>35</v>
      </c>
      <c r="V1169" s="70">
        <v>327.58249440224046</v>
      </c>
      <c r="W1169" s="70">
        <v>5555.5464696078316</v>
      </c>
    </row>
    <row r="1170" spans="1:23">
      <c r="A1170" s="69">
        <v>1169</v>
      </c>
      <c r="B1170" s="69">
        <v>69</v>
      </c>
      <c r="C1170" s="70" t="s">
        <v>277</v>
      </c>
      <c r="D1170" s="70" t="s">
        <v>61</v>
      </c>
      <c r="E1170" s="70" t="s">
        <v>62</v>
      </c>
      <c r="F1170" s="70" t="s">
        <v>100</v>
      </c>
      <c r="G1170" s="70"/>
      <c r="H1170" s="70" t="s">
        <v>28</v>
      </c>
      <c r="I1170" s="70" t="s">
        <v>278</v>
      </c>
      <c r="J1170" s="70" t="s">
        <v>64</v>
      </c>
      <c r="K1170" s="70" t="s">
        <v>35</v>
      </c>
      <c r="L1170" s="70" t="s">
        <v>65</v>
      </c>
      <c r="M1170" s="71">
        <v>1759</v>
      </c>
      <c r="N1170" s="70" t="s">
        <v>1241</v>
      </c>
      <c r="O1170" s="70">
        <v>5.7215016045090916</v>
      </c>
      <c r="P1170" s="70" t="s">
        <v>424</v>
      </c>
      <c r="Q1170" s="69">
        <v>254</v>
      </c>
      <c r="R1170" s="70" t="s">
        <v>1209</v>
      </c>
      <c r="S1170" s="70" t="s">
        <v>41</v>
      </c>
      <c r="T1170" s="70" t="s">
        <v>42</v>
      </c>
      <c r="U1170" s="70" t="s">
        <v>35</v>
      </c>
      <c r="V1170" s="70">
        <v>387.7980438247364</v>
      </c>
      <c r="W1170" s="70">
        <v>5304.5704921744145</v>
      </c>
    </row>
    <row r="1171" spans="1:23">
      <c r="A1171" s="69">
        <v>1170</v>
      </c>
      <c r="B1171" s="69">
        <v>69</v>
      </c>
      <c r="C1171" s="70" t="s">
        <v>277</v>
      </c>
      <c r="D1171" s="70" t="s">
        <v>61</v>
      </c>
      <c r="E1171" s="70" t="s">
        <v>62</v>
      </c>
      <c r="F1171" s="70" t="s">
        <v>100</v>
      </c>
      <c r="G1171" s="70"/>
      <c r="H1171" s="70" t="s">
        <v>28</v>
      </c>
      <c r="I1171" s="70" t="s">
        <v>278</v>
      </c>
      <c r="J1171" s="70" t="s">
        <v>64</v>
      </c>
      <c r="K1171" s="70" t="s">
        <v>35</v>
      </c>
      <c r="L1171" s="70" t="s">
        <v>65</v>
      </c>
      <c r="M1171" s="71">
        <v>1788</v>
      </c>
      <c r="N1171" s="70" t="s">
        <v>1242</v>
      </c>
      <c r="O1171" s="70">
        <v>-1.5284280727234749</v>
      </c>
      <c r="P1171" s="70" t="s">
        <v>412</v>
      </c>
      <c r="Q1171" s="69">
        <v>522</v>
      </c>
      <c r="R1171" s="70" t="s">
        <v>164</v>
      </c>
      <c r="S1171" s="70" t="s">
        <v>41</v>
      </c>
      <c r="T1171" s="70" t="s">
        <v>42</v>
      </c>
      <c r="U1171" s="70" t="s">
        <v>35</v>
      </c>
      <c r="V1171" s="70">
        <v>157.5617820064821</v>
      </c>
      <c r="W1171" s="70">
        <v>1320.0844646988471</v>
      </c>
    </row>
    <row r="1172" spans="1:23">
      <c r="A1172" s="69">
        <v>1171</v>
      </c>
      <c r="B1172" s="69">
        <v>69</v>
      </c>
      <c r="C1172" s="70" t="s">
        <v>277</v>
      </c>
      <c r="D1172" s="70" t="s">
        <v>61</v>
      </c>
      <c r="E1172" s="70" t="s">
        <v>62</v>
      </c>
      <c r="F1172" s="70" t="s">
        <v>100</v>
      </c>
      <c r="G1172" s="70"/>
      <c r="H1172" s="70" t="s">
        <v>28</v>
      </c>
      <c r="I1172" s="70" t="s">
        <v>278</v>
      </c>
      <c r="J1172" s="70" t="s">
        <v>64</v>
      </c>
      <c r="K1172" s="70" t="s">
        <v>35</v>
      </c>
      <c r="L1172" s="70" t="s">
        <v>65</v>
      </c>
      <c r="M1172" s="71">
        <v>1796</v>
      </c>
      <c r="N1172" s="70" t="s">
        <v>1243</v>
      </c>
      <c r="O1172" s="70">
        <v>17.306650580445279</v>
      </c>
      <c r="P1172" s="70" t="s">
        <v>419</v>
      </c>
      <c r="Q1172" s="69">
        <v>254</v>
      </c>
      <c r="R1172" s="70" t="s">
        <v>1209</v>
      </c>
      <c r="S1172" s="70" t="s">
        <v>41</v>
      </c>
      <c r="T1172" s="70" t="s">
        <v>42</v>
      </c>
      <c r="U1172" s="70" t="s">
        <v>35</v>
      </c>
      <c r="V1172" s="70">
        <v>198.28630175926691</v>
      </c>
      <c r="W1172" s="70">
        <v>2287.7824797485482</v>
      </c>
    </row>
    <row r="1173" spans="1:23">
      <c r="A1173" s="69">
        <v>1172</v>
      </c>
      <c r="B1173" s="69">
        <v>69</v>
      </c>
      <c r="C1173" s="70" t="s">
        <v>277</v>
      </c>
      <c r="D1173" s="70" t="s">
        <v>61</v>
      </c>
      <c r="E1173" s="70" t="s">
        <v>62</v>
      </c>
      <c r="F1173" s="70" t="s">
        <v>100</v>
      </c>
      <c r="G1173" s="70"/>
      <c r="H1173" s="70" t="s">
        <v>28</v>
      </c>
      <c r="I1173" s="70" t="s">
        <v>278</v>
      </c>
      <c r="J1173" s="70" t="s">
        <v>64</v>
      </c>
      <c r="K1173" s="70" t="s">
        <v>35</v>
      </c>
      <c r="L1173" s="70" t="s">
        <v>65</v>
      </c>
      <c r="M1173" s="71">
        <v>1802</v>
      </c>
      <c r="N1173" s="70" t="s">
        <v>1244</v>
      </c>
      <c r="O1173" s="70">
        <v>17.576463794633451</v>
      </c>
      <c r="P1173" s="70" t="s">
        <v>419</v>
      </c>
      <c r="Q1173" s="69">
        <v>254</v>
      </c>
      <c r="R1173" s="70" t="s">
        <v>1209</v>
      </c>
      <c r="S1173" s="70" t="s">
        <v>41</v>
      </c>
      <c r="T1173" s="70" t="s">
        <v>42</v>
      </c>
      <c r="U1173" s="70" t="s">
        <v>35</v>
      </c>
      <c r="V1173" s="70">
        <v>196.72868697591073</v>
      </c>
      <c r="W1173" s="70">
        <v>1447.8345785906527</v>
      </c>
    </row>
    <row r="1174" spans="1:23">
      <c r="A1174" s="69">
        <v>1173</v>
      </c>
      <c r="B1174" s="69">
        <v>69</v>
      </c>
      <c r="C1174" s="70" t="s">
        <v>277</v>
      </c>
      <c r="D1174" s="70" t="s">
        <v>61</v>
      </c>
      <c r="E1174" s="70" t="s">
        <v>62</v>
      </c>
      <c r="F1174" s="70" t="s">
        <v>100</v>
      </c>
      <c r="G1174" s="70"/>
      <c r="H1174" s="70" t="s">
        <v>28</v>
      </c>
      <c r="I1174" s="70" t="s">
        <v>278</v>
      </c>
      <c r="J1174" s="70" t="s">
        <v>64</v>
      </c>
      <c r="K1174" s="70" t="s">
        <v>35</v>
      </c>
      <c r="L1174" s="70" t="s">
        <v>65</v>
      </c>
      <c r="M1174" s="71">
        <v>1829</v>
      </c>
      <c r="N1174" s="70" t="s">
        <v>1245</v>
      </c>
      <c r="O1174" s="70">
        <v>17.03251610050658</v>
      </c>
      <c r="P1174" s="70" t="s">
        <v>419</v>
      </c>
      <c r="Q1174" s="69">
        <v>254</v>
      </c>
      <c r="R1174" s="70" t="s">
        <v>1209</v>
      </c>
      <c r="S1174" s="70" t="s">
        <v>41</v>
      </c>
      <c r="T1174" s="70" t="s">
        <v>42</v>
      </c>
      <c r="U1174" s="70" t="s">
        <v>35</v>
      </c>
      <c r="V1174" s="70">
        <v>221.09951184522623</v>
      </c>
      <c r="W1174" s="70">
        <v>3050.6740444938346</v>
      </c>
    </row>
    <row r="1175" spans="1:23">
      <c r="A1175" s="69">
        <v>1174</v>
      </c>
      <c r="B1175" s="69">
        <v>69</v>
      </c>
      <c r="C1175" s="70" t="s">
        <v>277</v>
      </c>
      <c r="D1175" s="70" t="s">
        <v>61</v>
      </c>
      <c r="E1175" s="70" t="s">
        <v>62</v>
      </c>
      <c r="F1175" s="70" t="s">
        <v>100</v>
      </c>
      <c r="G1175" s="70"/>
      <c r="H1175" s="70" t="s">
        <v>28</v>
      </c>
      <c r="I1175" s="70" t="s">
        <v>278</v>
      </c>
      <c r="J1175" s="70" t="s">
        <v>64</v>
      </c>
      <c r="K1175" s="70" t="s">
        <v>35</v>
      </c>
      <c r="L1175" s="70" t="s">
        <v>65</v>
      </c>
      <c r="M1175" s="71">
        <v>1941</v>
      </c>
      <c r="N1175" s="70" t="s">
        <v>1246</v>
      </c>
      <c r="O1175" s="70">
        <v>19.882765115426299</v>
      </c>
      <c r="P1175" s="70" t="s">
        <v>419</v>
      </c>
      <c r="Q1175" s="69">
        <v>460</v>
      </c>
      <c r="R1175" s="70" t="s">
        <v>1214</v>
      </c>
      <c r="S1175" s="70" t="s">
        <v>41</v>
      </c>
      <c r="T1175" s="70" t="s">
        <v>42</v>
      </c>
      <c r="U1175" s="70" t="s">
        <v>35</v>
      </c>
      <c r="V1175" s="70">
        <v>212.4924207219652</v>
      </c>
      <c r="W1175" s="70">
        <v>1128.7376091582951</v>
      </c>
    </row>
    <row r="1176" spans="1:23">
      <c r="A1176" s="69">
        <v>1175</v>
      </c>
      <c r="B1176" s="69">
        <v>69</v>
      </c>
      <c r="C1176" s="70" t="s">
        <v>277</v>
      </c>
      <c r="D1176" s="70" t="s">
        <v>61</v>
      </c>
      <c r="E1176" s="70" t="s">
        <v>62</v>
      </c>
      <c r="F1176" s="70" t="s">
        <v>100</v>
      </c>
      <c r="G1176" s="70"/>
      <c r="H1176" s="70" t="s">
        <v>28</v>
      </c>
      <c r="I1176" s="70" t="s">
        <v>278</v>
      </c>
      <c r="J1176" s="70" t="s">
        <v>64</v>
      </c>
      <c r="K1176" s="70" t="s">
        <v>35</v>
      </c>
      <c r="L1176" s="70" t="s">
        <v>65</v>
      </c>
      <c r="M1176" s="71">
        <v>2080</v>
      </c>
      <c r="N1176" s="70" t="s">
        <v>1247</v>
      </c>
      <c r="O1176" s="70">
        <v>20.313785413066011</v>
      </c>
      <c r="P1176" s="70" t="s">
        <v>419</v>
      </c>
      <c r="Q1176" s="69">
        <v>254</v>
      </c>
      <c r="R1176" s="70" t="s">
        <v>1209</v>
      </c>
      <c r="S1176" s="70" t="s">
        <v>41</v>
      </c>
      <c r="T1176" s="70" t="s">
        <v>42</v>
      </c>
      <c r="U1176" s="70" t="s">
        <v>35</v>
      </c>
      <c r="V1176" s="70">
        <v>20.023403570187696</v>
      </c>
      <c r="W1176" s="70">
        <v>18.973353985751068</v>
      </c>
    </row>
    <row r="1177" spans="1:23">
      <c r="A1177" s="69">
        <v>1176</v>
      </c>
      <c r="B1177" s="69">
        <v>69</v>
      </c>
      <c r="C1177" s="70" t="s">
        <v>277</v>
      </c>
      <c r="D1177" s="70" t="s">
        <v>61</v>
      </c>
      <c r="E1177" s="70" t="s">
        <v>62</v>
      </c>
      <c r="F1177" s="70" t="s">
        <v>100</v>
      </c>
      <c r="G1177" s="70"/>
      <c r="H1177" s="70" t="s">
        <v>28</v>
      </c>
      <c r="I1177" s="70" t="s">
        <v>278</v>
      </c>
      <c r="J1177" s="70" t="s">
        <v>64</v>
      </c>
      <c r="K1177" s="70" t="s">
        <v>35</v>
      </c>
      <c r="L1177" s="70" t="s">
        <v>65</v>
      </c>
      <c r="M1177" s="71">
        <v>2084</v>
      </c>
      <c r="N1177" s="70" t="s">
        <v>1248</v>
      </c>
      <c r="O1177" s="70">
        <v>4.897653593192052</v>
      </c>
      <c r="P1177" s="70" t="s">
        <v>412</v>
      </c>
      <c r="Q1177" s="69">
        <v>522</v>
      </c>
      <c r="R1177" s="70" t="s">
        <v>164</v>
      </c>
      <c r="S1177" s="70" t="s">
        <v>41</v>
      </c>
      <c r="T1177" s="70" t="s">
        <v>42</v>
      </c>
      <c r="U1177" s="70" t="s">
        <v>35</v>
      </c>
      <c r="V1177" s="70">
        <v>235.04516503542948</v>
      </c>
      <c r="W1177" s="70">
        <v>2260.0427198867974</v>
      </c>
    </row>
    <row r="1178" spans="1:23">
      <c r="A1178" s="69">
        <v>1177</v>
      </c>
      <c r="B1178" s="69">
        <v>69</v>
      </c>
      <c r="C1178" s="70" t="s">
        <v>277</v>
      </c>
      <c r="D1178" s="70" t="s">
        <v>61</v>
      </c>
      <c r="E1178" s="70" t="s">
        <v>62</v>
      </c>
      <c r="F1178" s="70" t="s">
        <v>100</v>
      </c>
      <c r="G1178" s="70"/>
      <c r="H1178" s="70" t="s">
        <v>28</v>
      </c>
      <c r="I1178" s="70" t="s">
        <v>278</v>
      </c>
      <c r="J1178" s="70" t="s">
        <v>64</v>
      </c>
      <c r="K1178" s="70" t="s">
        <v>35</v>
      </c>
      <c r="L1178" s="70" t="s">
        <v>65</v>
      </c>
      <c r="M1178" s="71">
        <v>2292</v>
      </c>
      <c r="N1178" s="70" t="s">
        <v>1249</v>
      </c>
      <c r="O1178" s="70">
        <v>15.60740508750906</v>
      </c>
      <c r="P1178" s="70" t="s">
        <v>419</v>
      </c>
      <c r="Q1178" s="69">
        <v>254</v>
      </c>
      <c r="R1178" s="70" t="s">
        <v>1209</v>
      </c>
      <c r="S1178" s="70" t="s">
        <v>41</v>
      </c>
      <c r="T1178" s="70" t="s">
        <v>42</v>
      </c>
      <c r="U1178" s="70" t="s">
        <v>35</v>
      </c>
      <c r="V1178" s="70">
        <v>377.31862781494749</v>
      </c>
      <c r="W1178" s="70">
        <v>8755.0592616517933</v>
      </c>
    </row>
    <row r="1179" spans="1:23">
      <c r="A1179" s="69">
        <v>1178</v>
      </c>
      <c r="B1179" s="69">
        <v>69</v>
      </c>
      <c r="C1179" s="70" t="s">
        <v>277</v>
      </c>
      <c r="D1179" s="70" t="s">
        <v>61</v>
      </c>
      <c r="E1179" s="70" t="s">
        <v>62</v>
      </c>
      <c r="F1179" s="70" t="s">
        <v>100</v>
      </c>
      <c r="G1179" s="70"/>
      <c r="H1179" s="70" t="s">
        <v>28</v>
      </c>
      <c r="I1179" s="70" t="s">
        <v>278</v>
      </c>
      <c r="J1179" s="70" t="s">
        <v>64</v>
      </c>
      <c r="K1179" s="70" t="s">
        <v>35</v>
      </c>
      <c r="L1179" s="70" t="s">
        <v>65</v>
      </c>
      <c r="M1179" s="71">
        <v>2292</v>
      </c>
      <c r="N1179" s="70" t="s">
        <v>1249</v>
      </c>
      <c r="O1179" s="70">
        <v>15.60740508750906</v>
      </c>
      <c r="P1179" s="70" t="s">
        <v>419</v>
      </c>
      <c r="Q1179" s="69">
        <v>460</v>
      </c>
      <c r="R1179" s="70" t="s">
        <v>1214</v>
      </c>
      <c r="S1179" s="70" t="s">
        <v>41</v>
      </c>
      <c r="T1179" s="70" t="s">
        <v>42</v>
      </c>
      <c r="U1179" s="70" t="s">
        <v>35</v>
      </c>
      <c r="V1179" s="70">
        <v>277.38987662136873</v>
      </c>
      <c r="W1179" s="70">
        <v>4209.6784462876076</v>
      </c>
    </row>
    <row r="1180" spans="1:23">
      <c r="A1180" s="69">
        <v>1179</v>
      </c>
      <c r="B1180" s="69">
        <v>69</v>
      </c>
      <c r="C1180" s="70" t="s">
        <v>277</v>
      </c>
      <c r="D1180" s="70" t="s">
        <v>61</v>
      </c>
      <c r="E1180" s="70" t="s">
        <v>62</v>
      </c>
      <c r="F1180" s="70" t="s">
        <v>100</v>
      </c>
      <c r="G1180" s="70"/>
      <c r="H1180" s="70" t="s">
        <v>28</v>
      </c>
      <c r="I1180" s="70" t="s">
        <v>278</v>
      </c>
      <c r="J1180" s="70" t="s">
        <v>64</v>
      </c>
      <c r="K1180" s="70" t="s">
        <v>35</v>
      </c>
      <c r="L1180" s="70" t="s">
        <v>65</v>
      </c>
      <c r="M1180" s="71">
        <v>2879</v>
      </c>
      <c r="N1180" s="70" t="s">
        <v>1250</v>
      </c>
      <c r="O1180" s="70">
        <v>5.8166191844800501</v>
      </c>
      <c r="P1180" s="70" t="s">
        <v>424</v>
      </c>
      <c r="Q1180" s="69">
        <v>522</v>
      </c>
      <c r="R1180" s="70" t="s">
        <v>164</v>
      </c>
      <c r="S1180" s="70" t="s">
        <v>41</v>
      </c>
      <c r="T1180" s="70" t="s">
        <v>42</v>
      </c>
      <c r="U1180" s="70" t="s">
        <v>35</v>
      </c>
      <c r="V1180" s="70">
        <v>328.49645890424648</v>
      </c>
      <c r="W1180" s="70">
        <v>5605.7603735141001</v>
      </c>
    </row>
    <row r="1181" spans="1:23">
      <c r="A1181" s="69">
        <v>1180</v>
      </c>
      <c r="B1181" s="69">
        <v>69</v>
      </c>
      <c r="C1181" s="70" t="s">
        <v>277</v>
      </c>
      <c r="D1181" s="70" t="s">
        <v>61</v>
      </c>
      <c r="E1181" s="70" t="s">
        <v>62</v>
      </c>
      <c r="F1181" s="70" t="s">
        <v>100</v>
      </c>
      <c r="G1181" s="70"/>
      <c r="H1181" s="70" t="s">
        <v>28</v>
      </c>
      <c r="I1181" s="70" t="s">
        <v>278</v>
      </c>
      <c r="J1181" s="70" t="s">
        <v>64</v>
      </c>
      <c r="K1181" s="70" t="s">
        <v>35</v>
      </c>
      <c r="L1181" s="70" t="s">
        <v>65</v>
      </c>
      <c r="M1181" s="71">
        <v>9528</v>
      </c>
      <c r="N1181" s="70" t="s">
        <v>1251</v>
      </c>
      <c r="O1181" s="70">
        <v>-12.1466840495623</v>
      </c>
      <c r="P1181" s="70" t="s">
        <v>421</v>
      </c>
      <c r="Q1181" s="69">
        <v>371</v>
      </c>
      <c r="R1181" s="70" t="s">
        <v>169</v>
      </c>
      <c r="S1181" s="70" t="s">
        <v>50</v>
      </c>
      <c r="T1181" s="70" t="s">
        <v>51</v>
      </c>
      <c r="U1181" s="70" t="s">
        <v>35</v>
      </c>
      <c r="V1181" s="70">
        <v>945.98023152466737</v>
      </c>
      <c r="W1181" s="70">
        <v>3631.409471006004</v>
      </c>
    </row>
    <row r="1182" spans="1:23">
      <c r="A1182" s="69">
        <v>1181</v>
      </c>
      <c r="B1182" s="69">
        <v>70</v>
      </c>
      <c r="C1182" s="70" t="s">
        <v>279</v>
      </c>
      <c r="D1182" s="70" t="s">
        <v>33</v>
      </c>
      <c r="E1182" s="70" t="s">
        <v>25</v>
      </c>
      <c r="F1182" s="70" t="s">
        <v>26</v>
      </c>
      <c r="G1182" s="70"/>
      <c r="H1182" s="70" t="s">
        <v>28</v>
      </c>
      <c r="I1182" s="70" t="s">
        <v>29</v>
      </c>
      <c r="J1182" s="70" t="s">
        <v>30</v>
      </c>
      <c r="K1182" s="70" t="s">
        <v>35</v>
      </c>
      <c r="L1182" s="70" t="s">
        <v>65</v>
      </c>
      <c r="M1182" s="71">
        <v>16</v>
      </c>
      <c r="N1182" s="70" t="s">
        <v>1252</v>
      </c>
      <c r="O1182" s="70">
        <v>4.8448594271368837</v>
      </c>
      <c r="P1182" s="70" t="s">
        <v>412</v>
      </c>
      <c r="Q1182" s="69">
        <v>371</v>
      </c>
      <c r="R1182" s="70" t="s">
        <v>169</v>
      </c>
      <c r="S1182" s="70" t="s">
        <v>50</v>
      </c>
      <c r="T1182" s="70" t="s">
        <v>51</v>
      </c>
      <c r="U1182" s="70" t="s">
        <v>35</v>
      </c>
      <c r="V1182" s="70">
        <v>254.84036566777289</v>
      </c>
      <c r="W1182" s="70">
        <v>3995.6623706618548</v>
      </c>
    </row>
    <row r="1183" spans="1:23">
      <c r="A1183" s="69">
        <v>1182</v>
      </c>
      <c r="B1183" s="69">
        <v>70</v>
      </c>
      <c r="C1183" s="70" t="s">
        <v>279</v>
      </c>
      <c r="D1183" s="70" t="s">
        <v>33</v>
      </c>
      <c r="E1183" s="70" t="s">
        <v>25</v>
      </c>
      <c r="F1183" s="70" t="s">
        <v>26</v>
      </c>
      <c r="G1183" s="70"/>
      <c r="H1183" s="70" t="s">
        <v>28</v>
      </c>
      <c r="I1183" s="70" t="s">
        <v>29</v>
      </c>
      <c r="J1183" s="70" t="s">
        <v>30</v>
      </c>
      <c r="K1183" s="70" t="s">
        <v>35</v>
      </c>
      <c r="L1183" s="70" t="s">
        <v>65</v>
      </c>
      <c r="M1183" s="71">
        <v>31</v>
      </c>
      <c r="N1183" s="70" t="s">
        <v>1253</v>
      </c>
      <c r="O1183" s="70">
        <v>4.6106083921080083</v>
      </c>
      <c r="P1183" s="70" t="s">
        <v>412</v>
      </c>
      <c r="Q1183" s="69">
        <v>371</v>
      </c>
      <c r="R1183" s="70" t="s">
        <v>169</v>
      </c>
      <c r="S1183" s="70" t="s">
        <v>50</v>
      </c>
      <c r="T1183" s="70" t="s">
        <v>51</v>
      </c>
      <c r="U1183" s="70" t="s">
        <v>35</v>
      </c>
      <c r="V1183" s="70">
        <v>459.22258269320724</v>
      </c>
      <c r="W1183" s="70">
        <v>2567.9875041599621</v>
      </c>
    </row>
    <row r="1184" spans="1:23">
      <c r="A1184" s="69">
        <v>1183</v>
      </c>
      <c r="B1184" s="69">
        <v>70</v>
      </c>
      <c r="C1184" s="70" t="s">
        <v>279</v>
      </c>
      <c r="D1184" s="70" t="s">
        <v>33</v>
      </c>
      <c r="E1184" s="70" t="s">
        <v>25</v>
      </c>
      <c r="F1184" s="70" t="s">
        <v>26</v>
      </c>
      <c r="G1184" s="70"/>
      <c r="H1184" s="70" t="s">
        <v>28</v>
      </c>
      <c r="I1184" s="70" t="s">
        <v>29</v>
      </c>
      <c r="J1184" s="70" t="s">
        <v>30</v>
      </c>
      <c r="K1184" s="70" t="s">
        <v>35</v>
      </c>
      <c r="L1184" s="70" t="s">
        <v>65</v>
      </c>
      <c r="M1184" s="71">
        <v>162</v>
      </c>
      <c r="N1184" s="70" t="s">
        <v>1254</v>
      </c>
      <c r="O1184" s="70">
        <v>-0.613472845236544</v>
      </c>
      <c r="P1184" s="70" t="s">
        <v>412</v>
      </c>
      <c r="Q1184" s="69">
        <v>371</v>
      </c>
      <c r="R1184" s="70" t="s">
        <v>169</v>
      </c>
      <c r="S1184" s="70" t="s">
        <v>50</v>
      </c>
      <c r="T1184" s="70" t="s">
        <v>51</v>
      </c>
      <c r="U1184" s="70" t="s">
        <v>35</v>
      </c>
      <c r="V1184" s="70">
        <v>157.48521710931144</v>
      </c>
      <c r="W1184" s="70">
        <v>938.12764810232784</v>
      </c>
    </row>
    <row r="1185" spans="1:23">
      <c r="A1185" s="69">
        <v>1184</v>
      </c>
      <c r="B1185" s="69">
        <v>70</v>
      </c>
      <c r="C1185" s="70" t="s">
        <v>279</v>
      </c>
      <c r="D1185" s="70" t="s">
        <v>33</v>
      </c>
      <c r="E1185" s="70" t="s">
        <v>25</v>
      </c>
      <c r="F1185" s="70" t="s">
        <v>26</v>
      </c>
      <c r="G1185" s="70"/>
      <c r="H1185" s="70" t="s">
        <v>28</v>
      </c>
      <c r="I1185" s="70" t="s">
        <v>29</v>
      </c>
      <c r="J1185" s="70" t="s">
        <v>30</v>
      </c>
      <c r="K1185" s="70" t="s">
        <v>35</v>
      </c>
      <c r="L1185" s="70" t="s">
        <v>65</v>
      </c>
      <c r="M1185" s="71">
        <v>220</v>
      </c>
      <c r="N1185" s="70" t="s">
        <v>1255</v>
      </c>
      <c r="O1185" s="70">
        <v>-7.8406040610419936</v>
      </c>
      <c r="P1185" s="70" t="s">
        <v>428</v>
      </c>
      <c r="Q1185" s="69">
        <v>371</v>
      </c>
      <c r="R1185" s="70" t="s">
        <v>169</v>
      </c>
      <c r="S1185" s="70" t="s">
        <v>50</v>
      </c>
      <c r="T1185" s="70" t="s">
        <v>51</v>
      </c>
      <c r="U1185" s="70" t="s">
        <v>35</v>
      </c>
      <c r="V1185" s="70">
        <v>174.34022678413584</v>
      </c>
      <c r="W1185" s="70">
        <v>984.72242955350202</v>
      </c>
    </row>
    <row r="1186" spans="1:23">
      <c r="A1186" s="69">
        <v>1185</v>
      </c>
      <c r="B1186" s="69">
        <v>70</v>
      </c>
      <c r="C1186" s="70" t="s">
        <v>279</v>
      </c>
      <c r="D1186" s="70" t="s">
        <v>33</v>
      </c>
      <c r="E1186" s="70" t="s">
        <v>25</v>
      </c>
      <c r="F1186" s="70" t="s">
        <v>26</v>
      </c>
      <c r="G1186" s="70"/>
      <c r="H1186" s="70" t="s">
        <v>28</v>
      </c>
      <c r="I1186" s="70" t="s">
        <v>29</v>
      </c>
      <c r="J1186" s="70" t="s">
        <v>30</v>
      </c>
      <c r="K1186" s="70" t="s">
        <v>35</v>
      </c>
      <c r="L1186" s="70" t="s">
        <v>65</v>
      </c>
      <c r="M1186" s="71">
        <v>234</v>
      </c>
      <c r="N1186" s="70" t="s">
        <v>1256</v>
      </c>
      <c r="O1186" s="70">
        <v>-1.247572359508321</v>
      </c>
      <c r="P1186" s="70" t="s">
        <v>412</v>
      </c>
      <c r="Q1186" s="69">
        <v>371</v>
      </c>
      <c r="R1186" s="70" t="s">
        <v>169</v>
      </c>
      <c r="S1186" s="70" t="s">
        <v>50</v>
      </c>
      <c r="T1186" s="70" t="s">
        <v>51</v>
      </c>
      <c r="U1186" s="70" t="s">
        <v>35</v>
      </c>
      <c r="V1186" s="70">
        <v>356.03630637100855</v>
      </c>
      <c r="W1186" s="70">
        <v>5411.1430907577769</v>
      </c>
    </row>
    <row r="1187" spans="1:23">
      <c r="A1187" s="69">
        <v>1186</v>
      </c>
      <c r="B1187" s="69">
        <v>70</v>
      </c>
      <c r="C1187" s="70" t="s">
        <v>279</v>
      </c>
      <c r="D1187" s="70" t="s">
        <v>33</v>
      </c>
      <c r="E1187" s="70" t="s">
        <v>25</v>
      </c>
      <c r="F1187" s="70" t="s">
        <v>26</v>
      </c>
      <c r="G1187" s="70"/>
      <c r="H1187" s="70" t="s">
        <v>28</v>
      </c>
      <c r="I1187" s="70" t="s">
        <v>29</v>
      </c>
      <c r="J1187" s="70" t="s">
        <v>30</v>
      </c>
      <c r="K1187" s="70" t="s">
        <v>35</v>
      </c>
      <c r="L1187" s="70" t="s">
        <v>65</v>
      </c>
      <c r="M1187" s="71">
        <v>277</v>
      </c>
      <c r="N1187" s="70" t="s">
        <v>1257</v>
      </c>
      <c r="O1187" s="70">
        <v>0.85970967273358001</v>
      </c>
      <c r="P1187" s="70" t="s">
        <v>412</v>
      </c>
      <c r="Q1187" s="69">
        <v>371</v>
      </c>
      <c r="R1187" s="70" t="s">
        <v>169</v>
      </c>
      <c r="S1187" s="70" t="s">
        <v>50</v>
      </c>
      <c r="T1187" s="70" t="s">
        <v>51</v>
      </c>
      <c r="U1187" s="70" t="s">
        <v>35</v>
      </c>
      <c r="V1187" s="70">
        <v>225.8049856551709</v>
      </c>
      <c r="W1187" s="70">
        <v>1603.1592984185208</v>
      </c>
    </row>
    <row r="1188" spans="1:23">
      <c r="A1188" s="69">
        <v>1187</v>
      </c>
      <c r="B1188" s="69">
        <v>70</v>
      </c>
      <c r="C1188" s="70" t="s">
        <v>279</v>
      </c>
      <c r="D1188" s="70" t="s">
        <v>33</v>
      </c>
      <c r="E1188" s="70" t="s">
        <v>25</v>
      </c>
      <c r="F1188" s="70" t="s">
        <v>26</v>
      </c>
      <c r="G1188" s="70"/>
      <c r="H1188" s="70" t="s">
        <v>28</v>
      </c>
      <c r="I1188" s="70" t="s">
        <v>29</v>
      </c>
      <c r="J1188" s="70" t="s">
        <v>30</v>
      </c>
      <c r="K1188" s="70" t="s">
        <v>35</v>
      </c>
      <c r="L1188" s="70" t="s">
        <v>65</v>
      </c>
      <c r="M1188" s="71">
        <v>401</v>
      </c>
      <c r="N1188" s="70" t="s">
        <v>1258</v>
      </c>
      <c r="O1188" s="70">
        <v>4.6790416890275823</v>
      </c>
      <c r="P1188" s="70" t="s">
        <v>412</v>
      </c>
      <c r="Q1188" s="69">
        <v>371</v>
      </c>
      <c r="R1188" s="70" t="s">
        <v>169</v>
      </c>
      <c r="S1188" s="70" t="s">
        <v>50</v>
      </c>
      <c r="T1188" s="70" t="s">
        <v>51</v>
      </c>
      <c r="U1188" s="70" t="s">
        <v>35</v>
      </c>
      <c r="V1188" s="70">
        <v>268.5719310454553</v>
      </c>
      <c r="W1188" s="70">
        <v>1795.1446753659432</v>
      </c>
    </row>
    <row r="1189" spans="1:23">
      <c r="A1189" s="69">
        <v>1188</v>
      </c>
      <c r="B1189" s="69">
        <v>70</v>
      </c>
      <c r="C1189" s="70" t="s">
        <v>279</v>
      </c>
      <c r="D1189" s="70" t="s">
        <v>33</v>
      </c>
      <c r="E1189" s="70" t="s">
        <v>25</v>
      </c>
      <c r="F1189" s="70" t="s">
        <v>26</v>
      </c>
      <c r="G1189" s="70"/>
      <c r="H1189" s="70" t="s">
        <v>28</v>
      </c>
      <c r="I1189" s="70" t="s">
        <v>29</v>
      </c>
      <c r="J1189" s="70" t="s">
        <v>30</v>
      </c>
      <c r="K1189" s="70" t="s">
        <v>35</v>
      </c>
      <c r="L1189" s="70" t="s">
        <v>65</v>
      </c>
      <c r="M1189" s="71">
        <v>405</v>
      </c>
      <c r="N1189" s="70" t="s">
        <v>1259</v>
      </c>
      <c r="O1189" s="70">
        <v>5.3079525424085556</v>
      </c>
      <c r="P1189" s="70" t="s">
        <v>412</v>
      </c>
      <c r="Q1189" s="69">
        <v>371</v>
      </c>
      <c r="R1189" s="70" t="s">
        <v>169</v>
      </c>
      <c r="S1189" s="70" t="s">
        <v>50</v>
      </c>
      <c r="T1189" s="70" t="s">
        <v>51</v>
      </c>
      <c r="U1189" s="70" t="s">
        <v>35</v>
      </c>
      <c r="V1189" s="70">
        <v>107.57752164017134</v>
      </c>
      <c r="W1189" s="70">
        <v>280.13776940986395</v>
      </c>
    </row>
    <row r="1190" spans="1:23">
      <c r="A1190" s="69">
        <v>1189</v>
      </c>
      <c r="B1190" s="69">
        <v>70</v>
      </c>
      <c r="C1190" s="70" t="s">
        <v>279</v>
      </c>
      <c r="D1190" s="70" t="s">
        <v>33</v>
      </c>
      <c r="E1190" s="70" t="s">
        <v>25</v>
      </c>
      <c r="F1190" s="70" t="s">
        <v>26</v>
      </c>
      <c r="G1190" s="70"/>
      <c r="H1190" s="70" t="s">
        <v>28</v>
      </c>
      <c r="I1190" s="70" t="s">
        <v>29</v>
      </c>
      <c r="J1190" s="70" t="s">
        <v>30</v>
      </c>
      <c r="K1190" s="70" t="s">
        <v>35</v>
      </c>
      <c r="L1190" s="70" t="s">
        <v>65</v>
      </c>
      <c r="M1190" s="71">
        <v>454</v>
      </c>
      <c r="N1190" s="70" t="s">
        <v>1260</v>
      </c>
      <c r="O1190" s="70">
        <v>-2.6656456088192719</v>
      </c>
      <c r="P1190" s="70" t="s">
        <v>428</v>
      </c>
      <c r="Q1190" s="69">
        <v>371</v>
      </c>
      <c r="R1190" s="70" t="s">
        <v>169</v>
      </c>
      <c r="S1190" s="70" t="s">
        <v>50</v>
      </c>
      <c r="T1190" s="70" t="s">
        <v>51</v>
      </c>
      <c r="U1190" s="70" t="s">
        <v>35</v>
      </c>
      <c r="V1190" s="70">
        <v>402.82218662229036</v>
      </c>
      <c r="W1190" s="70">
        <v>5211.1030990567369</v>
      </c>
    </row>
    <row r="1191" spans="1:23">
      <c r="A1191" s="69">
        <v>1190</v>
      </c>
      <c r="B1191" s="69">
        <v>71</v>
      </c>
      <c r="C1191" s="70" t="s">
        <v>280</v>
      </c>
      <c r="D1191" s="70" t="s">
        <v>33</v>
      </c>
      <c r="E1191" s="70" t="s">
        <v>25</v>
      </c>
      <c r="F1191" s="70" t="s">
        <v>26</v>
      </c>
      <c r="G1191" s="70"/>
      <c r="H1191" s="70" t="s">
        <v>28</v>
      </c>
      <c r="I1191" s="70" t="s">
        <v>29</v>
      </c>
      <c r="J1191" s="70" t="s">
        <v>30</v>
      </c>
      <c r="K1191" s="70" t="s">
        <v>35</v>
      </c>
      <c r="L1191" s="70" t="s">
        <v>65</v>
      </c>
      <c r="M1191" s="71">
        <v>891</v>
      </c>
      <c r="N1191" s="70" t="s">
        <v>1261</v>
      </c>
      <c r="O1191" s="70">
        <v>1.775553637569923</v>
      </c>
      <c r="P1191" s="70" t="s">
        <v>412</v>
      </c>
      <c r="Q1191" s="69">
        <v>514</v>
      </c>
      <c r="R1191" s="70" t="s">
        <v>163</v>
      </c>
      <c r="S1191" s="70" t="s">
        <v>50</v>
      </c>
      <c r="T1191" s="70" t="s">
        <v>51</v>
      </c>
      <c r="U1191" s="70" t="s">
        <v>35</v>
      </c>
      <c r="V1191" s="70">
        <v>253.37250754676077</v>
      </c>
      <c r="W1191" s="70">
        <v>2803.6315980460563</v>
      </c>
    </row>
    <row r="1192" spans="1:23">
      <c r="A1192" s="69">
        <v>1191</v>
      </c>
      <c r="B1192" s="69">
        <v>71</v>
      </c>
      <c r="C1192" s="70" t="s">
        <v>280</v>
      </c>
      <c r="D1192" s="70" t="s">
        <v>33</v>
      </c>
      <c r="E1192" s="70" t="s">
        <v>25</v>
      </c>
      <c r="F1192" s="70" t="s">
        <v>26</v>
      </c>
      <c r="G1192" s="70"/>
      <c r="H1192" s="70" t="s">
        <v>28</v>
      </c>
      <c r="I1192" s="70" t="s">
        <v>29</v>
      </c>
      <c r="J1192" s="70" t="s">
        <v>30</v>
      </c>
      <c r="K1192" s="70" t="s">
        <v>35</v>
      </c>
      <c r="L1192" s="70" t="s">
        <v>65</v>
      </c>
      <c r="M1192" s="71">
        <v>959</v>
      </c>
      <c r="N1192" s="70" t="s">
        <v>1262</v>
      </c>
      <c r="O1192" s="70">
        <v>-0.68590450967583705</v>
      </c>
      <c r="P1192" s="70" t="s">
        <v>412</v>
      </c>
      <c r="Q1192" s="69">
        <v>514</v>
      </c>
      <c r="R1192" s="70" t="s">
        <v>163</v>
      </c>
      <c r="S1192" s="70" t="s">
        <v>50</v>
      </c>
      <c r="T1192" s="70" t="s">
        <v>51</v>
      </c>
      <c r="U1192" s="70" t="s">
        <v>35</v>
      </c>
      <c r="V1192" s="70">
        <v>315.5375138552165</v>
      </c>
      <c r="W1192" s="70">
        <v>5881.3389261929251</v>
      </c>
    </row>
    <row r="1193" spans="1:23">
      <c r="A1193" s="69">
        <v>1192</v>
      </c>
      <c r="B1193" s="69">
        <v>71</v>
      </c>
      <c r="C1193" s="70" t="s">
        <v>280</v>
      </c>
      <c r="D1193" s="70" t="s">
        <v>33</v>
      </c>
      <c r="E1193" s="70" t="s">
        <v>25</v>
      </c>
      <c r="F1193" s="70" t="s">
        <v>26</v>
      </c>
      <c r="G1193" s="70"/>
      <c r="H1193" s="70" t="s">
        <v>28</v>
      </c>
      <c r="I1193" s="70" t="s">
        <v>29</v>
      </c>
      <c r="J1193" s="70" t="s">
        <v>30</v>
      </c>
      <c r="K1193" s="70" t="s">
        <v>35</v>
      </c>
      <c r="L1193" s="70" t="s">
        <v>65</v>
      </c>
      <c r="M1193" s="71">
        <v>968</v>
      </c>
      <c r="N1193" s="70" t="s">
        <v>1263</v>
      </c>
      <c r="O1193" s="70">
        <v>0.24912662222511101</v>
      </c>
      <c r="P1193" s="70" t="s">
        <v>412</v>
      </c>
      <c r="Q1193" s="69">
        <v>514</v>
      </c>
      <c r="R1193" s="70" t="s">
        <v>163</v>
      </c>
      <c r="S1193" s="70" t="s">
        <v>50</v>
      </c>
      <c r="T1193" s="70" t="s">
        <v>51</v>
      </c>
      <c r="U1193" s="70" t="s">
        <v>35</v>
      </c>
      <c r="V1193" s="70">
        <v>301.77098028275145</v>
      </c>
      <c r="W1193" s="70">
        <v>3793.4485730180636</v>
      </c>
    </row>
    <row r="1194" spans="1:23">
      <c r="A1194" s="69">
        <v>1193</v>
      </c>
      <c r="B1194" s="69">
        <v>71</v>
      </c>
      <c r="C1194" s="70" t="s">
        <v>280</v>
      </c>
      <c r="D1194" s="70" t="s">
        <v>33</v>
      </c>
      <c r="E1194" s="70" t="s">
        <v>25</v>
      </c>
      <c r="F1194" s="70" t="s">
        <v>26</v>
      </c>
      <c r="G1194" s="70"/>
      <c r="H1194" s="70" t="s">
        <v>28</v>
      </c>
      <c r="I1194" s="70" t="s">
        <v>29</v>
      </c>
      <c r="J1194" s="70" t="s">
        <v>30</v>
      </c>
      <c r="K1194" s="70" t="s">
        <v>35</v>
      </c>
      <c r="L1194" s="70" t="s">
        <v>65</v>
      </c>
      <c r="M1194" s="71">
        <v>969</v>
      </c>
      <c r="N1194" s="70" t="s">
        <v>1264</v>
      </c>
      <c r="O1194" s="70">
        <v>1.2420206409720591</v>
      </c>
      <c r="P1194" s="70" t="s">
        <v>412</v>
      </c>
      <c r="Q1194" s="69">
        <v>514</v>
      </c>
      <c r="R1194" s="70" t="s">
        <v>163</v>
      </c>
      <c r="S1194" s="70" t="s">
        <v>50</v>
      </c>
      <c r="T1194" s="70" t="s">
        <v>51</v>
      </c>
      <c r="U1194" s="70" t="s">
        <v>35</v>
      </c>
      <c r="V1194" s="70">
        <v>239.32547441049638</v>
      </c>
      <c r="W1194" s="70">
        <v>2361.5370955140133</v>
      </c>
    </row>
    <row r="1195" spans="1:23">
      <c r="A1195" s="69">
        <v>1194</v>
      </c>
      <c r="B1195" s="69">
        <v>71</v>
      </c>
      <c r="C1195" s="70" t="s">
        <v>280</v>
      </c>
      <c r="D1195" s="70" t="s">
        <v>33</v>
      </c>
      <c r="E1195" s="70" t="s">
        <v>25</v>
      </c>
      <c r="F1195" s="70" t="s">
        <v>26</v>
      </c>
      <c r="G1195" s="70"/>
      <c r="H1195" s="70" t="s">
        <v>28</v>
      </c>
      <c r="I1195" s="70" t="s">
        <v>29</v>
      </c>
      <c r="J1195" s="70" t="s">
        <v>30</v>
      </c>
      <c r="K1195" s="70" t="s">
        <v>35</v>
      </c>
      <c r="L1195" s="70" t="s">
        <v>65</v>
      </c>
      <c r="M1195" s="71">
        <v>1053</v>
      </c>
      <c r="N1195" s="70" t="s">
        <v>1265</v>
      </c>
      <c r="O1195" s="70">
        <v>1.5097568967555071</v>
      </c>
      <c r="P1195" s="70" t="s">
        <v>412</v>
      </c>
      <c r="Q1195" s="69">
        <v>514</v>
      </c>
      <c r="R1195" s="70" t="s">
        <v>163</v>
      </c>
      <c r="S1195" s="70" t="s">
        <v>50</v>
      </c>
      <c r="T1195" s="70" t="s">
        <v>51</v>
      </c>
      <c r="U1195" s="70" t="s">
        <v>35</v>
      </c>
      <c r="V1195" s="70">
        <v>298.42440696993657</v>
      </c>
      <c r="W1195" s="70">
        <v>4987.3095625558644</v>
      </c>
    </row>
    <row r="1196" spans="1:23">
      <c r="A1196" s="69">
        <v>1195</v>
      </c>
      <c r="B1196" s="69">
        <v>71</v>
      </c>
      <c r="C1196" s="70" t="s">
        <v>280</v>
      </c>
      <c r="D1196" s="70" t="s">
        <v>33</v>
      </c>
      <c r="E1196" s="70" t="s">
        <v>25</v>
      </c>
      <c r="F1196" s="70" t="s">
        <v>26</v>
      </c>
      <c r="G1196" s="70"/>
      <c r="H1196" s="70" t="s">
        <v>28</v>
      </c>
      <c r="I1196" s="70" t="s">
        <v>29</v>
      </c>
      <c r="J1196" s="70" t="s">
        <v>30</v>
      </c>
      <c r="K1196" s="70" t="s">
        <v>35</v>
      </c>
      <c r="L1196" s="70" t="s">
        <v>65</v>
      </c>
      <c r="M1196" s="71">
        <v>1076</v>
      </c>
      <c r="N1196" s="70" t="s">
        <v>1266</v>
      </c>
      <c r="O1196" s="70">
        <v>0.846789326750507</v>
      </c>
      <c r="P1196" s="70" t="s">
        <v>412</v>
      </c>
      <c r="Q1196" s="69">
        <v>522</v>
      </c>
      <c r="R1196" s="70" t="s">
        <v>164</v>
      </c>
      <c r="S1196" s="70" t="s">
        <v>41</v>
      </c>
      <c r="T1196" s="70" t="s">
        <v>42</v>
      </c>
      <c r="U1196" s="70" t="s">
        <v>35</v>
      </c>
      <c r="V1196" s="70">
        <v>328.00843718961607</v>
      </c>
      <c r="W1196" s="70">
        <v>6383.5758082800248</v>
      </c>
    </row>
    <row r="1197" spans="1:23">
      <c r="A1197" s="69">
        <v>1196</v>
      </c>
      <c r="B1197" s="69">
        <v>71</v>
      </c>
      <c r="C1197" s="70" t="s">
        <v>280</v>
      </c>
      <c r="D1197" s="70" t="s">
        <v>33</v>
      </c>
      <c r="E1197" s="70" t="s">
        <v>25</v>
      </c>
      <c r="F1197" s="70" t="s">
        <v>26</v>
      </c>
      <c r="G1197" s="70"/>
      <c r="H1197" s="70" t="s">
        <v>28</v>
      </c>
      <c r="I1197" s="70" t="s">
        <v>29</v>
      </c>
      <c r="J1197" s="70" t="s">
        <v>30</v>
      </c>
      <c r="K1197" s="70" t="s">
        <v>35</v>
      </c>
      <c r="L1197" s="70" t="s">
        <v>65</v>
      </c>
      <c r="M1197" s="71">
        <v>1077</v>
      </c>
      <c r="N1197" s="70" t="s">
        <v>1267</v>
      </c>
      <c r="O1197" s="70">
        <v>5.1579159553747998E-2</v>
      </c>
      <c r="P1197" s="70" t="s">
        <v>412</v>
      </c>
      <c r="Q1197" s="69">
        <v>514</v>
      </c>
      <c r="R1197" s="70" t="s">
        <v>163</v>
      </c>
      <c r="S1197" s="70" t="s">
        <v>50</v>
      </c>
      <c r="T1197" s="70" t="s">
        <v>51</v>
      </c>
      <c r="U1197" s="70" t="s">
        <v>35</v>
      </c>
      <c r="V1197" s="70">
        <v>328.7321720245119</v>
      </c>
      <c r="W1197" s="70">
        <v>2542.189280963692</v>
      </c>
    </row>
    <row r="1198" spans="1:23">
      <c r="A1198" s="69">
        <v>1197</v>
      </c>
      <c r="B1198" s="69">
        <v>71</v>
      </c>
      <c r="C1198" s="70" t="s">
        <v>280</v>
      </c>
      <c r="D1198" s="70" t="s">
        <v>33</v>
      </c>
      <c r="E1198" s="70" t="s">
        <v>25</v>
      </c>
      <c r="F1198" s="70" t="s">
        <v>26</v>
      </c>
      <c r="G1198" s="70"/>
      <c r="H1198" s="70" t="s">
        <v>28</v>
      </c>
      <c r="I1198" s="70" t="s">
        <v>29</v>
      </c>
      <c r="J1198" s="70" t="s">
        <v>30</v>
      </c>
      <c r="K1198" s="70" t="s">
        <v>35</v>
      </c>
      <c r="L1198" s="70" t="s">
        <v>65</v>
      </c>
      <c r="M1198" s="71">
        <v>1181</v>
      </c>
      <c r="N1198" s="70" t="s">
        <v>1268</v>
      </c>
      <c r="O1198" s="70">
        <v>0.29816368566658102</v>
      </c>
      <c r="P1198" s="70" t="s">
        <v>412</v>
      </c>
      <c r="Q1198" s="69">
        <v>514</v>
      </c>
      <c r="R1198" s="70" t="s">
        <v>163</v>
      </c>
      <c r="S1198" s="70" t="s">
        <v>50</v>
      </c>
      <c r="T1198" s="70" t="s">
        <v>51</v>
      </c>
      <c r="U1198" s="70" t="s">
        <v>35</v>
      </c>
      <c r="V1198" s="70">
        <v>256.75291275055741</v>
      </c>
      <c r="W1198" s="70">
        <v>2569.3764111866203</v>
      </c>
    </row>
    <row r="1199" spans="1:23">
      <c r="A1199" s="69">
        <v>1198</v>
      </c>
      <c r="B1199" s="69">
        <v>71</v>
      </c>
      <c r="C1199" s="70" t="s">
        <v>280</v>
      </c>
      <c r="D1199" s="70" t="s">
        <v>33</v>
      </c>
      <c r="E1199" s="70" t="s">
        <v>25</v>
      </c>
      <c r="F1199" s="70" t="s">
        <v>26</v>
      </c>
      <c r="G1199" s="70"/>
      <c r="H1199" s="70" t="s">
        <v>28</v>
      </c>
      <c r="I1199" s="70" t="s">
        <v>29</v>
      </c>
      <c r="J1199" s="70" t="s">
        <v>30</v>
      </c>
      <c r="K1199" s="70" t="s">
        <v>35</v>
      </c>
      <c r="L1199" s="70" t="s">
        <v>65</v>
      </c>
      <c r="M1199" s="71">
        <v>1207</v>
      </c>
      <c r="N1199" s="70" t="s">
        <v>1269</v>
      </c>
      <c r="O1199" s="70">
        <v>-2.8661413710338208</v>
      </c>
      <c r="P1199" s="70" t="s">
        <v>428</v>
      </c>
      <c r="Q1199" s="69">
        <v>522</v>
      </c>
      <c r="R1199" s="70" t="s">
        <v>164</v>
      </c>
      <c r="S1199" s="70" t="s">
        <v>41</v>
      </c>
      <c r="T1199" s="70" t="s">
        <v>42</v>
      </c>
      <c r="U1199" s="70" t="s">
        <v>35</v>
      </c>
      <c r="V1199" s="70">
        <v>286.55703144105462</v>
      </c>
      <c r="W1199" s="70">
        <v>3220.1365585046838</v>
      </c>
    </row>
    <row r="1200" spans="1:23">
      <c r="A1200" s="69">
        <v>1199</v>
      </c>
      <c r="B1200" s="69">
        <v>71</v>
      </c>
      <c r="C1200" s="70" t="s">
        <v>280</v>
      </c>
      <c r="D1200" s="70" t="s">
        <v>33</v>
      </c>
      <c r="E1200" s="70" t="s">
        <v>25</v>
      </c>
      <c r="F1200" s="70" t="s">
        <v>26</v>
      </c>
      <c r="G1200" s="70"/>
      <c r="H1200" s="70" t="s">
        <v>28</v>
      </c>
      <c r="I1200" s="70" t="s">
        <v>29</v>
      </c>
      <c r="J1200" s="70" t="s">
        <v>30</v>
      </c>
      <c r="K1200" s="70" t="s">
        <v>35</v>
      </c>
      <c r="L1200" s="70" t="s">
        <v>65</v>
      </c>
      <c r="M1200" s="71">
        <v>1281</v>
      </c>
      <c r="N1200" s="70" t="s">
        <v>1270</v>
      </c>
      <c r="O1200" s="70">
        <v>-1.4632713113245961</v>
      </c>
      <c r="P1200" s="70" t="s">
        <v>412</v>
      </c>
      <c r="Q1200" s="69">
        <v>522</v>
      </c>
      <c r="R1200" s="70" t="s">
        <v>164</v>
      </c>
      <c r="S1200" s="70" t="s">
        <v>41</v>
      </c>
      <c r="T1200" s="70" t="s">
        <v>42</v>
      </c>
      <c r="U1200" s="70" t="s">
        <v>35</v>
      </c>
      <c r="V1200" s="70">
        <v>272.80906689255545</v>
      </c>
      <c r="W1200" s="70">
        <v>2099.4223062541487</v>
      </c>
    </row>
    <row r="1201" spans="1:23">
      <c r="A1201" s="69">
        <v>1200</v>
      </c>
      <c r="B1201" s="69">
        <v>72</v>
      </c>
      <c r="C1201" s="70" t="s">
        <v>281</v>
      </c>
      <c r="D1201" s="70" t="s">
        <v>33</v>
      </c>
      <c r="E1201" s="70" t="s">
        <v>25</v>
      </c>
      <c r="F1201" s="70" t="s">
        <v>26</v>
      </c>
      <c r="G1201" s="70"/>
      <c r="H1201" s="70" t="s">
        <v>28</v>
      </c>
      <c r="I1201" s="70" t="s">
        <v>29</v>
      </c>
      <c r="J1201" s="70" t="s">
        <v>30</v>
      </c>
      <c r="K1201" s="70" t="s">
        <v>35</v>
      </c>
      <c r="L1201" s="70" t="s">
        <v>65</v>
      </c>
      <c r="M1201" s="71">
        <v>4884</v>
      </c>
      <c r="N1201" s="70" t="s">
        <v>1271</v>
      </c>
      <c r="O1201" s="70">
        <v>6.9131141507419001</v>
      </c>
      <c r="P1201" s="70" t="s">
        <v>424</v>
      </c>
      <c r="Q1201" s="69">
        <v>499</v>
      </c>
      <c r="R1201" s="70" t="s">
        <v>129</v>
      </c>
      <c r="S1201" s="70" t="s">
        <v>41</v>
      </c>
      <c r="T1201" s="70" t="s">
        <v>42</v>
      </c>
      <c r="U1201" s="70" t="s">
        <v>35</v>
      </c>
      <c r="V1201" s="70">
        <v>304.27243722441074</v>
      </c>
      <c r="W1201" s="70">
        <v>5783.5483441670185</v>
      </c>
    </row>
    <row r="1202" spans="1:23">
      <c r="A1202" s="69">
        <v>1201</v>
      </c>
      <c r="B1202" s="69">
        <v>72</v>
      </c>
      <c r="C1202" s="70" t="s">
        <v>281</v>
      </c>
      <c r="D1202" s="70" t="s">
        <v>33</v>
      </c>
      <c r="E1202" s="70" t="s">
        <v>25</v>
      </c>
      <c r="F1202" s="70" t="s">
        <v>26</v>
      </c>
      <c r="G1202" s="70"/>
      <c r="H1202" s="70" t="s">
        <v>28</v>
      </c>
      <c r="I1202" s="70" t="s">
        <v>29</v>
      </c>
      <c r="J1202" s="70" t="s">
        <v>30</v>
      </c>
      <c r="K1202" s="70" t="s">
        <v>35</v>
      </c>
      <c r="L1202" s="70" t="s">
        <v>65</v>
      </c>
      <c r="M1202" s="71">
        <v>4984</v>
      </c>
      <c r="N1202" s="70" t="s">
        <v>1272</v>
      </c>
      <c r="O1202" s="70">
        <v>11.162938877029021</v>
      </c>
      <c r="P1202" s="70" t="s">
        <v>419</v>
      </c>
      <c r="Q1202" s="69">
        <v>499</v>
      </c>
      <c r="R1202" s="70" t="s">
        <v>129</v>
      </c>
      <c r="S1202" s="70" t="s">
        <v>41</v>
      </c>
      <c r="T1202" s="70" t="s">
        <v>42</v>
      </c>
      <c r="U1202" s="70" t="s">
        <v>35</v>
      </c>
      <c r="V1202" s="70">
        <v>320.44615724831579</v>
      </c>
      <c r="W1202" s="70">
        <v>6416.5069639947469</v>
      </c>
    </row>
    <row r="1203" spans="1:23">
      <c r="A1203" s="69">
        <v>1202</v>
      </c>
      <c r="B1203" s="69">
        <v>72</v>
      </c>
      <c r="C1203" s="70" t="s">
        <v>281</v>
      </c>
      <c r="D1203" s="70" t="s">
        <v>33</v>
      </c>
      <c r="E1203" s="70" t="s">
        <v>25</v>
      </c>
      <c r="F1203" s="70" t="s">
        <v>26</v>
      </c>
      <c r="G1203" s="70"/>
      <c r="H1203" s="70" t="s">
        <v>28</v>
      </c>
      <c r="I1203" s="70" t="s">
        <v>29</v>
      </c>
      <c r="J1203" s="70" t="s">
        <v>30</v>
      </c>
      <c r="K1203" s="70" t="s">
        <v>35</v>
      </c>
      <c r="L1203" s="70" t="s">
        <v>65</v>
      </c>
      <c r="M1203" s="71">
        <v>5049</v>
      </c>
      <c r="N1203" s="70" t="s">
        <v>1273</v>
      </c>
      <c r="O1203" s="70">
        <v>6.8975144474941219</v>
      </c>
      <c r="P1203" s="70" t="s">
        <v>424</v>
      </c>
      <c r="Q1203" s="69">
        <v>499</v>
      </c>
      <c r="R1203" s="70" t="s">
        <v>129</v>
      </c>
      <c r="S1203" s="70" t="s">
        <v>41</v>
      </c>
      <c r="T1203" s="70" t="s">
        <v>42</v>
      </c>
      <c r="U1203" s="70" t="s">
        <v>35</v>
      </c>
      <c r="V1203" s="70">
        <v>172.61717231247667</v>
      </c>
      <c r="W1203" s="70">
        <v>1508.8659928407862</v>
      </c>
    </row>
    <row r="1204" spans="1:23">
      <c r="A1204" s="69">
        <v>1203</v>
      </c>
      <c r="B1204" s="69">
        <v>72</v>
      </c>
      <c r="C1204" s="70" t="s">
        <v>281</v>
      </c>
      <c r="D1204" s="70" t="s">
        <v>33</v>
      </c>
      <c r="E1204" s="70" t="s">
        <v>25</v>
      </c>
      <c r="F1204" s="70" t="s">
        <v>26</v>
      </c>
      <c r="G1204" s="70"/>
      <c r="H1204" s="70" t="s">
        <v>28</v>
      </c>
      <c r="I1204" s="70" t="s">
        <v>29</v>
      </c>
      <c r="J1204" s="70" t="s">
        <v>30</v>
      </c>
      <c r="K1204" s="70" t="s">
        <v>35</v>
      </c>
      <c r="L1204" s="70" t="s">
        <v>65</v>
      </c>
      <c r="M1204" s="71">
        <v>5051</v>
      </c>
      <c r="N1204" s="70" t="s">
        <v>1274</v>
      </c>
      <c r="O1204" s="70">
        <v>4.8230836284416103</v>
      </c>
      <c r="P1204" s="70" t="s">
        <v>412</v>
      </c>
      <c r="Q1204" s="69">
        <v>499</v>
      </c>
      <c r="R1204" s="70" t="s">
        <v>129</v>
      </c>
      <c r="S1204" s="70" t="s">
        <v>41</v>
      </c>
      <c r="T1204" s="70" t="s">
        <v>42</v>
      </c>
      <c r="U1204" s="70" t="s">
        <v>35</v>
      </c>
      <c r="V1204" s="70">
        <v>200.79095474886526</v>
      </c>
      <c r="W1204" s="70">
        <v>2319.780616698366</v>
      </c>
    </row>
    <row r="1205" spans="1:23">
      <c r="A1205" s="69">
        <v>1204</v>
      </c>
      <c r="B1205" s="69">
        <v>72</v>
      </c>
      <c r="C1205" s="70" t="s">
        <v>281</v>
      </c>
      <c r="D1205" s="70" t="s">
        <v>33</v>
      </c>
      <c r="E1205" s="70" t="s">
        <v>25</v>
      </c>
      <c r="F1205" s="70" t="s">
        <v>26</v>
      </c>
      <c r="G1205" s="70"/>
      <c r="H1205" s="70" t="s">
        <v>28</v>
      </c>
      <c r="I1205" s="70" t="s">
        <v>29</v>
      </c>
      <c r="J1205" s="70" t="s">
        <v>30</v>
      </c>
      <c r="K1205" s="70" t="s">
        <v>35</v>
      </c>
      <c r="L1205" s="70" t="s">
        <v>65</v>
      </c>
      <c r="M1205" s="71">
        <v>5059</v>
      </c>
      <c r="N1205" s="70" t="s">
        <v>1275</v>
      </c>
      <c r="O1205" s="70">
        <v>10.25061681491186</v>
      </c>
      <c r="P1205" s="70" t="s">
        <v>419</v>
      </c>
      <c r="Q1205" s="69">
        <v>499</v>
      </c>
      <c r="R1205" s="70" t="s">
        <v>129</v>
      </c>
      <c r="S1205" s="70" t="s">
        <v>41</v>
      </c>
      <c r="T1205" s="70" t="s">
        <v>42</v>
      </c>
      <c r="U1205" s="70" t="s">
        <v>35</v>
      </c>
      <c r="V1205" s="70">
        <v>295.5619516879753</v>
      </c>
      <c r="W1205" s="70">
        <v>5448.0304218700167</v>
      </c>
    </row>
    <row r="1206" spans="1:23">
      <c r="A1206" s="69">
        <v>1205</v>
      </c>
      <c r="B1206" s="69">
        <v>72</v>
      </c>
      <c r="C1206" s="70" t="s">
        <v>281</v>
      </c>
      <c r="D1206" s="70" t="s">
        <v>33</v>
      </c>
      <c r="E1206" s="70" t="s">
        <v>25</v>
      </c>
      <c r="F1206" s="70" t="s">
        <v>26</v>
      </c>
      <c r="G1206" s="70"/>
      <c r="H1206" s="70" t="s">
        <v>28</v>
      </c>
      <c r="I1206" s="70" t="s">
        <v>29</v>
      </c>
      <c r="J1206" s="70" t="s">
        <v>30</v>
      </c>
      <c r="K1206" s="70" t="s">
        <v>35</v>
      </c>
      <c r="L1206" s="70" t="s">
        <v>65</v>
      </c>
      <c r="M1206" s="71">
        <v>5096</v>
      </c>
      <c r="N1206" s="70" t="s">
        <v>1276</v>
      </c>
      <c r="O1206" s="70">
        <v>3.1766164975497531</v>
      </c>
      <c r="P1206" s="70" t="s">
        <v>412</v>
      </c>
      <c r="Q1206" s="69">
        <v>499</v>
      </c>
      <c r="R1206" s="70" t="s">
        <v>129</v>
      </c>
      <c r="S1206" s="70" t="s">
        <v>41</v>
      </c>
      <c r="T1206" s="70" t="s">
        <v>42</v>
      </c>
      <c r="U1206" s="70" t="s">
        <v>35</v>
      </c>
      <c r="V1206" s="70">
        <v>240.30809271084226</v>
      </c>
      <c r="W1206" s="70">
        <v>1912.3043183585585</v>
      </c>
    </row>
    <row r="1207" spans="1:23">
      <c r="A1207" s="69">
        <v>1206</v>
      </c>
      <c r="B1207" s="69">
        <v>72</v>
      </c>
      <c r="C1207" s="70" t="s">
        <v>281</v>
      </c>
      <c r="D1207" s="70" t="s">
        <v>33</v>
      </c>
      <c r="E1207" s="70" t="s">
        <v>25</v>
      </c>
      <c r="F1207" s="70" t="s">
        <v>26</v>
      </c>
      <c r="G1207" s="70"/>
      <c r="H1207" s="70" t="s">
        <v>28</v>
      </c>
      <c r="I1207" s="70" t="s">
        <v>29</v>
      </c>
      <c r="J1207" s="70" t="s">
        <v>30</v>
      </c>
      <c r="K1207" s="70" t="s">
        <v>35</v>
      </c>
      <c r="L1207" s="70" t="s">
        <v>65</v>
      </c>
      <c r="M1207" s="71">
        <v>5176</v>
      </c>
      <c r="N1207" s="70" t="s">
        <v>1277</v>
      </c>
      <c r="O1207" s="70">
        <v>3.483303976074414</v>
      </c>
      <c r="P1207" s="70" t="s">
        <v>412</v>
      </c>
      <c r="Q1207" s="69">
        <v>499</v>
      </c>
      <c r="R1207" s="70" t="s">
        <v>129</v>
      </c>
      <c r="S1207" s="70" t="s">
        <v>41</v>
      </c>
      <c r="T1207" s="70" t="s">
        <v>42</v>
      </c>
      <c r="U1207" s="70" t="s">
        <v>35</v>
      </c>
      <c r="V1207" s="70">
        <v>235.68294322678614</v>
      </c>
      <c r="W1207" s="70">
        <v>2661.9175220747838</v>
      </c>
    </row>
    <row r="1208" spans="1:23">
      <c r="A1208" s="69">
        <v>1207</v>
      </c>
      <c r="B1208" s="69">
        <v>72</v>
      </c>
      <c r="C1208" s="70" t="s">
        <v>281</v>
      </c>
      <c r="D1208" s="70" t="s">
        <v>33</v>
      </c>
      <c r="E1208" s="70" t="s">
        <v>25</v>
      </c>
      <c r="F1208" s="70" t="s">
        <v>26</v>
      </c>
      <c r="G1208" s="70"/>
      <c r="H1208" s="70" t="s">
        <v>28</v>
      </c>
      <c r="I1208" s="70" t="s">
        <v>29</v>
      </c>
      <c r="J1208" s="70" t="s">
        <v>30</v>
      </c>
      <c r="K1208" s="70" t="s">
        <v>35</v>
      </c>
      <c r="L1208" s="70" t="s">
        <v>65</v>
      </c>
      <c r="M1208" s="71">
        <v>5181</v>
      </c>
      <c r="N1208" s="70" t="s">
        <v>1278</v>
      </c>
      <c r="O1208" s="70">
        <v>9.9720338584894535</v>
      </c>
      <c r="P1208" s="70" t="s">
        <v>424</v>
      </c>
      <c r="Q1208" s="69">
        <v>499</v>
      </c>
      <c r="R1208" s="70" t="s">
        <v>129</v>
      </c>
      <c r="S1208" s="70" t="s">
        <v>41</v>
      </c>
      <c r="T1208" s="70" t="s">
        <v>42</v>
      </c>
      <c r="U1208" s="70" t="s">
        <v>35</v>
      </c>
      <c r="V1208" s="70">
        <v>269.09142864132014</v>
      </c>
      <c r="W1208" s="70">
        <v>4505.9855866406833</v>
      </c>
    </row>
    <row r="1209" spans="1:23">
      <c r="A1209" s="69">
        <v>1208</v>
      </c>
      <c r="B1209" s="69">
        <v>72</v>
      </c>
      <c r="C1209" s="70" t="s">
        <v>281</v>
      </c>
      <c r="D1209" s="70" t="s">
        <v>33</v>
      </c>
      <c r="E1209" s="70" t="s">
        <v>25</v>
      </c>
      <c r="F1209" s="70" t="s">
        <v>26</v>
      </c>
      <c r="G1209" s="70"/>
      <c r="H1209" s="70" t="s">
        <v>28</v>
      </c>
      <c r="I1209" s="70" t="s">
        <v>29</v>
      </c>
      <c r="J1209" s="70" t="s">
        <v>30</v>
      </c>
      <c r="K1209" s="70" t="s">
        <v>35</v>
      </c>
      <c r="L1209" s="70" t="s">
        <v>65</v>
      </c>
      <c r="M1209" s="71">
        <v>5204</v>
      </c>
      <c r="N1209" s="70" t="s">
        <v>1279</v>
      </c>
      <c r="O1209" s="70">
        <v>6.85988978709298</v>
      </c>
      <c r="P1209" s="70" t="s">
        <v>424</v>
      </c>
      <c r="Q1209" s="69">
        <v>499</v>
      </c>
      <c r="R1209" s="70" t="s">
        <v>129</v>
      </c>
      <c r="S1209" s="70" t="s">
        <v>41</v>
      </c>
      <c r="T1209" s="70" t="s">
        <v>42</v>
      </c>
      <c r="U1209" s="70" t="s">
        <v>35</v>
      </c>
      <c r="V1209" s="70">
        <v>225.67389486663063</v>
      </c>
      <c r="W1209" s="70">
        <v>1783.2598237249588</v>
      </c>
    </row>
    <row r="1210" spans="1:23">
      <c r="A1210" s="69">
        <v>1209</v>
      </c>
      <c r="B1210" s="69">
        <v>72</v>
      </c>
      <c r="C1210" s="70" t="s">
        <v>281</v>
      </c>
      <c r="D1210" s="70" t="s">
        <v>33</v>
      </c>
      <c r="E1210" s="70" t="s">
        <v>25</v>
      </c>
      <c r="F1210" s="70" t="s">
        <v>26</v>
      </c>
      <c r="G1210" s="70"/>
      <c r="H1210" s="70" t="s">
        <v>28</v>
      </c>
      <c r="I1210" s="70" t="s">
        <v>29</v>
      </c>
      <c r="J1210" s="70" t="s">
        <v>30</v>
      </c>
      <c r="K1210" s="70" t="s">
        <v>35</v>
      </c>
      <c r="L1210" s="70" t="s">
        <v>65</v>
      </c>
      <c r="M1210" s="71">
        <v>5216</v>
      </c>
      <c r="N1210" s="70" t="s">
        <v>1280</v>
      </c>
      <c r="O1210" s="70">
        <v>5.8624753398109757</v>
      </c>
      <c r="P1210" s="70" t="s">
        <v>424</v>
      </c>
      <c r="Q1210" s="69">
        <v>499</v>
      </c>
      <c r="R1210" s="70" t="s">
        <v>129</v>
      </c>
      <c r="S1210" s="70" t="s">
        <v>41</v>
      </c>
      <c r="T1210" s="70" t="s">
        <v>42</v>
      </c>
      <c r="U1210" s="70" t="s">
        <v>35</v>
      </c>
      <c r="V1210" s="70">
        <v>173.33437049710915</v>
      </c>
      <c r="W1210" s="70">
        <v>1242.9128936288898</v>
      </c>
    </row>
    <row r="1211" spans="1:23">
      <c r="A1211" s="69">
        <v>1210</v>
      </c>
      <c r="B1211" s="69">
        <v>72</v>
      </c>
      <c r="C1211" s="70" t="s">
        <v>281</v>
      </c>
      <c r="D1211" s="70" t="s">
        <v>33</v>
      </c>
      <c r="E1211" s="70" t="s">
        <v>25</v>
      </c>
      <c r="F1211" s="70" t="s">
        <v>26</v>
      </c>
      <c r="G1211" s="70"/>
      <c r="H1211" s="70" t="s">
        <v>28</v>
      </c>
      <c r="I1211" s="70" t="s">
        <v>29</v>
      </c>
      <c r="J1211" s="70" t="s">
        <v>30</v>
      </c>
      <c r="K1211" s="70" t="s">
        <v>35</v>
      </c>
      <c r="L1211" s="70" t="s">
        <v>65</v>
      </c>
      <c r="M1211" s="71">
        <v>5330</v>
      </c>
      <c r="N1211" s="70" t="s">
        <v>1281</v>
      </c>
      <c r="O1211" s="70">
        <v>5.6788272994116777</v>
      </c>
      <c r="P1211" s="70" t="s">
        <v>424</v>
      </c>
      <c r="Q1211" s="69">
        <v>360</v>
      </c>
      <c r="R1211" s="70" t="s">
        <v>282</v>
      </c>
      <c r="S1211" s="70" t="s">
        <v>41</v>
      </c>
      <c r="T1211" s="70" t="s">
        <v>42</v>
      </c>
      <c r="U1211" s="70" t="s">
        <v>35</v>
      </c>
      <c r="V1211" s="70">
        <v>219.08546759205097</v>
      </c>
      <c r="W1211" s="70">
        <v>2223.5024953276911</v>
      </c>
    </row>
    <row r="1212" spans="1:23">
      <c r="A1212" s="69">
        <v>1211</v>
      </c>
      <c r="B1212" s="69">
        <v>72</v>
      </c>
      <c r="C1212" s="70" t="s">
        <v>281</v>
      </c>
      <c r="D1212" s="70" t="s">
        <v>33</v>
      </c>
      <c r="E1212" s="70" t="s">
        <v>25</v>
      </c>
      <c r="F1212" s="70" t="s">
        <v>26</v>
      </c>
      <c r="G1212" s="70"/>
      <c r="H1212" s="70" t="s">
        <v>28</v>
      </c>
      <c r="I1212" s="70" t="s">
        <v>29</v>
      </c>
      <c r="J1212" s="70" t="s">
        <v>30</v>
      </c>
      <c r="K1212" s="70" t="s">
        <v>35</v>
      </c>
      <c r="L1212" s="70" t="s">
        <v>65</v>
      </c>
      <c r="M1212" s="71">
        <v>5331</v>
      </c>
      <c r="N1212" s="70" t="s">
        <v>1282</v>
      </c>
      <c r="O1212" s="70">
        <v>-0.96377646857179</v>
      </c>
      <c r="P1212" s="70" t="s">
        <v>412</v>
      </c>
      <c r="Q1212" s="69">
        <v>499</v>
      </c>
      <c r="R1212" s="70" t="s">
        <v>129</v>
      </c>
      <c r="S1212" s="70" t="s">
        <v>41</v>
      </c>
      <c r="T1212" s="70" t="s">
        <v>42</v>
      </c>
      <c r="U1212" s="70" t="s">
        <v>35</v>
      </c>
      <c r="V1212" s="70">
        <v>97.445850048932755</v>
      </c>
      <c r="W1212" s="70">
        <v>593.22358647212093</v>
      </c>
    </row>
    <row r="1213" spans="1:23">
      <c r="A1213" s="69">
        <v>1212</v>
      </c>
      <c r="B1213" s="69">
        <v>72</v>
      </c>
      <c r="C1213" s="70" t="s">
        <v>281</v>
      </c>
      <c r="D1213" s="70" t="s">
        <v>33</v>
      </c>
      <c r="E1213" s="70" t="s">
        <v>25</v>
      </c>
      <c r="F1213" s="70" t="s">
        <v>26</v>
      </c>
      <c r="G1213" s="70"/>
      <c r="H1213" s="70" t="s">
        <v>28</v>
      </c>
      <c r="I1213" s="70" t="s">
        <v>29</v>
      </c>
      <c r="J1213" s="70" t="s">
        <v>30</v>
      </c>
      <c r="K1213" s="70" t="s">
        <v>35</v>
      </c>
      <c r="L1213" s="70" t="s">
        <v>65</v>
      </c>
      <c r="M1213" s="71">
        <v>5370</v>
      </c>
      <c r="N1213" s="70" t="s">
        <v>1283</v>
      </c>
      <c r="O1213" s="70">
        <v>9.7558497292087054</v>
      </c>
      <c r="P1213" s="70" t="s">
        <v>424</v>
      </c>
      <c r="Q1213" s="69">
        <v>499</v>
      </c>
      <c r="R1213" s="70" t="s">
        <v>129</v>
      </c>
      <c r="S1213" s="70" t="s">
        <v>41</v>
      </c>
      <c r="T1213" s="70" t="s">
        <v>42</v>
      </c>
      <c r="U1213" s="70" t="s">
        <v>35</v>
      </c>
      <c r="V1213" s="70">
        <v>284.26654294980415</v>
      </c>
      <c r="W1213" s="70">
        <v>4994.5878914291352</v>
      </c>
    </row>
    <row r="1214" spans="1:23">
      <c r="A1214" s="69">
        <v>1213</v>
      </c>
      <c r="B1214" s="69">
        <v>72</v>
      </c>
      <c r="C1214" s="70" t="s">
        <v>281</v>
      </c>
      <c r="D1214" s="70" t="s">
        <v>33</v>
      </c>
      <c r="E1214" s="70" t="s">
        <v>25</v>
      </c>
      <c r="F1214" s="70" t="s">
        <v>26</v>
      </c>
      <c r="G1214" s="70"/>
      <c r="H1214" s="70" t="s">
        <v>28</v>
      </c>
      <c r="I1214" s="70" t="s">
        <v>29</v>
      </c>
      <c r="J1214" s="70" t="s">
        <v>30</v>
      </c>
      <c r="K1214" s="70" t="s">
        <v>35</v>
      </c>
      <c r="L1214" s="70" t="s">
        <v>65</v>
      </c>
      <c r="M1214" s="71">
        <v>5484</v>
      </c>
      <c r="N1214" s="70" t="s">
        <v>1284</v>
      </c>
      <c r="O1214" s="70">
        <v>1.5950891093094599</v>
      </c>
      <c r="P1214" s="70" t="s">
        <v>412</v>
      </c>
      <c r="Q1214" s="69">
        <v>499</v>
      </c>
      <c r="R1214" s="70" t="s">
        <v>129</v>
      </c>
      <c r="S1214" s="70" t="s">
        <v>41</v>
      </c>
      <c r="T1214" s="70" t="s">
        <v>42</v>
      </c>
      <c r="U1214" s="70" t="s">
        <v>35</v>
      </c>
      <c r="V1214" s="70">
        <v>203.33594786536861</v>
      </c>
      <c r="W1214" s="70">
        <v>2440.045407436095</v>
      </c>
    </row>
    <row r="1215" spans="1:23">
      <c r="A1215" s="69">
        <v>1214</v>
      </c>
      <c r="B1215" s="69">
        <v>72</v>
      </c>
      <c r="C1215" s="70" t="s">
        <v>281</v>
      </c>
      <c r="D1215" s="70" t="s">
        <v>33</v>
      </c>
      <c r="E1215" s="70" t="s">
        <v>25</v>
      </c>
      <c r="F1215" s="70" t="s">
        <v>26</v>
      </c>
      <c r="G1215" s="70"/>
      <c r="H1215" s="70" t="s">
        <v>28</v>
      </c>
      <c r="I1215" s="70" t="s">
        <v>29</v>
      </c>
      <c r="J1215" s="70" t="s">
        <v>30</v>
      </c>
      <c r="K1215" s="70" t="s">
        <v>35</v>
      </c>
      <c r="L1215" s="70" t="s">
        <v>65</v>
      </c>
      <c r="M1215" s="71">
        <v>5537</v>
      </c>
      <c r="N1215" s="70" t="s">
        <v>1285</v>
      </c>
      <c r="O1215" s="70">
        <v>9.5195830520200886</v>
      </c>
      <c r="P1215" s="70" t="s">
        <v>424</v>
      </c>
      <c r="Q1215" s="69">
        <v>499</v>
      </c>
      <c r="R1215" s="70" t="s">
        <v>129</v>
      </c>
      <c r="S1215" s="70" t="s">
        <v>41</v>
      </c>
      <c r="T1215" s="70" t="s">
        <v>42</v>
      </c>
      <c r="U1215" s="70" t="s">
        <v>35</v>
      </c>
      <c r="V1215" s="70">
        <v>216.45402822920221</v>
      </c>
      <c r="W1215" s="70">
        <v>2537.8742456659525</v>
      </c>
    </row>
    <row r="1216" spans="1:23">
      <c r="A1216" s="69">
        <v>1215</v>
      </c>
      <c r="B1216" s="69">
        <v>72</v>
      </c>
      <c r="C1216" s="70" t="s">
        <v>281</v>
      </c>
      <c r="D1216" s="70" t="s">
        <v>33</v>
      </c>
      <c r="E1216" s="70" t="s">
        <v>25</v>
      </c>
      <c r="F1216" s="70" t="s">
        <v>26</v>
      </c>
      <c r="G1216" s="70"/>
      <c r="H1216" s="70" t="s">
        <v>28</v>
      </c>
      <c r="I1216" s="70" t="s">
        <v>29</v>
      </c>
      <c r="J1216" s="70" t="s">
        <v>30</v>
      </c>
      <c r="K1216" s="70" t="s">
        <v>35</v>
      </c>
      <c r="L1216" s="70" t="s">
        <v>65</v>
      </c>
      <c r="M1216" s="71">
        <v>5544</v>
      </c>
      <c r="N1216" s="70" t="s">
        <v>1286</v>
      </c>
      <c r="O1216" s="70">
        <v>7.8905290009391562</v>
      </c>
      <c r="P1216" s="70" t="s">
        <v>424</v>
      </c>
      <c r="Q1216" s="69">
        <v>499</v>
      </c>
      <c r="R1216" s="70" t="s">
        <v>129</v>
      </c>
      <c r="S1216" s="70" t="s">
        <v>41</v>
      </c>
      <c r="T1216" s="70" t="s">
        <v>42</v>
      </c>
      <c r="U1216" s="70" t="s">
        <v>35</v>
      </c>
      <c r="V1216" s="70">
        <v>458.22082129226004</v>
      </c>
      <c r="W1216" s="70">
        <v>5902.7986027538936</v>
      </c>
    </row>
    <row r="1217" spans="1:23">
      <c r="A1217" s="69">
        <v>1216</v>
      </c>
      <c r="B1217" s="69">
        <v>72</v>
      </c>
      <c r="C1217" s="70" t="s">
        <v>281</v>
      </c>
      <c r="D1217" s="70" t="s">
        <v>33</v>
      </c>
      <c r="E1217" s="70" t="s">
        <v>25</v>
      </c>
      <c r="F1217" s="70" t="s">
        <v>26</v>
      </c>
      <c r="G1217" s="70"/>
      <c r="H1217" s="70" t="s">
        <v>28</v>
      </c>
      <c r="I1217" s="70" t="s">
        <v>29</v>
      </c>
      <c r="J1217" s="70" t="s">
        <v>30</v>
      </c>
      <c r="K1217" s="70" t="s">
        <v>35</v>
      </c>
      <c r="L1217" s="70" t="s">
        <v>65</v>
      </c>
      <c r="M1217" s="71">
        <v>5562</v>
      </c>
      <c r="N1217" s="70" t="s">
        <v>1287</v>
      </c>
      <c r="O1217" s="70">
        <v>8.6705839027108844</v>
      </c>
      <c r="P1217" s="70" t="s">
        <v>424</v>
      </c>
      <c r="Q1217" s="69">
        <v>499</v>
      </c>
      <c r="R1217" s="70" t="s">
        <v>129</v>
      </c>
      <c r="S1217" s="70" t="s">
        <v>41</v>
      </c>
      <c r="T1217" s="70" t="s">
        <v>42</v>
      </c>
      <c r="U1217" s="70" t="s">
        <v>35</v>
      </c>
      <c r="V1217" s="70">
        <v>347.507655785932</v>
      </c>
      <c r="W1217" s="70">
        <v>3968.9719600887006</v>
      </c>
    </row>
    <row r="1218" spans="1:23">
      <c r="A1218" s="69">
        <v>1217</v>
      </c>
      <c r="B1218" s="69">
        <v>72</v>
      </c>
      <c r="C1218" s="70" t="s">
        <v>281</v>
      </c>
      <c r="D1218" s="70" t="s">
        <v>33</v>
      </c>
      <c r="E1218" s="70" t="s">
        <v>25</v>
      </c>
      <c r="F1218" s="70" t="s">
        <v>26</v>
      </c>
      <c r="G1218" s="70"/>
      <c r="H1218" s="70" t="s">
        <v>28</v>
      </c>
      <c r="I1218" s="70" t="s">
        <v>29</v>
      </c>
      <c r="J1218" s="70" t="s">
        <v>30</v>
      </c>
      <c r="K1218" s="70" t="s">
        <v>35</v>
      </c>
      <c r="L1218" s="70" t="s">
        <v>65</v>
      </c>
      <c r="M1218" s="71">
        <v>5586</v>
      </c>
      <c r="N1218" s="70" t="s">
        <v>1288</v>
      </c>
      <c r="O1218" s="70">
        <v>9.4851651018605612</v>
      </c>
      <c r="P1218" s="70" t="s">
        <v>424</v>
      </c>
      <c r="Q1218" s="69">
        <v>499</v>
      </c>
      <c r="R1218" s="70" t="s">
        <v>129</v>
      </c>
      <c r="S1218" s="70" t="s">
        <v>41</v>
      </c>
      <c r="T1218" s="70" t="s">
        <v>42</v>
      </c>
      <c r="U1218" s="70" t="s">
        <v>35</v>
      </c>
      <c r="V1218" s="70">
        <v>225.993393775269</v>
      </c>
      <c r="W1218" s="70">
        <v>2761.3385468392585</v>
      </c>
    </row>
    <row r="1219" spans="1:23">
      <c r="A1219" s="69">
        <v>1218</v>
      </c>
      <c r="B1219" s="69">
        <v>73</v>
      </c>
      <c r="C1219" s="70" t="s">
        <v>283</v>
      </c>
      <c r="D1219" s="70" t="s">
        <v>33</v>
      </c>
      <c r="E1219" s="70" t="s">
        <v>25</v>
      </c>
      <c r="F1219" s="70" t="s">
        <v>26</v>
      </c>
      <c r="G1219" s="70"/>
      <c r="H1219" s="70" t="s">
        <v>28</v>
      </c>
      <c r="I1219" s="70" t="s">
        <v>29</v>
      </c>
      <c r="J1219" s="70" t="s">
        <v>30</v>
      </c>
      <c r="K1219" s="70" t="s">
        <v>35</v>
      </c>
      <c r="L1219" s="70" t="s">
        <v>65</v>
      </c>
      <c r="M1219" s="71">
        <v>3119</v>
      </c>
      <c r="N1219" s="70" t="s">
        <v>1289</v>
      </c>
      <c r="O1219" s="70">
        <v>18.457245533811651</v>
      </c>
      <c r="P1219" s="70" t="s">
        <v>419</v>
      </c>
      <c r="Q1219" s="69">
        <v>446</v>
      </c>
      <c r="R1219" s="70" t="s">
        <v>284</v>
      </c>
      <c r="S1219" s="70" t="s">
        <v>41</v>
      </c>
      <c r="T1219" s="70" t="s">
        <v>42</v>
      </c>
      <c r="U1219" s="70" t="s">
        <v>35</v>
      </c>
      <c r="V1219" s="70">
        <v>329.89201766168406</v>
      </c>
      <c r="W1219" s="70">
        <v>2447.4316523475786</v>
      </c>
    </row>
    <row r="1220" spans="1:23">
      <c r="A1220" s="69">
        <v>1219</v>
      </c>
      <c r="B1220" s="69">
        <v>73</v>
      </c>
      <c r="C1220" s="70" t="s">
        <v>283</v>
      </c>
      <c r="D1220" s="70" t="s">
        <v>33</v>
      </c>
      <c r="E1220" s="70" t="s">
        <v>25</v>
      </c>
      <c r="F1220" s="70" t="s">
        <v>26</v>
      </c>
      <c r="G1220" s="70"/>
      <c r="H1220" s="70" t="s">
        <v>28</v>
      </c>
      <c r="I1220" s="70" t="s">
        <v>29</v>
      </c>
      <c r="J1220" s="70" t="s">
        <v>30</v>
      </c>
      <c r="K1220" s="70" t="s">
        <v>35</v>
      </c>
      <c r="L1220" s="70" t="s">
        <v>65</v>
      </c>
      <c r="M1220" s="71">
        <v>3642</v>
      </c>
      <c r="N1220" s="70" t="s">
        <v>1290</v>
      </c>
      <c r="O1220" s="70">
        <v>18.746348209687419</v>
      </c>
      <c r="P1220" s="70" t="s">
        <v>419</v>
      </c>
      <c r="Q1220" s="69">
        <v>446</v>
      </c>
      <c r="R1220" s="70" t="s">
        <v>284</v>
      </c>
      <c r="S1220" s="70" t="s">
        <v>41</v>
      </c>
      <c r="T1220" s="70" t="s">
        <v>42</v>
      </c>
      <c r="U1220" s="70" t="s">
        <v>35</v>
      </c>
      <c r="V1220" s="70">
        <v>278.50526717696135</v>
      </c>
      <c r="W1220" s="70">
        <v>2751.2980693078907</v>
      </c>
    </row>
    <row r="1221" spans="1:23">
      <c r="A1221" s="69">
        <v>1220</v>
      </c>
      <c r="B1221" s="69">
        <v>73</v>
      </c>
      <c r="C1221" s="70" t="s">
        <v>283</v>
      </c>
      <c r="D1221" s="70" t="s">
        <v>33</v>
      </c>
      <c r="E1221" s="70" t="s">
        <v>25</v>
      </c>
      <c r="F1221" s="70" t="s">
        <v>26</v>
      </c>
      <c r="G1221" s="70"/>
      <c r="H1221" s="70" t="s">
        <v>28</v>
      </c>
      <c r="I1221" s="70" t="s">
        <v>29</v>
      </c>
      <c r="J1221" s="70" t="s">
        <v>30</v>
      </c>
      <c r="K1221" s="70" t="s">
        <v>35</v>
      </c>
      <c r="L1221" s="70" t="s">
        <v>65</v>
      </c>
      <c r="M1221" s="71">
        <v>3826</v>
      </c>
      <c r="N1221" s="70" t="s">
        <v>930</v>
      </c>
      <c r="O1221" s="70">
        <v>6.3695952747264242</v>
      </c>
      <c r="P1221" s="70" t="s">
        <v>424</v>
      </c>
      <c r="Q1221" s="69">
        <v>265</v>
      </c>
      <c r="R1221" s="70" t="s">
        <v>963</v>
      </c>
      <c r="S1221" s="70" t="s">
        <v>41</v>
      </c>
      <c r="T1221" s="70" t="s">
        <v>42</v>
      </c>
      <c r="U1221" s="70" t="s">
        <v>35</v>
      </c>
      <c r="V1221" s="70">
        <v>1226.1390600244554</v>
      </c>
      <c r="W1221" s="70">
        <v>6476.110130589278</v>
      </c>
    </row>
    <row r="1222" spans="1:23">
      <c r="A1222" s="69">
        <v>1221</v>
      </c>
      <c r="B1222" s="69">
        <v>73</v>
      </c>
      <c r="C1222" s="70" t="s">
        <v>283</v>
      </c>
      <c r="D1222" s="70" t="s">
        <v>33</v>
      </c>
      <c r="E1222" s="70" t="s">
        <v>25</v>
      </c>
      <c r="F1222" s="70" t="s">
        <v>26</v>
      </c>
      <c r="G1222" s="70"/>
      <c r="H1222" s="70" t="s">
        <v>28</v>
      </c>
      <c r="I1222" s="70" t="s">
        <v>29</v>
      </c>
      <c r="J1222" s="70" t="s">
        <v>30</v>
      </c>
      <c r="K1222" s="70" t="s">
        <v>35</v>
      </c>
      <c r="L1222" s="70" t="s">
        <v>65</v>
      </c>
      <c r="M1222" s="71">
        <v>3826</v>
      </c>
      <c r="N1222" s="70" t="s">
        <v>930</v>
      </c>
      <c r="O1222" s="70">
        <v>6.3695952747264242</v>
      </c>
      <c r="P1222" s="70" t="s">
        <v>424</v>
      </c>
      <c r="Q1222" s="69">
        <v>266</v>
      </c>
      <c r="R1222" s="70" t="s">
        <v>1291</v>
      </c>
      <c r="S1222" s="70" t="s">
        <v>50</v>
      </c>
      <c r="T1222" s="70" t="s">
        <v>51</v>
      </c>
      <c r="U1222" s="70" t="s">
        <v>35</v>
      </c>
      <c r="V1222" s="70">
        <v>1720.5539590762405</v>
      </c>
      <c r="W1222" s="70">
        <v>8124.8929896727095</v>
      </c>
    </row>
    <row r="1223" spans="1:23">
      <c r="A1223" s="69">
        <v>1222</v>
      </c>
      <c r="B1223" s="69">
        <v>73</v>
      </c>
      <c r="C1223" s="70" t="s">
        <v>283</v>
      </c>
      <c r="D1223" s="70" t="s">
        <v>33</v>
      </c>
      <c r="E1223" s="70" t="s">
        <v>25</v>
      </c>
      <c r="F1223" s="70" t="s">
        <v>26</v>
      </c>
      <c r="G1223" s="70"/>
      <c r="H1223" s="70" t="s">
        <v>28</v>
      </c>
      <c r="I1223" s="70" t="s">
        <v>29</v>
      </c>
      <c r="J1223" s="70" t="s">
        <v>30</v>
      </c>
      <c r="K1223" s="70" t="s">
        <v>35</v>
      </c>
      <c r="L1223" s="70" t="s">
        <v>65</v>
      </c>
      <c r="M1223" s="71">
        <v>3826</v>
      </c>
      <c r="N1223" s="70" t="s">
        <v>930</v>
      </c>
      <c r="O1223" s="70">
        <v>6.3695952747264242</v>
      </c>
      <c r="P1223" s="70" t="s">
        <v>424</v>
      </c>
      <c r="Q1223" s="69">
        <v>446</v>
      </c>
      <c r="R1223" s="70" t="s">
        <v>284</v>
      </c>
      <c r="S1223" s="70" t="s">
        <v>41</v>
      </c>
      <c r="T1223" s="70" t="s">
        <v>42</v>
      </c>
      <c r="U1223" s="70" t="s">
        <v>35</v>
      </c>
      <c r="V1223" s="70">
        <v>2627.3775157476271</v>
      </c>
      <c r="W1223" s="70">
        <v>12640.917095664592</v>
      </c>
    </row>
    <row r="1224" spans="1:23">
      <c r="A1224" s="69">
        <v>1223</v>
      </c>
      <c r="B1224" s="69">
        <v>73</v>
      </c>
      <c r="C1224" s="70" t="s">
        <v>283</v>
      </c>
      <c r="D1224" s="70" t="s">
        <v>33</v>
      </c>
      <c r="E1224" s="70" t="s">
        <v>25</v>
      </c>
      <c r="F1224" s="70" t="s">
        <v>26</v>
      </c>
      <c r="G1224" s="70"/>
      <c r="H1224" s="70" t="s">
        <v>28</v>
      </c>
      <c r="I1224" s="70" t="s">
        <v>29</v>
      </c>
      <c r="J1224" s="70" t="s">
        <v>30</v>
      </c>
      <c r="K1224" s="70" t="s">
        <v>35</v>
      </c>
      <c r="L1224" s="70" t="s">
        <v>65</v>
      </c>
      <c r="M1224" s="71">
        <v>3826</v>
      </c>
      <c r="N1224" s="70" t="s">
        <v>930</v>
      </c>
      <c r="O1224" s="70">
        <v>6.3695952747264242</v>
      </c>
      <c r="P1224" s="70" t="s">
        <v>424</v>
      </c>
      <c r="Q1224" s="69">
        <v>496</v>
      </c>
      <c r="R1224" s="70" t="s">
        <v>1292</v>
      </c>
      <c r="S1224" s="70" t="s">
        <v>91</v>
      </c>
      <c r="T1224" s="70" t="s">
        <v>92</v>
      </c>
      <c r="U1224" s="70" t="s">
        <v>35</v>
      </c>
      <c r="V1224" s="70">
        <v>718.30303949937502</v>
      </c>
      <c r="W1224" s="70">
        <v>2549.5588298827174</v>
      </c>
    </row>
    <row r="1225" spans="1:23">
      <c r="A1225" s="69">
        <v>1224</v>
      </c>
      <c r="B1225" s="69">
        <v>74</v>
      </c>
      <c r="C1225" s="70" t="s">
        <v>285</v>
      </c>
      <c r="D1225" s="70" t="s">
        <v>61</v>
      </c>
      <c r="E1225" s="70" t="s">
        <v>62</v>
      </c>
      <c r="F1225" s="70" t="s">
        <v>100</v>
      </c>
      <c r="G1225" s="70"/>
      <c r="H1225" s="70" t="s">
        <v>274</v>
      </c>
      <c r="I1225" s="70" t="s">
        <v>286</v>
      </c>
      <c r="J1225" s="70" t="s">
        <v>64</v>
      </c>
      <c r="K1225" s="70" t="s">
        <v>35</v>
      </c>
      <c r="L1225" s="70" t="s">
        <v>173</v>
      </c>
      <c r="M1225" s="71">
        <v>478</v>
      </c>
      <c r="N1225" s="70" t="s">
        <v>1293</v>
      </c>
      <c r="O1225" s="70">
        <v>-8.5167689740988344</v>
      </c>
      <c r="P1225" s="70" t="s">
        <v>428</v>
      </c>
      <c r="Q1225" s="69">
        <v>222</v>
      </c>
      <c r="R1225" s="70" t="s">
        <v>177</v>
      </c>
      <c r="S1225" s="70" t="s">
        <v>175</v>
      </c>
      <c r="T1225" s="70" t="s">
        <v>176</v>
      </c>
      <c r="U1225" s="70" t="s">
        <v>35</v>
      </c>
      <c r="V1225" s="70">
        <v>288.29288129529834</v>
      </c>
      <c r="W1225" s="70">
        <v>1670.1101747373064</v>
      </c>
    </row>
    <row r="1226" spans="1:23">
      <c r="A1226" s="69">
        <v>1225</v>
      </c>
      <c r="B1226" s="69">
        <v>74</v>
      </c>
      <c r="C1226" s="70" t="s">
        <v>285</v>
      </c>
      <c r="D1226" s="70" t="s">
        <v>61</v>
      </c>
      <c r="E1226" s="70" t="s">
        <v>62</v>
      </c>
      <c r="F1226" s="70" t="s">
        <v>100</v>
      </c>
      <c r="G1226" s="70"/>
      <c r="H1226" s="70" t="s">
        <v>274</v>
      </c>
      <c r="I1226" s="70" t="s">
        <v>286</v>
      </c>
      <c r="J1226" s="70" t="s">
        <v>64</v>
      </c>
      <c r="K1226" s="70" t="s">
        <v>35</v>
      </c>
      <c r="L1226" s="70" t="s">
        <v>173</v>
      </c>
      <c r="M1226" s="71">
        <v>483</v>
      </c>
      <c r="N1226" s="70" t="s">
        <v>1294</v>
      </c>
      <c r="O1226" s="70">
        <v>-4.2256859561732902</v>
      </c>
      <c r="P1226" s="70" t="s">
        <v>428</v>
      </c>
      <c r="Q1226" s="69">
        <v>224</v>
      </c>
      <c r="R1226" s="70" t="s">
        <v>287</v>
      </c>
      <c r="S1226" s="70" t="s">
        <v>175</v>
      </c>
      <c r="T1226" s="70" t="s">
        <v>176</v>
      </c>
      <c r="U1226" s="70" t="s">
        <v>35</v>
      </c>
      <c r="V1226" s="70">
        <v>158.23048064833708</v>
      </c>
      <c r="W1226" s="70">
        <v>1380.0738830316068</v>
      </c>
    </row>
    <row r="1227" spans="1:23">
      <c r="A1227" s="69">
        <v>1226</v>
      </c>
      <c r="B1227" s="69">
        <v>74</v>
      </c>
      <c r="C1227" s="70" t="s">
        <v>285</v>
      </c>
      <c r="D1227" s="70" t="s">
        <v>61</v>
      </c>
      <c r="E1227" s="70" t="s">
        <v>62</v>
      </c>
      <c r="F1227" s="70" t="s">
        <v>100</v>
      </c>
      <c r="G1227" s="70"/>
      <c r="H1227" s="70" t="s">
        <v>274</v>
      </c>
      <c r="I1227" s="70" t="s">
        <v>286</v>
      </c>
      <c r="J1227" s="70" t="s">
        <v>64</v>
      </c>
      <c r="K1227" s="70" t="s">
        <v>35</v>
      </c>
      <c r="L1227" s="70" t="s">
        <v>173</v>
      </c>
      <c r="M1227" s="71">
        <v>526</v>
      </c>
      <c r="N1227" s="70" t="s">
        <v>1295</v>
      </c>
      <c r="O1227" s="70">
        <v>-2.3948687900430889</v>
      </c>
      <c r="P1227" s="70" t="s">
        <v>428</v>
      </c>
      <c r="Q1227" s="69">
        <v>224</v>
      </c>
      <c r="R1227" s="70" t="s">
        <v>287</v>
      </c>
      <c r="S1227" s="70" t="s">
        <v>175</v>
      </c>
      <c r="T1227" s="70" t="s">
        <v>176</v>
      </c>
      <c r="U1227" s="70" t="s">
        <v>35</v>
      </c>
      <c r="V1227" s="70">
        <v>106.89310373350717</v>
      </c>
      <c r="W1227" s="70">
        <v>416.35154839007021</v>
      </c>
    </row>
    <row r="1228" spans="1:23">
      <c r="A1228" s="69">
        <v>1227</v>
      </c>
      <c r="B1228" s="69">
        <v>74</v>
      </c>
      <c r="C1228" s="70" t="s">
        <v>285</v>
      </c>
      <c r="D1228" s="70" t="s">
        <v>61</v>
      </c>
      <c r="E1228" s="70" t="s">
        <v>62</v>
      </c>
      <c r="F1228" s="70" t="s">
        <v>100</v>
      </c>
      <c r="G1228" s="70"/>
      <c r="H1228" s="70" t="s">
        <v>274</v>
      </c>
      <c r="I1228" s="70" t="s">
        <v>286</v>
      </c>
      <c r="J1228" s="70" t="s">
        <v>64</v>
      </c>
      <c r="K1228" s="70" t="s">
        <v>35</v>
      </c>
      <c r="L1228" s="70" t="s">
        <v>173</v>
      </c>
      <c r="M1228" s="71">
        <v>537</v>
      </c>
      <c r="N1228" s="70" t="s">
        <v>1296</v>
      </c>
      <c r="O1228" s="70">
        <v>-4.1903182638808492</v>
      </c>
      <c r="P1228" s="70" t="s">
        <v>428</v>
      </c>
      <c r="Q1228" s="69">
        <v>518</v>
      </c>
      <c r="R1228" s="70" t="s">
        <v>372</v>
      </c>
      <c r="S1228" s="70" t="s">
        <v>67</v>
      </c>
      <c r="T1228" s="70" t="s">
        <v>68</v>
      </c>
      <c r="U1228" s="70" t="s">
        <v>35</v>
      </c>
      <c r="V1228" s="70">
        <v>804.1939337089068</v>
      </c>
      <c r="W1228" s="70">
        <v>27140.964057547379</v>
      </c>
    </row>
    <row r="1229" spans="1:23">
      <c r="A1229" s="69">
        <v>1228</v>
      </c>
      <c r="B1229" s="69">
        <v>74</v>
      </c>
      <c r="C1229" s="70" t="s">
        <v>285</v>
      </c>
      <c r="D1229" s="70" t="s">
        <v>61</v>
      </c>
      <c r="E1229" s="70" t="s">
        <v>62</v>
      </c>
      <c r="F1229" s="70" t="s">
        <v>100</v>
      </c>
      <c r="G1229" s="70"/>
      <c r="H1229" s="70" t="s">
        <v>274</v>
      </c>
      <c r="I1229" s="70" t="s">
        <v>286</v>
      </c>
      <c r="J1229" s="70" t="s">
        <v>64</v>
      </c>
      <c r="K1229" s="70" t="s">
        <v>35</v>
      </c>
      <c r="L1229" s="70" t="s">
        <v>173</v>
      </c>
      <c r="M1229" s="71">
        <v>542</v>
      </c>
      <c r="N1229" s="70" t="s">
        <v>1297</v>
      </c>
      <c r="O1229" s="70">
        <v>-5.5453475564174779</v>
      </c>
      <c r="P1229" s="70" t="s">
        <v>428</v>
      </c>
      <c r="Q1229" s="69">
        <v>224</v>
      </c>
      <c r="R1229" s="70" t="s">
        <v>287</v>
      </c>
      <c r="S1229" s="70" t="s">
        <v>175</v>
      </c>
      <c r="T1229" s="70" t="s">
        <v>176</v>
      </c>
      <c r="U1229" s="70" t="s">
        <v>35</v>
      </c>
      <c r="V1229" s="70">
        <v>575.28192227008014</v>
      </c>
      <c r="W1229" s="70">
        <v>5522.4511915955445</v>
      </c>
    </row>
    <row r="1230" spans="1:23">
      <c r="A1230" s="69">
        <v>1229</v>
      </c>
      <c r="B1230" s="69">
        <v>74</v>
      </c>
      <c r="C1230" s="70" t="s">
        <v>285</v>
      </c>
      <c r="D1230" s="70" t="s">
        <v>61</v>
      </c>
      <c r="E1230" s="70" t="s">
        <v>62</v>
      </c>
      <c r="F1230" s="70" t="s">
        <v>100</v>
      </c>
      <c r="G1230" s="70"/>
      <c r="H1230" s="70" t="s">
        <v>274</v>
      </c>
      <c r="I1230" s="70" t="s">
        <v>286</v>
      </c>
      <c r="J1230" s="70" t="s">
        <v>64</v>
      </c>
      <c r="K1230" s="70" t="s">
        <v>35</v>
      </c>
      <c r="L1230" s="70" t="s">
        <v>173</v>
      </c>
      <c r="M1230" s="71">
        <v>639</v>
      </c>
      <c r="N1230" s="70" t="s">
        <v>1298</v>
      </c>
      <c r="O1230" s="70">
        <v>-1.517379117019015</v>
      </c>
      <c r="P1230" s="70" t="s">
        <v>412</v>
      </c>
      <c r="Q1230" s="69">
        <v>226</v>
      </c>
      <c r="R1230" s="70" t="s">
        <v>288</v>
      </c>
      <c r="S1230" s="70" t="s">
        <v>175</v>
      </c>
      <c r="T1230" s="70" t="s">
        <v>176</v>
      </c>
      <c r="U1230" s="70" t="s">
        <v>35</v>
      </c>
      <c r="V1230" s="70">
        <v>530.75743464257903</v>
      </c>
      <c r="W1230" s="70">
        <v>3517.920728147214</v>
      </c>
    </row>
    <row r="1231" spans="1:23">
      <c r="A1231" s="69">
        <v>1230</v>
      </c>
      <c r="B1231" s="69">
        <v>74</v>
      </c>
      <c r="C1231" s="70" t="s">
        <v>285</v>
      </c>
      <c r="D1231" s="70" t="s">
        <v>61</v>
      </c>
      <c r="E1231" s="70" t="s">
        <v>62</v>
      </c>
      <c r="F1231" s="70" t="s">
        <v>100</v>
      </c>
      <c r="G1231" s="70"/>
      <c r="H1231" s="70" t="s">
        <v>274</v>
      </c>
      <c r="I1231" s="70" t="s">
        <v>286</v>
      </c>
      <c r="J1231" s="70" t="s">
        <v>64</v>
      </c>
      <c r="K1231" s="70" t="s">
        <v>35</v>
      </c>
      <c r="L1231" s="70" t="s">
        <v>173</v>
      </c>
      <c r="M1231" s="71">
        <v>641</v>
      </c>
      <c r="N1231" s="70" t="s">
        <v>1299</v>
      </c>
      <c r="O1231" s="70">
        <v>-7.8068423285645636</v>
      </c>
      <c r="P1231" s="70" t="s">
        <v>428</v>
      </c>
      <c r="Q1231" s="69">
        <v>222</v>
      </c>
      <c r="R1231" s="70" t="s">
        <v>177</v>
      </c>
      <c r="S1231" s="70" t="s">
        <v>175</v>
      </c>
      <c r="T1231" s="70" t="s">
        <v>176</v>
      </c>
      <c r="U1231" s="70" t="s">
        <v>35</v>
      </c>
      <c r="V1231" s="70">
        <v>319.52592658774131</v>
      </c>
      <c r="W1231" s="70">
        <v>3055.6967274787344</v>
      </c>
    </row>
    <row r="1232" spans="1:23">
      <c r="A1232" s="69">
        <v>1231</v>
      </c>
      <c r="B1232" s="69">
        <v>74</v>
      </c>
      <c r="C1232" s="70" t="s">
        <v>285</v>
      </c>
      <c r="D1232" s="70" t="s">
        <v>61</v>
      </c>
      <c r="E1232" s="70" t="s">
        <v>62</v>
      </c>
      <c r="F1232" s="70" t="s">
        <v>100</v>
      </c>
      <c r="G1232" s="70"/>
      <c r="H1232" s="70" t="s">
        <v>274</v>
      </c>
      <c r="I1232" s="70" t="s">
        <v>286</v>
      </c>
      <c r="J1232" s="70" t="s">
        <v>64</v>
      </c>
      <c r="K1232" s="70" t="s">
        <v>35</v>
      </c>
      <c r="L1232" s="70" t="s">
        <v>173</v>
      </c>
      <c r="M1232" s="71">
        <v>642</v>
      </c>
      <c r="N1232" s="70" t="s">
        <v>1300</v>
      </c>
      <c r="O1232" s="70">
        <v>-0.92772825312459495</v>
      </c>
      <c r="P1232" s="70" t="s">
        <v>412</v>
      </c>
      <c r="Q1232" s="69">
        <v>222</v>
      </c>
      <c r="R1232" s="70" t="s">
        <v>177</v>
      </c>
      <c r="S1232" s="70" t="s">
        <v>175</v>
      </c>
      <c r="T1232" s="70" t="s">
        <v>176</v>
      </c>
      <c r="U1232" s="70" t="s">
        <v>35</v>
      </c>
      <c r="V1232" s="70">
        <v>74.434634489189833</v>
      </c>
      <c r="W1232" s="70">
        <v>58.534074009522044</v>
      </c>
    </row>
    <row r="1233" spans="1:23">
      <c r="A1233" s="69">
        <v>1232</v>
      </c>
      <c r="B1233" s="69">
        <v>74</v>
      </c>
      <c r="C1233" s="70" t="s">
        <v>285</v>
      </c>
      <c r="D1233" s="70" t="s">
        <v>61</v>
      </c>
      <c r="E1233" s="70" t="s">
        <v>62</v>
      </c>
      <c r="F1233" s="70" t="s">
        <v>100</v>
      </c>
      <c r="G1233" s="70"/>
      <c r="H1233" s="70" t="s">
        <v>274</v>
      </c>
      <c r="I1233" s="70" t="s">
        <v>286</v>
      </c>
      <c r="J1233" s="70" t="s">
        <v>64</v>
      </c>
      <c r="K1233" s="70" t="s">
        <v>35</v>
      </c>
      <c r="L1233" s="70" t="s">
        <v>173</v>
      </c>
      <c r="M1233" s="71">
        <v>642</v>
      </c>
      <c r="N1233" s="70" t="s">
        <v>1300</v>
      </c>
      <c r="O1233" s="70">
        <v>-0.92772825312459495</v>
      </c>
      <c r="P1233" s="70" t="s">
        <v>412</v>
      </c>
      <c r="Q1233" s="69">
        <v>226</v>
      </c>
      <c r="R1233" s="70" t="s">
        <v>288</v>
      </c>
      <c r="S1233" s="70" t="s">
        <v>175</v>
      </c>
      <c r="T1233" s="70" t="s">
        <v>176</v>
      </c>
      <c r="U1233" s="70" t="s">
        <v>35</v>
      </c>
      <c r="V1233" s="70">
        <v>383.58093718682994</v>
      </c>
      <c r="W1233" s="70">
        <v>656.37212071380827</v>
      </c>
    </row>
    <row r="1234" spans="1:23">
      <c r="A1234" s="69">
        <v>1233</v>
      </c>
      <c r="B1234" s="69">
        <v>74</v>
      </c>
      <c r="C1234" s="70" t="s">
        <v>285</v>
      </c>
      <c r="D1234" s="70" t="s">
        <v>61</v>
      </c>
      <c r="E1234" s="70" t="s">
        <v>62</v>
      </c>
      <c r="F1234" s="70" t="s">
        <v>100</v>
      </c>
      <c r="G1234" s="70"/>
      <c r="H1234" s="70" t="s">
        <v>274</v>
      </c>
      <c r="I1234" s="70" t="s">
        <v>286</v>
      </c>
      <c r="J1234" s="70" t="s">
        <v>64</v>
      </c>
      <c r="K1234" s="70" t="s">
        <v>35</v>
      </c>
      <c r="L1234" s="70" t="s">
        <v>173</v>
      </c>
      <c r="M1234" s="71">
        <v>642</v>
      </c>
      <c r="N1234" s="70" t="s">
        <v>1300</v>
      </c>
      <c r="O1234" s="70">
        <v>-0.92772825312459495</v>
      </c>
      <c r="P1234" s="70" t="s">
        <v>412</v>
      </c>
      <c r="Q1234" s="69">
        <v>518</v>
      </c>
      <c r="R1234" s="70" t="s">
        <v>372</v>
      </c>
      <c r="S1234" s="70" t="s">
        <v>67</v>
      </c>
      <c r="T1234" s="70" t="s">
        <v>68</v>
      </c>
      <c r="U1234" s="70" t="s">
        <v>35</v>
      </c>
      <c r="V1234" s="70">
        <v>947.32819801428673</v>
      </c>
      <c r="W1234" s="70">
        <v>28017.085045439038</v>
      </c>
    </row>
    <row r="1235" spans="1:23">
      <c r="A1235" s="69">
        <v>1234</v>
      </c>
      <c r="B1235" s="69">
        <v>74</v>
      </c>
      <c r="C1235" s="70" t="s">
        <v>285</v>
      </c>
      <c r="D1235" s="70" t="s">
        <v>61</v>
      </c>
      <c r="E1235" s="70" t="s">
        <v>62</v>
      </c>
      <c r="F1235" s="70" t="s">
        <v>100</v>
      </c>
      <c r="G1235" s="70"/>
      <c r="H1235" s="70" t="s">
        <v>274</v>
      </c>
      <c r="I1235" s="70" t="s">
        <v>286</v>
      </c>
      <c r="J1235" s="70" t="s">
        <v>64</v>
      </c>
      <c r="K1235" s="70" t="s">
        <v>35</v>
      </c>
      <c r="L1235" s="70" t="s">
        <v>173</v>
      </c>
      <c r="M1235" s="71">
        <v>648</v>
      </c>
      <c r="N1235" s="70" t="s">
        <v>1301</v>
      </c>
      <c r="O1235" s="70">
        <v>-7.0066068599167561</v>
      </c>
      <c r="P1235" s="70" t="s">
        <v>428</v>
      </c>
      <c r="Q1235" s="69">
        <v>224</v>
      </c>
      <c r="R1235" s="70" t="s">
        <v>287</v>
      </c>
      <c r="S1235" s="70" t="s">
        <v>175</v>
      </c>
      <c r="T1235" s="70" t="s">
        <v>176</v>
      </c>
      <c r="U1235" s="70" t="s">
        <v>35</v>
      </c>
      <c r="V1235" s="70">
        <v>93.678391334802996</v>
      </c>
      <c r="W1235" s="70">
        <v>253.06234727821197</v>
      </c>
    </row>
    <row r="1236" spans="1:23">
      <c r="A1236" s="69">
        <v>1235</v>
      </c>
      <c r="B1236" s="69">
        <v>74</v>
      </c>
      <c r="C1236" s="70" t="s">
        <v>285</v>
      </c>
      <c r="D1236" s="70" t="s">
        <v>61</v>
      </c>
      <c r="E1236" s="70" t="s">
        <v>62</v>
      </c>
      <c r="F1236" s="70" t="s">
        <v>100</v>
      </c>
      <c r="G1236" s="70"/>
      <c r="H1236" s="70" t="s">
        <v>274</v>
      </c>
      <c r="I1236" s="70" t="s">
        <v>286</v>
      </c>
      <c r="J1236" s="70" t="s">
        <v>64</v>
      </c>
      <c r="K1236" s="70" t="s">
        <v>35</v>
      </c>
      <c r="L1236" s="70" t="s">
        <v>173</v>
      </c>
      <c r="M1236" s="71">
        <v>656</v>
      </c>
      <c r="N1236" s="70" t="s">
        <v>1302</v>
      </c>
      <c r="O1236" s="70">
        <v>-3.8033395684736542</v>
      </c>
      <c r="P1236" s="70" t="s">
        <v>428</v>
      </c>
      <c r="Q1236" s="69">
        <v>224</v>
      </c>
      <c r="R1236" s="70" t="s">
        <v>287</v>
      </c>
      <c r="S1236" s="70" t="s">
        <v>175</v>
      </c>
      <c r="T1236" s="70" t="s">
        <v>176</v>
      </c>
      <c r="U1236" s="70" t="s">
        <v>35</v>
      </c>
      <c r="V1236" s="70">
        <v>64.61201413634214</v>
      </c>
      <c r="W1236" s="70">
        <v>190.91827301173478</v>
      </c>
    </row>
    <row r="1237" spans="1:23">
      <c r="A1237" s="69">
        <v>1236</v>
      </c>
      <c r="B1237" s="69">
        <v>74</v>
      </c>
      <c r="C1237" s="70" t="s">
        <v>285</v>
      </c>
      <c r="D1237" s="70" t="s">
        <v>61</v>
      </c>
      <c r="E1237" s="70" t="s">
        <v>62</v>
      </c>
      <c r="F1237" s="70" t="s">
        <v>100</v>
      </c>
      <c r="G1237" s="70"/>
      <c r="H1237" s="70" t="s">
        <v>274</v>
      </c>
      <c r="I1237" s="70" t="s">
        <v>286</v>
      </c>
      <c r="J1237" s="70" t="s">
        <v>64</v>
      </c>
      <c r="K1237" s="70" t="s">
        <v>35</v>
      </c>
      <c r="L1237" s="70" t="s">
        <v>173</v>
      </c>
      <c r="M1237" s="71">
        <v>667</v>
      </c>
      <c r="N1237" s="70" t="s">
        <v>1303</v>
      </c>
      <c r="O1237" s="70">
        <v>-9.425141330601674</v>
      </c>
      <c r="P1237" s="70" t="s">
        <v>428</v>
      </c>
      <c r="Q1237" s="69">
        <v>222</v>
      </c>
      <c r="R1237" s="70" t="s">
        <v>177</v>
      </c>
      <c r="S1237" s="70" t="s">
        <v>175</v>
      </c>
      <c r="T1237" s="70" t="s">
        <v>176</v>
      </c>
      <c r="U1237" s="70" t="s">
        <v>35</v>
      </c>
      <c r="V1237" s="70">
        <v>315.76841181091135</v>
      </c>
      <c r="W1237" s="70">
        <v>4863.3641978193054</v>
      </c>
    </row>
    <row r="1238" spans="1:23">
      <c r="A1238" s="69">
        <v>1237</v>
      </c>
      <c r="B1238" s="69">
        <v>74</v>
      </c>
      <c r="C1238" s="70" t="s">
        <v>285</v>
      </c>
      <c r="D1238" s="70" t="s">
        <v>61</v>
      </c>
      <c r="E1238" s="70" t="s">
        <v>62</v>
      </c>
      <c r="F1238" s="70" t="s">
        <v>100</v>
      </c>
      <c r="G1238" s="70"/>
      <c r="H1238" s="70" t="s">
        <v>274</v>
      </c>
      <c r="I1238" s="70" t="s">
        <v>286</v>
      </c>
      <c r="J1238" s="70" t="s">
        <v>64</v>
      </c>
      <c r="K1238" s="70" t="s">
        <v>35</v>
      </c>
      <c r="L1238" s="70" t="s">
        <v>173</v>
      </c>
      <c r="M1238" s="71">
        <v>687</v>
      </c>
      <c r="N1238" s="70" t="s">
        <v>1304</v>
      </c>
      <c r="O1238" s="70">
        <v>-7.0476386737509484</v>
      </c>
      <c r="P1238" s="70" t="s">
        <v>428</v>
      </c>
      <c r="Q1238" s="69">
        <v>224</v>
      </c>
      <c r="R1238" s="70" t="s">
        <v>287</v>
      </c>
      <c r="S1238" s="70" t="s">
        <v>175</v>
      </c>
      <c r="T1238" s="70" t="s">
        <v>176</v>
      </c>
      <c r="U1238" s="70" t="s">
        <v>35</v>
      </c>
      <c r="V1238" s="70">
        <v>179.88446267347396</v>
      </c>
      <c r="W1238" s="70">
        <v>597.46570760456063</v>
      </c>
    </row>
    <row r="1239" spans="1:23">
      <c r="A1239" s="69">
        <v>1238</v>
      </c>
      <c r="B1239" s="69">
        <v>74</v>
      </c>
      <c r="C1239" s="70" t="s">
        <v>285</v>
      </c>
      <c r="D1239" s="70" t="s">
        <v>61</v>
      </c>
      <c r="E1239" s="70" t="s">
        <v>62</v>
      </c>
      <c r="F1239" s="70" t="s">
        <v>100</v>
      </c>
      <c r="G1239" s="70"/>
      <c r="H1239" s="70" t="s">
        <v>274</v>
      </c>
      <c r="I1239" s="70" t="s">
        <v>286</v>
      </c>
      <c r="J1239" s="70" t="s">
        <v>64</v>
      </c>
      <c r="K1239" s="70" t="s">
        <v>35</v>
      </c>
      <c r="L1239" s="70" t="s">
        <v>173</v>
      </c>
      <c r="M1239" s="71">
        <v>689</v>
      </c>
      <c r="N1239" s="70" t="s">
        <v>1305</v>
      </c>
      <c r="O1239" s="70">
        <v>-6.0447137691492063</v>
      </c>
      <c r="P1239" s="70" t="s">
        <v>428</v>
      </c>
      <c r="Q1239" s="69">
        <v>224</v>
      </c>
      <c r="R1239" s="70" t="s">
        <v>287</v>
      </c>
      <c r="S1239" s="70" t="s">
        <v>175</v>
      </c>
      <c r="T1239" s="70" t="s">
        <v>176</v>
      </c>
      <c r="U1239" s="70" t="s">
        <v>35</v>
      </c>
      <c r="V1239" s="70">
        <v>24.405073442015578</v>
      </c>
      <c r="W1239" s="70">
        <v>17.198434699349857</v>
      </c>
    </row>
    <row r="1240" spans="1:23">
      <c r="A1240" s="69">
        <v>1239</v>
      </c>
      <c r="B1240" s="69">
        <v>74</v>
      </c>
      <c r="C1240" s="70" t="s">
        <v>285</v>
      </c>
      <c r="D1240" s="70" t="s">
        <v>61</v>
      </c>
      <c r="E1240" s="70" t="s">
        <v>62</v>
      </c>
      <c r="F1240" s="70" t="s">
        <v>100</v>
      </c>
      <c r="G1240" s="70"/>
      <c r="H1240" s="70" t="s">
        <v>274</v>
      </c>
      <c r="I1240" s="70" t="s">
        <v>286</v>
      </c>
      <c r="J1240" s="70" t="s">
        <v>64</v>
      </c>
      <c r="K1240" s="70" t="s">
        <v>35</v>
      </c>
      <c r="L1240" s="70" t="s">
        <v>173</v>
      </c>
      <c r="M1240" s="71">
        <v>712</v>
      </c>
      <c r="N1240" s="70" t="s">
        <v>1306</v>
      </c>
      <c r="O1240" s="70">
        <v>-1.3809072835639269</v>
      </c>
      <c r="P1240" s="70" t="s">
        <v>412</v>
      </c>
      <c r="Q1240" s="69">
        <v>224</v>
      </c>
      <c r="R1240" s="70" t="s">
        <v>287</v>
      </c>
      <c r="S1240" s="70" t="s">
        <v>175</v>
      </c>
      <c r="T1240" s="70" t="s">
        <v>176</v>
      </c>
      <c r="U1240" s="70" t="s">
        <v>35</v>
      </c>
      <c r="V1240" s="70">
        <v>142.62152431667784</v>
      </c>
      <c r="W1240" s="70">
        <v>832.33840405669889</v>
      </c>
    </row>
    <row r="1241" spans="1:23">
      <c r="A1241" s="69">
        <v>1240</v>
      </c>
      <c r="B1241" s="69">
        <v>74</v>
      </c>
      <c r="C1241" s="70" t="s">
        <v>285</v>
      </c>
      <c r="D1241" s="70" t="s">
        <v>61</v>
      </c>
      <c r="E1241" s="70" t="s">
        <v>62</v>
      </c>
      <c r="F1241" s="70" t="s">
        <v>100</v>
      </c>
      <c r="G1241" s="70"/>
      <c r="H1241" s="70" t="s">
        <v>274</v>
      </c>
      <c r="I1241" s="70" t="s">
        <v>286</v>
      </c>
      <c r="J1241" s="70" t="s">
        <v>64</v>
      </c>
      <c r="K1241" s="70" t="s">
        <v>35</v>
      </c>
      <c r="L1241" s="70" t="s">
        <v>173</v>
      </c>
      <c r="M1241" s="71">
        <v>732</v>
      </c>
      <c r="N1241" s="70" t="s">
        <v>1307</v>
      </c>
      <c r="O1241" s="70">
        <v>-0.45757875404985199</v>
      </c>
      <c r="P1241" s="70" t="s">
        <v>412</v>
      </c>
      <c r="Q1241" s="69">
        <v>518</v>
      </c>
      <c r="R1241" s="70" t="s">
        <v>372</v>
      </c>
      <c r="S1241" s="70" t="s">
        <v>67</v>
      </c>
      <c r="T1241" s="70" t="s">
        <v>68</v>
      </c>
      <c r="U1241" s="70" t="s">
        <v>35</v>
      </c>
      <c r="V1241" s="70">
        <v>346.96771959443078</v>
      </c>
      <c r="W1241" s="70">
        <v>7371.7199391467384</v>
      </c>
    </row>
    <row r="1242" spans="1:23">
      <c r="A1242" s="69">
        <v>1241</v>
      </c>
      <c r="B1242" s="69">
        <v>74</v>
      </c>
      <c r="C1242" s="70" t="s">
        <v>285</v>
      </c>
      <c r="D1242" s="70" t="s">
        <v>61</v>
      </c>
      <c r="E1242" s="70" t="s">
        <v>62</v>
      </c>
      <c r="F1242" s="70" t="s">
        <v>100</v>
      </c>
      <c r="G1242" s="70"/>
      <c r="H1242" s="70" t="s">
        <v>274</v>
      </c>
      <c r="I1242" s="70" t="s">
        <v>286</v>
      </c>
      <c r="J1242" s="70" t="s">
        <v>64</v>
      </c>
      <c r="K1242" s="70" t="s">
        <v>35</v>
      </c>
      <c r="L1242" s="70" t="s">
        <v>173</v>
      </c>
      <c r="M1242" s="71">
        <v>732</v>
      </c>
      <c r="N1242" s="70" t="s">
        <v>1307</v>
      </c>
      <c r="O1242" s="70">
        <v>-0.45757875404985199</v>
      </c>
      <c r="P1242" s="70" t="s">
        <v>412</v>
      </c>
      <c r="Q1242" s="69">
        <v>546</v>
      </c>
      <c r="R1242" s="70" t="s">
        <v>182</v>
      </c>
      <c r="S1242" s="70" t="s">
        <v>175</v>
      </c>
      <c r="T1242" s="70" t="s">
        <v>176</v>
      </c>
      <c r="U1242" s="70" t="s">
        <v>35</v>
      </c>
      <c r="V1242" s="70">
        <v>2.4522118769220582</v>
      </c>
      <c r="W1242" s="70">
        <v>6.413424429217085E-2</v>
      </c>
    </row>
    <row r="1243" spans="1:23">
      <c r="A1243" s="69">
        <v>1242</v>
      </c>
      <c r="B1243" s="69">
        <v>74</v>
      </c>
      <c r="C1243" s="70" t="s">
        <v>285</v>
      </c>
      <c r="D1243" s="70" t="s">
        <v>61</v>
      </c>
      <c r="E1243" s="70" t="s">
        <v>62</v>
      </c>
      <c r="F1243" s="70" t="s">
        <v>100</v>
      </c>
      <c r="G1243" s="70"/>
      <c r="H1243" s="70" t="s">
        <v>274</v>
      </c>
      <c r="I1243" s="70" t="s">
        <v>286</v>
      </c>
      <c r="J1243" s="70" t="s">
        <v>64</v>
      </c>
      <c r="K1243" s="70" t="s">
        <v>35</v>
      </c>
      <c r="L1243" s="70" t="s">
        <v>173</v>
      </c>
      <c r="M1243" s="71">
        <v>752</v>
      </c>
      <c r="N1243" s="70" t="s">
        <v>1308</v>
      </c>
      <c r="O1243" s="70">
        <v>-2.764993862361905</v>
      </c>
      <c r="P1243" s="70" t="s">
        <v>428</v>
      </c>
      <c r="Q1243" s="69">
        <v>222</v>
      </c>
      <c r="R1243" s="70" t="s">
        <v>177</v>
      </c>
      <c r="S1243" s="70" t="s">
        <v>175</v>
      </c>
      <c r="T1243" s="70" t="s">
        <v>176</v>
      </c>
      <c r="U1243" s="70" t="s">
        <v>35</v>
      </c>
      <c r="V1243" s="70">
        <v>138.59283581619204</v>
      </c>
      <c r="W1243" s="70">
        <v>1083.7813188451159</v>
      </c>
    </row>
    <row r="1244" spans="1:23">
      <c r="A1244" s="69">
        <v>1243</v>
      </c>
      <c r="B1244" s="69">
        <v>74</v>
      </c>
      <c r="C1244" s="70" t="s">
        <v>285</v>
      </c>
      <c r="D1244" s="70" t="s">
        <v>61</v>
      </c>
      <c r="E1244" s="70" t="s">
        <v>62</v>
      </c>
      <c r="F1244" s="70" t="s">
        <v>100</v>
      </c>
      <c r="G1244" s="70"/>
      <c r="H1244" s="70" t="s">
        <v>274</v>
      </c>
      <c r="I1244" s="70" t="s">
        <v>286</v>
      </c>
      <c r="J1244" s="70" t="s">
        <v>64</v>
      </c>
      <c r="K1244" s="70" t="s">
        <v>35</v>
      </c>
      <c r="L1244" s="70" t="s">
        <v>173</v>
      </c>
      <c r="M1244" s="71">
        <v>851</v>
      </c>
      <c r="N1244" s="70" t="s">
        <v>1309</v>
      </c>
      <c r="O1244" s="70">
        <v>-11.011787196190159</v>
      </c>
      <c r="P1244" s="70" t="s">
        <v>421</v>
      </c>
      <c r="Q1244" s="69">
        <v>222</v>
      </c>
      <c r="R1244" s="70" t="s">
        <v>177</v>
      </c>
      <c r="S1244" s="70" t="s">
        <v>175</v>
      </c>
      <c r="T1244" s="70" t="s">
        <v>176</v>
      </c>
      <c r="U1244" s="70" t="s">
        <v>35</v>
      </c>
      <c r="V1244" s="70">
        <v>1480.2223616321232</v>
      </c>
      <c r="W1244" s="70">
        <v>8418.3909516028471</v>
      </c>
    </row>
    <row r="1245" spans="1:23">
      <c r="A1245" s="69">
        <v>1244</v>
      </c>
      <c r="B1245" s="69">
        <v>74</v>
      </c>
      <c r="C1245" s="70" t="s">
        <v>285</v>
      </c>
      <c r="D1245" s="70" t="s">
        <v>61</v>
      </c>
      <c r="E1245" s="70" t="s">
        <v>62</v>
      </c>
      <c r="F1245" s="70" t="s">
        <v>100</v>
      </c>
      <c r="G1245" s="70"/>
      <c r="H1245" s="70" t="s">
        <v>274</v>
      </c>
      <c r="I1245" s="70" t="s">
        <v>286</v>
      </c>
      <c r="J1245" s="70" t="s">
        <v>64</v>
      </c>
      <c r="K1245" s="70" t="s">
        <v>35</v>
      </c>
      <c r="L1245" s="70" t="s">
        <v>173</v>
      </c>
      <c r="M1245" s="71">
        <v>851</v>
      </c>
      <c r="N1245" s="70" t="s">
        <v>1309</v>
      </c>
      <c r="O1245" s="70">
        <v>-11.011787196190159</v>
      </c>
      <c r="P1245" s="70" t="s">
        <v>421</v>
      </c>
      <c r="Q1245" s="69">
        <v>224</v>
      </c>
      <c r="R1245" s="70" t="s">
        <v>287</v>
      </c>
      <c r="S1245" s="70" t="s">
        <v>175</v>
      </c>
      <c r="T1245" s="70" t="s">
        <v>176</v>
      </c>
      <c r="U1245" s="70" t="s">
        <v>35</v>
      </c>
      <c r="V1245" s="70">
        <v>2672.8766648143055</v>
      </c>
      <c r="W1245" s="70">
        <v>16247.107048569285</v>
      </c>
    </row>
    <row r="1246" spans="1:23">
      <c r="A1246" s="69">
        <v>1245</v>
      </c>
      <c r="B1246" s="69">
        <v>74</v>
      </c>
      <c r="C1246" s="70" t="s">
        <v>285</v>
      </c>
      <c r="D1246" s="70" t="s">
        <v>61</v>
      </c>
      <c r="E1246" s="70" t="s">
        <v>62</v>
      </c>
      <c r="F1246" s="70" t="s">
        <v>100</v>
      </c>
      <c r="G1246" s="70"/>
      <c r="H1246" s="70" t="s">
        <v>274</v>
      </c>
      <c r="I1246" s="70" t="s">
        <v>286</v>
      </c>
      <c r="J1246" s="70" t="s">
        <v>64</v>
      </c>
      <c r="K1246" s="70" t="s">
        <v>35</v>
      </c>
      <c r="L1246" s="70" t="s">
        <v>173</v>
      </c>
      <c r="M1246" s="71">
        <v>851</v>
      </c>
      <c r="N1246" s="70" t="s">
        <v>1309</v>
      </c>
      <c r="O1246" s="70">
        <v>-11.011787196190159</v>
      </c>
      <c r="P1246" s="70" t="s">
        <v>421</v>
      </c>
      <c r="Q1246" s="69">
        <v>226</v>
      </c>
      <c r="R1246" s="70" t="s">
        <v>288</v>
      </c>
      <c r="S1246" s="70" t="s">
        <v>175</v>
      </c>
      <c r="T1246" s="70" t="s">
        <v>176</v>
      </c>
      <c r="U1246" s="70" t="s">
        <v>35</v>
      </c>
      <c r="V1246" s="70">
        <v>1252.056224409313</v>
      </c>
      <c r="W1246" s="70">
        <v>5603.0132863013432</v>
      </c>
    </row>
    <row r="1247" spans="1:23">
      <c r="A1247" s="69">
        <v>1246</v>
      </c>
      <c r="B1247" s="69">
        <v>74</v>
      </c>
      <c r="C1247" s="70" t="s">
        <v>285</v>
      </c>
      <c r="D1247" s="70" t="s">
        <v>61</v>
      </c>
      <c r="E1247" s="70" t="s">
        <v>62</v>
      </c>
      <c r="F1247" s="70" t="s">
        <v>100</v>
      </c>
      <c r="G1247" s="70"/>
      <c r="H1247" s="70" t="s">
        <v>274</v>
      </c>
      <c r="I1247" s="70" t="s">
        <v>286</v>
      </c>
      <c r="J1247" s="70" t="s">
        <v>64</v>
      </c>
      <c r="K1247" s="70" t="s">
        <v>35</v>
      </c>
      <c r="L1247" s="70" t="s">
        <v>173</v>
      </c>
      <c r="M1247" s="71">
        <v>851</v>
      </c>
      <c r="N1247" s="70" t="s">
        <v>1309</v>
      </c>
      <c r="O1247" s="70">
        <v>-11.011787196190159</v>
      </c>
      <c r="P1247" s="70" t="s">
        <v>421</v>
      </c>
      <c r="Q1247" s="69">
        <v>255</v>
      </c>
      <c r="R1247" s="70" t="s">
        <v>179</v>
      </c>
      <c r="S1247" s="70" t="s">
        <v>50</v>
      </c>
      <c r="T1247" s="70" t="s">
        <v>51</v>
      </c>
      <c r="U1247" s="70" t="s">
        <v>35</v>
      </c>
      <c r="V1247" s="70">
        <v>76.71000958595323</v>
      </c>
      <c r="W1247" s="70">
        <v>24.793627750791444</v>
      </c>
    </row>
    <row r="1248" spans="1:23">
      <c r="A1248" s="69">
        <v>1247</v>
      </c>
      <c r="B1248" s="69">
        <v>74</v>
      </c>
      <c r="C1248" s="70" t="s">
        <v>285</v>
      </c>
      <c r="D1248" s="70" t="s">
        <v>61</v>
      </c>
      <c r="E1248" s="70" t="s">
        <v>62</v>
      </c>
      <c r="F1248" s="70" t="s">
        <v>100</v>
      </c>
      <c r="G1248" s="70"/>
      <c r="H1248" s="70" t="s">
        <v>274</v>
      </c>
      <c r="I1248" s="70" t="s">
        <v>286</v>
      </c>
      <c r="J1248" s="70" t="s">
        <v>64</v>
      </c>
      <c r="K1248" s="70" t="s">
        <v>35</v>
      </c>
      <c r="L1248" s="70" t="s">
        <v>173</v>
      </c>
      <c r="M1248" s="71">
        <v>851</v>
      </c>
      <c r="N1248" s="70" t="s">
        <v>1309</v>
      </c>
      <c r="O1248" s="70">
        <v>-11.011787196190159</v>
      </c>
      <c r="P1248" s="70" t="s">
        <v>421</v>
      </c>
      <c r="Q1248" s="69">
        <v>274</v>
      </c>
      <c r="R1248" s="70" t="s">
        <v>289</v>
      </c>
      <c r="S1248" s="70" t="s">
        <v>41</v>
      </c>
      <c r="T1248" s="70" t="s">
        <v>42</v>
      </c>
      <c r="U1248" s="70" t="s">
        <v>35</v>
      </c>
      <c r="V1248" s="70">
        <v>2292.8886663208045</v>
      </c>
      <c r="W1248" s="70">
        <v>7876.0028564321119</v>
      </c>
    </row>
    <row r="1249" spans="1:23">
      <c r="A1249" s="69">
        <v>1248</v>
      </c>
      <c r="B1249" s="69">
        <v>74</v>
      </c>
      <c r="C1249" s="70" t="s">
        <v>285</v>
      </c>
      <c r="D1249" s="70" t="s">
        <v>61</v>
      </c>
      <c r="E1249" s="70" t="s">
        <v>62</v>
      </c>
      <c r="F1249" s="70" t="s">
        <v>100</v>
      </c>
      <c r="G1249" s="70"/>
      <c r="H1249" s="70" t="s">
        <v>274</v>
      </c>
      <c r="I1249" s="70" t="s">
        <v>286</v>
      </c>
      <c r="J1249" s="70" t="s">
        <v>64</v>
      </c>
      <c r="K1249" s="70" t="s">
        <v>35</v>
      </c>
      <c r="L1249" s="70" t="s">
        <v>173</v>
      </c>
      <c r="M1249" s="71">
        <v>851</v>
      </c>
      <c r="N1249" s="70" t="s">
        <v>1309</v>
      </c>
      <c r="O1249" s="70">
        <v>-11.011787196190159</v>
      </c>
      <c r="P1249" s="70" t="s">
        <v>421</v>
      </c>
      <c r="Q1249" s="69">
        <v>306</v>
      </c>
      <c r="R1249" s="70" t="s">
        <v>1310</v>
      </c>
      <c r="S1249" s="70" t="s">
        <v>94</v>
      </c>
      <c r="T1249" s="70" t="s">
        <v>95</v>
      </c>
      <c r="U1249" s="70" t="s">
        <v>35</v>
      </c>
      <c r="V1249" s="70">
        <v>617.61847135606752</v>
      </c>
      <c r="W1249" s="70">
        <v>538.28213870237778</v>
      </c>
    </row>
    <row r="1250" spans="1:23">
      <c r="A1250" s="69">
        <v>1249</v>
      </c>
      <c r="B1250" s="69">
        <v>74</v>
      </c>
      <c r="C1250" s="70" t="s">
        <v>285</v>
      </c>
      <c r="D1250" s="70" t="s">
        <v>61</v>
      </c>
      <c r="E1250" s="70" t="s">
        <v>62</v>
      </c>
      <c r="F1250" s="70" t="s">
        <v>100</v>
      </c>
      <c r="G1250" s="70"/>
      <c r="H1250" s="70" t="s">
        <v>274</v>
      </c>
      <c r="I1250" s="70" t="s">
        <v>286</v>
      </c>
      <c r="J1250" s="70" t="s">
        <v>64</v>
      </c>
      <c r="K1250" s="70" t="s">
        <v>35</v>
      </c>
      <c r="L1250" s="70" t="s">
        <v>173</v>
      </c>
      <c r="M1250" s="71">
        <v>851</v>
      </c>
      <c r="N1250" s="70" t="s">
        <v>1309</v>
      </c>
      <c r="O1250" s="70">
        <v>-11.011787196190159</v>
      </c>
      <c r="P1250" s="70" t="s">
        <v>421</v>
      </c>
      <c r="Q1250" s="69">
        <v>518</v>
      </c>
      <c r="R1250" s="70" t="s">
        <v>372</v>
      </c>
      <c r="S1250" s="70" t="s">
        <v>67</v>
      </c>
      <c r="T1250" s="70" t="s">
        <v>68</v>
      </c>
      <c r="U1250" s="70" t="s">
        <v>35</v>
      </c>
      <c r="V1250" s="70">
        <v>4044.1116342610621</v>
      </c>
      <c r="W1250" s="70">
        <v>107362.27320878165</v>
      </c>
    </row>
    <row r="1251" spans="1:23">
      <c r="A1251" s="69">
        <v>1250</v>
      </c>
      <c r="B1251" s="69">
        <v>74</v>
      </c>
      <c r="C1251" s="70" t="s">
        <v>285</v>
      </c>
      <c r="D1251" s="70" t="s">
        <v>61</v>
      </c>
      <c r="E1251" s="70" t="s">
        <v>62</v>
      </c>
      <c r="F1251" s="70" t="s">
        <v>100</v>
      </c>
      <c r="G1251" s="70"/>
      <c r="H1251" s="70" t="s">
        <v>274</v>
      </c>
      <c r="I1251" s="70" t="s">
        <v>286</v>
      </c>
      <c r="J1251" s="70" t="s">
        <v>64</v>
      </c>
      <c r="K1251" s="70" t="s">
        <v>35</v>
      </c>
      <c r="L1251" s="70" t="s">
        <v>173</v>
      </c>
      <c r="M1251" s="71">
        <v>851</v>
      </c>
      <c r="N1251" s="70" t="s">
        <v>1309</v>
      </c>
      <c r="O1251" s="70">
        <v>-11.011787196190159</v>
      </c>
      <c r="P1251" s="70" t="s">
        <v>421</v>
      </c>
      <c r="Q1251" s="69">
        <v>545</v>
      </c>
      <c r="R1251" s="70" t="s">
        <v>1311</v>
      </c>
      <c r="S1251" s="70" t="s">
        <v>175</v>
      </c>
      <c r="T1251" s="70" t="s">
        <v>176</v>
      </c>
      <c r="U1251" s="70" t="s">
        <v>35</v>
      </c>
      <c r="V1251" s="70">
        <v>696.80813978201184</v>
      </c>
      <c r="W1251" s="70">
        <v>6058.3973817724936</v>
      </c>
    </row>
    <row r="1252" spans="1:23">
      <c r="A1252" s="69">
        <v>1251</v>
      </c>
      <c r="B1252" s="69">
        <v>74</v>
      </c>
      <c r="C1252" s="70" t="s">
        <v>285</v>
      </c>
      <c r="D1252" s="70" t="s">
        <v>61</v>
      </c>
      <c r="E1252" s="70" t="s">
        <v>62</v>
      </c>
      <c r="F1252" s="70" t="s">
        <v>100</v>
      </c>
      <c r="G1252" s="70"/>
      <c r="H1252" s="70" t="s">
        <v>274</v>
      </c>
      <c r="I1252" s="70" t="s">
        <v>286</v>
      </c>
      <c r="J1252" s="70" t="s">
        <v>64</v>
      </c>
      <c r="K1252" s="70" t="s">
        <v>35</v>
      </c>
      <c r="L1252" s="70" t="s">
        <v>173</v>
      </c>
      <c r="M1252" s="71">
        <v>851</v>
      </c>
      <c r="N1252" s="70" t="s">
        <v>1309</v>
      </c>
      <c r="O1252" s="70">
        <v>-11.011787196190159</v>
      </c>
      <c r="P1252" s="70" t="s">
        <v>421</v>
      </c>
      <c r="Q1252" s="69">
        <v>546</v>
      </c>
      <c r="R1252" s="70" t="s">
        <v>182</v>
      </c>
      <c r="S1252" s="70" t="s">
        <v>175</v>
      </c>
      <c r="T1252" s="70" t="s">
        <v>176</v>
      </c>
      <c r="U1252" s="70" t="s">
        <v>35</v>
      </c>
      <c r="V1252" s="70">
        <v>214.11587064291734</v>
      </c>
      <c r="W1252" s="70">
        <v>438.49341542462332</v>
      </c>
    </row>
    <row r="1253" spans="1:23">
      <c r="A1253" s="69">
        <v>1252</v>
      </c>
      <c r="B1253" s="69">
        <v>74</v>
      </c>
      <c r="C1253" s="70" t="s">
        <v>285</v>
      </c>
      <c r="D1253" s="70" t="s">
        <v>61</v>
      </c>
      <c r="E1253" s="70" t="s">
        <v>62</v>
      </c>
      <c r="F1253" s="70" t="s">
        <v>100</v>
      </c>
      <c r="G1253" s="70"/>
      <c r="H1253" s="70" t="s">
        <v>274</v>
      </c>
      <c r="I1253" s="70" t="s">
        <v>286</v>
      </c>
      <c r="J1253" s="70" t="s">
        <v>64</v>
      </c>
      <c r="K1253" s="70" t="s">
        <v>35</v>
      </c>
      <c r="L1253" s="70" t="s">
        <v>173</v>
      </c>
      <c r="M1253" s="71">
        <v>851</v>
      </c>
      <c r="N1253" s="70" t="s">
        <v>1309</v>
      </c>
      <c r="O1253" s="70">
        <v>-11.011787196190159</v>
      </c>
      <c r="P1253" s="70" t="s">
        <v>421</v>
      </c>
      <c r="Q1253" s="69">
        <v>547</v>
      </c>
      <c r="R1253" s="70" t="s">
        <v>290</v>
      </c>
      <c r="S1253" s="70" t="s">
        <v>175</v>
      </c>
      <c r="T1253" s="70" t="s">
        <v>176</v>
      </c>
      <c r="U1253" s="70" t="s">
        <v>35</v>
      </c>
      <c r="V1253" s="70">
        <v>109.51353949985489</v>
      </c>
      <c r="W1253" s="70">
        <v>400.2460269118551</v>
      </c>
    </row>
    <row r="1254" spans="1:23">
      <c r="A1254" s="69">
        <v>1253</v>
      </c>
      <c r="B1254" s="69">
        <v>74</v>
      </c>
      <c r="C1254" s="70" t="s">
        <v>285</v>
      </c>
      <c r="D1254" s="70" t="s">
        <v>61</v>
      </c>
      <c r="E1254" s="70" t="s">
        <v>62</v>
      </c>
      <c r="F1254" s="70" t="s">
        <v>100</v>
      </c>
      <c r="G1254" s="70"/>
      <c r="H1254" s="70" t="s">
        <v>274</v>
      </c>
      <c r="I1254" s="70" t="s">
        <v>286</v>
      </c>
      <c r="J1254" s="70" t="s">
        <v>64</v>
      </c>
      <c r="K1254" s="70" t="s">
        <v>35</v>
      </c>
      <c r="L1254" s="70" t="s">
        <v>173</v>
      </c>
      <c r="M1254" s="71">
        <v>851</v>
      </c>
      <c r="N1254" s="70" t="s">
        <v>1309</v>
      </c>
      <c r="O1254" s="70">
        <v>-11.011787196190159</v>
      </c>
      <c r="P1254" s="70" t="s">
        <v>421</v>
      </c>
      <c r="Q1254" s="69">
        <v>548</v>
      </c>
      <c r="R1254" s="70" t="s">
        <v>1312</v>
      </c>
      <c r="S1254" s="70" t="s">
        <v>175</v>
      </c>
      <c r="T1254" s="70" t="s">
        <v>176</v>
      </c>
      <c r="U1254" s="70" t="s">
        <v>35</v>
      </c>
      <c r="V1254" s="70">
        <v>1865.74403376282</v>
      </c>
      <c r="W1254" s="70">
        <v>16078.796391597496</v>
      </c>
    </row>
    <row r="1255" spans="1:23">
      <c r="A1255" s="69">
        <v>1254</v>
      </c>
      <c r="B1255" s="69">
        <v>74</v>
      </c>
      <c r="C1255" s="70" t="s">
        <v>285</v>
      </c>
      <c r="D1255" s="70" t="s">
        <v>61</v>
      </c>
      <c r="E1255" s="70" t="s">
        <v>62</v>
      </c>
      <c r="F1255" s="70" t="s">
        <v>100</v>
      </c>
      <c r="G1255" s="70"/>
      <c r="H1255" s="70" t="s">
        <v>274</v>
      </c>
      <c r="I1255" s="70" t="s">
        <v>286</v>
      </c>
      <c r="J1255" s="70" t="s">
        <v>64</v>
      </c>
      <c r="K1255" s="70" t="s">
        <v>35</v>
      </c>
      <c r="L1255" s="70" t="s">
        <v>173</v>
      </c>
      <c r="M1255" s="71">
        <v>1857</v>
      </c>
      <c r="N1255" s="70" t="s">
        <v>1313</v>
      </c>
      <c r="O1255" s="70">
        <v>2.9968650736197882</v>
      </c>
      <c r="P1255" s="70" t="s">
        <v>412</v>
      </c>
      <c r="Q1255" s="69">
        <v>274</v>
      </c>
      <c r="R1255" s="70" t="s">
        <v>289</v>
      </c>
      <c r="S1255" s="70" t="s">
        <v>41</v>
      </c>
      <c r="T1255" s="70" t="s">
        <v>42</v>
      </c>
      <c r="U1255" s="70" t="s">
        <v>35</v>
      </c>
      <c r="V1255" s="70">
        <v>197.17572166571023</v>
      </c>
      <c r="W1255" s="70">
        <v>1715.3296145505099</v>
      </c>
    </row>
    <row r="1256" spans="1:23">
      <c r="A1256" s="69">
        <v>1255</v>
      </c>
      <c r="B1256" s="69">
        <v>74</v>
      </c>
      <c r="C1256" s="70" t="s">
        <v>285</v>
      </c>
      <c r="D1256" s="70" t="s">
        <v>61</v>
      </c>
      <c r="E1256" s="70" t="s">
        <v>62</v>
      </c>
      <c r="F1256" s="70" t="s">
        <v>100</v>
      </c>
      <c r="G1256" s="70"/>
      <c r="H1256" s="70" t="s">
        <v>274</v>
      </c>
      <c r="I1256" s="70" t="s">
        <v>286</v>
      </c>
      <c r="J1256" s="70" t="s">
        <v>64</v>
      </c>
      <c r="K1256" s="70" t="s">
        <v>35</v>
      </c>
      <c r="L1256" s="70" t="s">
        <v>173</v>
      </c>
      <c r="M1256" s="71">
        <v>1881</v>
      </c>
      <c r="N1256" s="70" t="s">
        <v>1314</v>
      </c>
      <c r="O1256" s="70">
        <v>7.1021171450117722</v>
      </c>
      <c r="P1256" s="70" t="s">
        <v>424</v>
      </c>
      <c r="Q1256" s="69">
        <v>274</v>
      </c>
      <c r="R1256" s="70" t="s">
        <v>289</v>
      </c>
      <c r="S1256" s="70" t="s">
        <v>41</v>
      </c>
      <c r="T1256" s="70" t="s">
        <v>42</v>
      </c>
      <c r="U1256" s="70" t="s">
        <v>35</v>
      </c>
      <c r="V1256" s="70">
        <v>132.54605926042743</v>
      </c>
      <c r="W1256" s="70">
        <v>713.33872935802856</v>
      </c>
    </row>
    <row r="1257" spans="1:23">
      <c r="A1257" s="69">
        <v>1256</v>
      </c>
      <c r="B1257" s="69">
        <v>74</v>
      </c>
      <c r="C1257" s="70" t="s">
        <v>285</v>
      </c>
      <c r="D1257" s="70" t="s">
        <v>61</v>
      </c>
      <c r="E1257" s="70" t="s">
        <v>62</v>
      </c>
      <c r="F1257" s="70" t="s">
        <v>100</v>
      </c>
      <c r="G1257" s="70"/>
      <c r="H1257" s="70" t="s">
        <v>274</v>
      </c>
      <c r="I1257" s="70" t="s">
        <v>286</v>
      </c>
      <c r="J1257" s="70" t="s">
        <v>64</v>
      </c>
      <c r="K1257" s="70" t="s">
        <v>35</v>
      </c>
      <c r="L1257" s="70" t="s">
        <v>173</v>
      </c>
      <c r="M1257" s="71">
        <v>1882</v>
      </c>
      <c r="N1257" s="70" t="s">
        <v>1315</v>
      </c>
      <c r="O1257" s="70">
        <v>-1.653993294925461</v>
      </c>
      <c r="P1257" s="70" t="s">
        <v>412</v>
      </c>
      <c r="Q1257" s="69">
        <v>274</v>
      </c>
      <c r="R1257" s="70" t="s">
        <v>289</v>
      </c>
      <c r="S1257" s="70" t="s">
        <v>41</v>
      </c>
      <c r="T1257" s="70" t="s">
        <v>42</v>
      </c>
      <c r="U1257" s="70" t="s">
        <v>35</v>
      </c>
      <c r="V1257" s="70">
        <v>2127.4079014272211</v>
      </c>
      <c r="W1257" s="70">
        <v>41887.184612949612</v>
      </c>
    </row>
    <row r="1258" spans="1:23">
      <c r="A1258" s="69">
        <v>1257</v>
      </c>
      <c r="B1258" s="69">
        <v>74</v>
      </c>
      <c r="C1258" s="70" t="s">
        <v>285</v>
      </c>
      <c r="D1258" s="70" t="s">
        <v>61</v>
      </c>
      <c r="E1258" s="70" t="s">
        <v>62</v>
      </c>
      <c r="F1258" s="70" t="s">
        <v>100</v>
      </c>
      <c r="G1258" s="70"/>
      <c r="H1258" s="70" t="s">
        <v>274</v>
      </c>
      <c r="I1258" s="70" t="s">
        <v>286</v>
      </c>
      <c r="J1258" s="70" t="s">
        <v>64</v>
      </c>
      <c r="K1258" s="70" t="s">
        <v>35</v>
      </c>
      <c r="L1258" s="70" t="s">
        <v>173</v>
      </c>
      <c r="M1258" s="71">
        <v>1882</v>
      </c>
      <c r="N1258" s="70" t="s">
        <v>1315</v>
      </c>
      <c r="O1258" s="70">
        <v>-1.653993294925461</v>
      </c>
      <c r="P1258" s="70" t="s">
        <v>412</v>
      </c>
      <c r="Q1258" s="69">
        <v>518</v>
      </c>
      <c r="R1258" s="70" t="s">
        <v>372</v>
      </c>
      <c r="S1258" s="70" t="s">
        <v>67</v>
      </c>
      <c r="T1258" s="70" t="s">
        <v>68</v>
      </c>
      <c r="U1258" s="70" t="s">
        <v>35</v>
      </c>
      <c r="V1258" s="70">
        <v>290.53034188483468</v>
      </c>
      <c r="W1258" s="70">
        <v>255.86418620515875</v>
      </c>
    </row>
    <row r="1259" spans="1:23">
      <c r="A1259" s="69">
        <v>1258</v>
      </c>
      <c r="B1259" s="69">
        <v>74</v>
      </c>
      <c r="C1259" s="70" t="s">
        <v>285</v>
      </c>
      <c r="D1259" s="70" t="s">
        <v>61</v>
      </c>
      <c r="E1259" s="70" t="s">
        <v>62</v>
      </c>
      <c r="F1259" s="70" t="s">
        <v>100</v>
      </c>
      <c r="G1259" s="70"/>
      <c r="H1259" s="70" t="s">
        <v>274</v>
      </c>
      <c r="I1259" s="70" t="s">
        <v>286</v>
      </c>
      <c r="J1259" s="70" t="s">
        <v>64</v>
      </c>
      <c r="K1259" s="70" t="s">
        <v>35</v>
      </c>
      <c r="L1259" s="70" t="s">
        <v>173</v>
      </c>
      <c r="M1259" s="71">
        <v>1882</v>
      </c>
      <c r="N1259" s="70" t="s">
        <v>1315</v>
      </c>
      <c r="O1259" s="70">
        <v>-1.653993294925461</v>
      </c>
      <c r="P1259" s="70" t="s">
        <v>412</v>
      </c>
      <c r="Q1259" s="69">
        <v>548</v>
      </c>
      <c r="R1259" s="70" t="s">
        <v>1312</v>
      </c>
      <c r="S1259" s="70" t="s">
        <v>175</v>
      </c>
      <c r="T1259" s="70" t="s">
        <v>176</v>
      </c>
      <c r="U1259" s="70" t="s">
        <v>35</v>
      </c>
      <c r="V1259" s="70">
        <v>616.333084130712</v>
      </c>
      <c r="W1259" s="70">
        <v>3909.7788860770397</v>
      </c>
    </row>
    <row r="1260" spans="1:23">
      <c r="A1260" s="69">
        <v>1259</v>
      </c>
      <c r="B1260" s="69">
        <v>74</v>
      </c>
      <c r="C1260" s="70" t="s">
        <v>285</v>
      </c>
      <c r="D1260" s="70" t="s">
        <v>61</v>
      </c>
      <c r="E1260" s="70" t="s">
        <v>62</v>
      </c>
      <c r="F1260" s="70" t="s">
        <v>100</v>
      </c>
      <c r="G1260" s="70"/>
      <c r="H1260" s="70" t="s">
        <v>274</v>
      </c>
      <c r="I1260" s="70" t="s">
        <v>286</v>
      </c>
      <c r="J1260" s="70" t="s">
        <v>64</v>
      </c>
      <c r="K1260" s="70" t="s">
        <v>35</v>
      </c>
      <c r="L1260" s="70" t="s">
        <v>173</v>
      </c>
      <c r="M1260" s="71">
        <v>2122</v>
      </c>
      <c r="N1260" s="70" t="s">
        <v>1316</v>
      </c>
      <c r="O1260" s="70">
        <v>4.91707404386392</v>
      </c>
      <c r="P1260" s="70" t="s">
        <v>412</v>
      </c>
      <c r="Q1260" s="69">
        <v>274</v>
      </c>
      <c r="R1260" s="70" t="s">
        <v>289</v>
      </c>
      <c r="S1260" s="70" t="s">
        <v>41</v>
      </c>
      <c r="T1260" s="70" t="s">
        <v>42</v>
      </c>
      <c r="U1260" s="70" t="s">
        <v>35</v>
      </c>
      <c r="V1260" s="70">
        <v>337.24077000069855</v>
      </c>
      <c r="W1260" s="70">
        <v>3573.4129519639</v>
      </c>
    </row>
    <row r="1261" spans="1:23">
      <c r="A1261" s="69">
        <v>1260</v>
      </c>
      <c r="B1261" s="69">
        <v>74</v>
      </c>
      <c r="C1261" s="70" t="s">
        <v>285</v>
      </c>
      <c r="D1261" s="70" t="s">
        <v>61</v>
      </c>
      <c r="E1261" s="70" t="s">
        <v>62</v>
      </c>
      <c r="F1261" s="70" t="s">
        <v>100</v>
      </c>
      <c r="G1261" s="70"/>
      <c r="H1261" s="70" t="s">
        <v>274</v>
      </c>
      <c r="I1261" s="70" t="s">
        <v>286</v>
      </c>
      <c r="J1261" s="70" t="s">
        <v>64</v>
      </c>
      <c r="K1261" s="70" t="s">
        <v>35</v>
      </c>
      <c r="L1261" s="70" t="s">
        <v>173</v>
      </c>
      <c r="M1261" s="71">
        <v>2125</v>
      </c>
      <c r="N1261" s="70" t="s">
        <v>1317</v>
      </c>
      <c r="O1261" s="70">
        <v>4.6812423632981739</v>
      </c>
      <c r="P1261" s="70" t="s">
        <v>412</v>
      </c>
      <c r="Q1261" s="69">
        <v>274</v>
      </c>
      <c r="R1261" s="70" t="s">
        <v>289</v>
      </c>
      <c r="S1261" s="70" t="s">
        <v>41</v>
      </c>
      <c r="T1261" s="70" t="s">
        <v>42</v>
      </c>
      <c r="U1261" s="70" t="s">
        <v>35</v>
      </c>
      <c r="V1261" s="70">
        <v>305.04892113213225</v>
      </c>
      <c r="W1261" s="70">
        <v>2707.2337003633511</v>
      </c>
    </row>
    <row r="1262" spans="1:23">
      <c r="A1262" s="69">
        <v>1261</v>
      </c>
      <c r="B1262" s="69">
        <v>74</v>
      </c>
      <c r="C1262" s="70" t="s">
        <v>285</v>
      </c>
      <c r="D1262" s="70" t="s">
        <v>61</v>
      </c>
      <c r="E1262" s="70" t="s">
        <v>62</v>
      </c>
      <c r="F1262" s="70" t="s">
        <v>100</v>
      </c>
      <c r="G1262" s="70"/>
      <c r="H1262" s="70" t="s">
        <v>274</v>
      </c>
      <c r="I1262" s="70" t="s">
        <v>286</v>
      </c>
      <c r="J1262" s="70" t="s">
        <v>64</v>
      </c>
      <c r="K1262" s="70" t="s">
        <v>35</v>
      </c>
      <c r="L1262" s="70" t="s">
        <v>173</v>
      </c>
      <c r="M1262" s="71">
        <v>2153</v>
      </c>
      <c r="N1262" s="70" t="s">
        <v>1318</v>
      </c>
      <c r="O1262" s="70">
        <v>7.0869077681509616</v>
      </c>
      <c r="P1262" s="70" t="s">
        <v>424</v>
      </c>
      <c r="Q1262" s="69">
        <v>274</v>
      </c>
      <c r="R1262" s="70" t="s">
        <v>289</v>
      </c>
      <c r="S1262" s="70" t="s">
        <v>41</v>
      </c>
      <c r="T1262" s="70" t="s">
        <v>42</v>
      </c>
      <c r="U1262" s="70" t="s">
        <v>35</v>
      </c>
      <c r="V1262" s="70">
        <v>112.09816010373638</v>
      </c>
      <c r="W1262" s="70">
        <v>528.67100834945609</v>
      </c>
    </row>
    <row r="1263" spans="1:23">
      <c r="A1263" s="69">
        <v>1262</v>
      </c>
      <c r="B1263" s="69">
        <v>74</v>
      </c>
      <c r="C1263" s="70" t="s">
        <v>285</v>
      </c>
      <c r="D1263" s="70" t="s">
        <v>61</v>
      </c>
      <c r="E1263" s="70" t="s">
        <v>62</v>
      </c>
      <c r="F1263" s="70" t="s">
        <v>100</v>
      </c>
      <c r="G1263" s="70"/>
      <c r="H1263" s="70" t="s">
        <v>274</v>
      </c>
      <c r="I1263" s="70" t="s">
        <v>286</v>
      </c>
      <c r="J1263" s="70" t="s">
        <v>64</v>
      </c>
      <c r="K1263" s="70" t="s">
        <v>35</v>
      </c>
      <c r="L1263" s="70" t="s">
        <v>173</v>
      </c>
      <c r="M1263" s="71">
        <v>2179</v>
      </c>
      <c r="N1263" s="70" t="s">
        <v>1319</v>
      </c>
      <c r="O1263" s="70">
        <v>7.2175284125049117</v>
      </c>
      <c r="P1263" s="70" t="s">
        <v>424</v>
      </c>
      <c r="Q1263" s="69">
        <v>274</v>
      </c>
      <c r="R1263" s="70" t="s">
        <v>289</v>
      </c>
      <c r="S1263" s="70" t="s">
        <v>41</v>
      </c>
      <c r="T1263" s="70" t="s">
        <v>42</v>
      </c>
      <c r="U1263" s="70" t="s">
        <v>35</v>
      </c>
      <c r="V1263" s="70">
        <v>145.5917583422904</v>
      </c>
      <c r="W1263" s="70">
        <v>694.73649684589782</v>
      </c>
    </row>
    <row r="1264" spans="1:23">
      <c r="A1264" s="69">
        <v>1263</v>
      </c>
      <c r="B1264" s="69">
        <v>74</v>
      </c>
      <c r="C1264" s="70" t="s">
        <v>285</v>
      </c>
      <c r="D1264" s="70" t="s">
        <v>61</v>
      </c>
      <c r="E1264" s="70" t="s">
        <v>62</v>
      </c>
      <c r="F1264" s="70" t="s">
        <v>100</v>
      </c>
      <c r="G1264" s="70"/>
      <c r="H1264" s="70" t="s">
        <v>274</v>
      </c>
      <c r="I1264" s="70" t="s">
        <v>286</v>
      </c>
      <c r="J1264" s="70" t="s">
        <v>64</v>
      </c>
      <c r="K1264" s="70" t="s">
        <v>35</v>
      </c>
      <c r="L1264" s="70" t="s">
        <v>173</v>
      </c>
      <c r="M1264" s="71">
        <v>2308</v>
      </c>
      <c r="N1264" s="70" t="s">
        <v>1320</v>
      </c>
      <c r="O1264" s="70">
        <v>-5.4011482008751903</v>
      </c>
      <c r="P1264" s="70" t="s">
        <v>428</v>
      </c>
      <c r="Q1264" s="69">
        <v>548</v>
      </c>
      <c r="R1264" s="70" t="s">
        <v>1312</v>
      </c>
      <c r="S1264" s="70" t="s">
        <v>175</v>
      </c>
      <c r="T1264" s="70" t="s">
        <v>176</v>
      </c>
      <c r="U1264" s="70" t="s">
        <v>35</v>
      </c>
      <c r="V1264" s="70">
        <v>603.6626472743983</v>
      </c>
      <c r="W1264" s="70">
        <v>2158.4037581316202</v>
      </c>
    </row>
    <row r="1265" spans="1:23">
      <c r="A1265" s="69">
        <v>1264</v>
      </c>
      <c r="B1265" s="69">
        <v>74</v>
      </c>
      <c r="C1265" s="70" t="s">
        <v>285</v>
      </c>
      <c r="D1265" s="70" t="s">
        <v>61</v>
      </c>
      <c r="E1265" s="70" t="s">
        <v>62</v>
      </c>
      <c r="F1265" s="70" t="s">
        <v>100</v>
      </c>
      <c r="G1265" s="70"/>
      <c r="H1265" s="70" t="s">
        <v>274</v>
      </c>
      <c r="I1265" s="70" t="s">
        <v>286</v>
      </c>
      <c r="J1265" s="70" t="s">
        <v>64</v>
      </c>
      <c r="K1265" s="70" t="s">
        <v>35</v>
      </c>
      <c r="L1265" s="70" t="s">
        <v>173</v>
      </c>
      <c r="M1265" s="71">
        <v>2509</v>
      </c>
      <c r="N1265" s="70" t="s">
        <v>1321</v>
      </c>
      <c r="O1265" s="70">
        <v>3.262090593860961</v>
      </c>
      <c r="P1265" s="70" t="s">
        <v>412</v>
      </c>
      <c r="Q1265" s="69">
        <v>545</v>
      </c>
      <c r="R1265" s="70" t="s">
        <v>1311</v>
      </c>
      <c r="S1265" s="70" t="s">
        <v>175</v>
      </c>
      <c r="T1265" s="70" t="s">
        <v>176</v>
      </c>
      <c r="U1265" s="70" t="s">
        <v>35</v>
      </c>
      <c r="V1265" s="70">
        <v>298.92370942280968</v>
      </c>
      <c r="W1265" s="70">
        <v>2291.7214801319706</v>
      </c>
    </row>
    <row r="1266" spans="1:23">
      <c r="A1266" s="69">
        <v>1265</v>
      </c>
      <c r="B1266" s="69">
        <v>74</v>
      </c>
      <c r="C1266" s="70" t="s">
        <v>285</v>
      </c>
      <c r="D1266" s="70" t="s">
        <v>61</v>
      </c>
      <c r="E1266" s="70" t="s">
        <v>62</v>
      </c>
      <c r="F1266" s="70" t="s">
        <v>100</v>
      </c>
      <c r="G1266" s="70"/>
      <c r="H1266" s="70" t="s">
        <v>274</v>
      </c>
      <c r="I1266" s="70" t="s">
        <v>286</v>
      </c>
      <c r="J1266" s="70" t="s">
        <v>64</v>
      </c>
      <c r="K1266" s="70" t="s">
        <v>35</v>
      </c>
      <c r="L1266" s="70" t="s">
        <v>173</v>
      </c>
      <c r="M1266" s="71">
        <v>2514</v>
      </c>
      <c r="N1266" s="70" t="s">
        <v>1322</v>
      </c>
      <c r="O1266" s="70">
        <v>6.7978879592048118</v>
      </c>
      <c r="P1266" s="70" t="s">
        <v>424</v>
      </c>
      <c r="Q1266" s="69">
        <v>274</v>
      </c>
      <c r="R1266" s="70" t="s">
        <v>289</v>
      </c>
      <c r="S1266" s="70" t="s">
        <v>41</v>
      </c>
      <c r="T1266" s="70" t="s">
        <v>42</v>
      </c>
      <c r="U1266" s="70" t="s">
        <v>35</v>
      </c>
      <c r="V1266" s="70">
        <v>127.30171175794268</v>
      </c>
      <c r="W1266" s="70">
        <v>963.21649396888574</v>
      </c>
    </row>
    <row r="1267" spans="1:23">
      <c r="A1267" s="69">
        <v>1266</v>
      </c>
      <c r="B1267" s="69">
        <v>74</v>
      </c>
      <c r="C1267" s="70" t="s">
        <v>285</v>
      </c>
      <c r="D1267" s="70" t="s">
        <v>61</v>
      </c>
      <c r="E1267" s="70" t="s">
        <v>62</v>
      </c>
      <c r="F1267" s="70" t="s">
        <v>100</v>
      </c>
      <c r="G1267" s="70"/>
      <c r="H1267" s="70" t="s">
        <v>274</v>
      </c>
      <c r="I1267" s="70" t="s">
        <v>286</v>
      </c>
      <c r="J1267" s="70" t="s">
        <v>64</v>
      </c>
      <c r="K1267" s="70" t="s">
        <v>35</v>
      </c>
      <c r="L1267" s="70" t="s">
        <v>173</v>
      </c>
      <c r="M1267" s="71">
        <v>2515</v>
      </c>
      <c r="N1267" s="70" t="s">
        <v>1323</v>
      </c>
      <c r="O1267" s="70">
        <v>7.0415208666153424</v>
      </c>
      <c r="P1267" s="70" t="s">
        <v>424</v>
      </c>
      <c r="Q1267" s="69">
        <v>274</v>
      </c>
      <c r="R1267" s="70" t="s">
        <v>289</v>
      </c>
      <c r="S1267" s="70" t="s">
        <v>41</v>
      </c>
      <c r="T1267" s="70" t="s">
        <v>42</v>
      </c>
      <c r="U1267" s="70" t="s">
        <v>35</v>
      </c>
      <c r="V1267" s="70">
        <v>217.54242377625985</v>
      </c>
      <c r="W1267" s="70">
        <v>2821.298938323629</v>
      </c>
    </row>
    <row r="1268" spans="1:23">
      <c r="A1268" s="69">
        <v>1267</v>
      </c>
      <c r="B1268" s="69">
        <v>74</v>
      </c>
      <c r="C1268" s="70" t="s">
        <v>285</v>
      </c>
      <c r="D1268" s="70" t="s">
        <v>61</v>
      </c>
      <c r="E1268" s="70" t="s">
        <v>62</v>
      </c>
      <c r="F1268" s="70" t="s">
        <v>100</v>
      </c>
      <c r="G1268" s="70"/>
      <c r="H1268" s="70" t="s">
        <v>274</v>
      </c>
      <c r="I1268" s="70" t="s">
        <v>286</v>
      </c>
      <c r="J1268" s="70" t="s">
        <v>64</v>
      </c>
      <c r="K1268" s="70" t="s">
        <v>35</v>
      </c>
      <c r="L1268" s="70" t="s">
        <v>173</v>
      </c>
      <c r="M1268" s="71">
        <v>2564</v>
      </c>
      <c r="N1268" s="70" t="s">
        <v>1324</v>
      </c>
      <c r="O1268" s="70">
        <v>3.7351357971322838</v>
      </c>
      <c r="P1268" s="70" t="s">
        <v>412</v>
      </c>
      <c r="Q1268" s="69">
        <v>274</v>
      </c>
      <c r="R1268" s="70" t="s">
        <v>289</v>
      </c>
      <c r="S1268" s="70" t="s">
        <v>41</v>
      </c>
      <c r="T1268" s="70" t="s">
        <v>42</v>
      </c>
      <c r="U1268" s="70" t="s">
        <v>35</v>
      </c>
      <c r="V1268" s="70">
        <v>19.065790996267985</v>
      </c>
      <c r="W1268" s="70">
        <v>12.781015382414626</v>
      </c>
    </row>
    <row r="1269" spans="1:23">
      <c r="A1269" s="69">
        <v>1268</v>
      </c>
      <c r="B1269" s="69">
        <v>74</v>
      </c>
      <c r="C1269" s="70" t="s">
        <v>285</v>
      </c>
      <c r="D1269" s="70" t="s">
        <v>61</v>
      </c>
      <c r="E1269" s="70" t="s">
        <v>62</v>
      </c>
      <c r="F1269" s="70" t="s">
        <v>100</v>
      </c>
      <c r="G1269" s="70"/>
      <c r="H1269" s="70" t="s">
        <v>274</v>
      </c>
      <c r="I1269" s="70" t="s">
        <v>286</v>
      </c>
      <c r="J1269" s="70" t="s">
        <v>64</v>
      </c>
      <c r="K1269" s="70" t="s">
        <v>35</v>
      </c>
      <c r="L1269" s="70" t="s">
        <v>173</v>
      </c>
      <c r="M1269" s="71">
        <v>2656</v>
      </c>
      <c r="N1269" s="70" t="s">
        <v>1325</v>
      </c>
      <c r="O1269" s="70">
        <v>6.4007494474427062</v>
      </c>
      <c r="P1269" s="70" t="s">
        <v>424</v>
      </c>
      <c r="Q1269" s="69">
        <v>274</v>
      </c>
      <c r="R1269" s="70" t="s">
        <v>289</v>
      </c>
      <c r="S1269" s="70" t="s">
        <v>41</v>
      </c>
      <c r="T1269" s="70" t="s">
        <v>42</v>
      </c>
      <c r="U1269" s="70" t="s">
        <v>35</v>
      </c>
      <c r="V1269" s="70">
        <v>256.16807172801498</v>
      </c>
      <c r="W1269" s="70">
        <v>641.39350472160913</v>
      </c>
    </row>
    <row r="1270" spans="1:23">
      <c r="A1270" s="69">
        <v>1269</v>
      </c>
      <c r="B1270" s="69">
        <v>74</v>
      </c>
      <c r="C1270" s="70" t="s">
        <v>285</v>
      </c>
      <c r="D1270" s="70" t="s">
        <v>61</v>
      </c>
      <c r="E1270" s="70" t="s">
        <v>62</v>
      </c>
      <c r="F1270" s="70" t="s">
        <v>100</v>
      </c>
      <c r="G1270" s="70"/>
      <c r="H1270" s="70" t="s">
        <v>274</v>
      </c>
      <c r="I1270" s="70" t="s">
        <v>286</v>
      </c>
      <c r="J1270" s="70" t="s">
        <v>64</v>
      </c>
      <c r="K1270" s="70" t="s">
        <v>35</v>
      </c>
      <c r="L1270" s="70" t="s">
        <v>173</v>
      </c>
      <c r="M1270" s="71">
        <v>4755</v>
      </c>
      <c r="N1270" s="70" t="s">
        <v>1326</v>
      </c>
      <c r="O1270" s="70">
        <v>-7.7831956180116224</v>
      </c>
      <c r="P1270" s="70" t="s">
        <v>428</v>
      </c>
      <c r="Q1270" s="69">
        <v>222</v>
      </c>
      <c r="R1270" s="70" t="s">
        <v>177</v>
      </c>
      <c r="S1270" s="70" t="s">
        <v>175</v>
      </c>
      <c r="T1270" s="70" t="s">
        <v>176</v>
      </c>
      <c r="U1270" s="70" t="s">
        <v>35</v>
      </c>
      <c r="V1270" s="70">
        <v>150.30750152773035</v>
      </c>
      <c r="W1270" s="70">
        <v>254.95014907109609</v>
      </c>
    </row>
    <row r="1271" spans="1:23">
      <c r="A1271" s="69">
        <v>1270</v>
      </c>
      <c r="B1271" s="69">
        <v>74</v>
      </c>
      <c r="C1271" s="70" t="s">
        <v>285</v>
      </c>
      <c r="D1271" s="70" t="s">
        <v>61</v>
      </c>
      <c r="E1271" s="70" t="s">
        <v>62</v>
      </c>
      <c r="F1271" s="70" t="s">
        <v>100</v>
      </c>
      <c r="G1271" s="70"/>
      <c r="H1271" s="70" t="s">
        <v>274</v>
      </c>
      <c r="I1271" s="70" t="s">
        <v>286</v>
      </c>
      <c r="J1271" s="70" t="s">
        <v>64</v>
      </c>
      <c r="K1271" s="70" t="s">
        <v>35</v>
      </c>
      <c r="L1271" s="70" t="s">
        <v>173</v>
      </c>
      <c r="M1271" s="71">
        <v>4755</v>
      </c>
      <c r="N1271" s="70" t="s">
        <v>1326</v>
      </c>
      <c r="O1271" s="70">
        <v>-7.7831956180116224</v>
      </c>
      <c r="P1271" s="70" t="s">
        <v>428</v>
      </c>
      <c r="Q1271" s="69">
        <v>226</v>
      </c>
      <c r="R1271" s="70" t="s">
        <v>288</v>
      </c>
      <c r="S1271" s="70" t="s">
        <v>175</v>
      </c>
      <c r="T1271" s="70" t="s">
        <v>176</v>
      </c>
      <c r="U1271" s="70" t="s">
        <v>35</v>
      </c>
      <c r="V1271" s="70">
        <v>272.58309026723015</v>
      </c>
      <c r="W1271" s="70">
        <v>4094.1715469512196</v>
      </c>
    </row>
    <row r="1272" spans="1:23">
      <c r="A1272" s="69">
        <v>1271</v>
      </c>
      <c r="B1272" s="69">
        <v>74</v>
      </c>
      <c r="C1272" s="70" t="s">
        <v>285</v>
      </c>
      <c r="D1272" s="70" t="s">
        <v>61</v>
      </c>
      <c r="E1272" s="70" t="s">
        <v>62</v>
      </c>
      <c r="F1272" s="70" t="s">
        <v>100</v>
      </c>
      <c r="G1272" s="70"/>
      <c r="H1272" s="70" t="s">
        <v>274</v>
      </c>
      <c r="I1272" s="70" t="s">
        <v>286</v>
      </c>
      <c r="J1272" s="70" t="s">
        <v>64</v>
      </c>
      <c r="K1272" s="70" t="s">
        <v>35</v>
      </c>
      <c r="L1272" s="70" t="s">
        <v>173</v>
      </c>
      <c r="M1272" s="71">
        <v>5358</v>
      </c>
      <c r="N1272" s="70" t="s">
        <v>1327</v>
      </c>
      <c r="O1272" s="70">
        <v>-0.48934534466464802</v>
      </c>
      <c r="P1272" s="70" t="s">
        <v>412</v>
      </c>
      <c r="Q1272" s="69">
        <v>518</v>
      </c>
      <c r="R1272" s="70" t="s">
        <v>372</v>
      </c>
      <c r="S1272" s="70" t="s">
        <v>67</v>
      </c>
      <c r="T1272" s="70" t="s">
        <v>68</v>
      </c>
      <c r="U1272" s="70" t="s">
        <v>35</v>
      </c>
      <c r="V1272" s="70">
        <v>546.03495726801464</v>
      </c>
      <c r="W1272" s="70">
        <v>11339.905901765875</v>
      </c>
    </row>
    <row r="1273" spans="1:23">
      <c r="A1273" s="69">
        <v>1272</v>
      </c>
      <c r="B1273" s="69">
        <v>74</v>
      </c>
      <c r="C1273" s="70" t="s">
        <v>285</v>
      </c>
      <c r="D1273" s="70" t="s">
        <v>61</v>
      </c>
      <c r="E1273" s="70" t="s">
        <v>62</v>
      </c>
      <c r="F1273" s="70" t="s">
        <v>100</v>
      </c>
      <c r="G1273" s="70"/>
      <c r="H1273" s="70" t="s">
        <v>274</v>
      </c>
      <c r="I1273" s="70" t="s">
        <v>286</v>
      </c>
      <c r="J1273" s="70" t="s">
        <v>64</v>
      </c>
      <c r="K1273" s="70" t="s">
        <v>35</v>
      </c>
      <c r="L1273" s="70" t="s">
        <v>173</v>
      </c>
      <c r="M1273" s="71">
        <v>5358</v>
      </c>
      <c r="N1273" s="70" t="s">
        <v>1327</v>
      </c>
      <c r="O1273" s="70">
        <v>-0.48934534466464802</v>
      </c>
      <c r="P1273" s="70" t="s">
        <v>412</v>
      </c>
      <c r="Q1273" s="69">
        <v>547</v>
      </c>
      <c r="R1273" s="70" t="s">
        <v>290</v>
      </c>
      <c r="S1273" s="70" t="s">
        <v>175</v>
      </c>
      <c r="T1273" s="70" t="s">
        <v>176</v>
      </c>
      <c r="U1273" s="70" t="s">
        <v>35</v>
      </c>
      <c r="V1273" s="70">
        <v>193.78525726912684</v>
      </c>
      <c r="W1273" s="70">
        <v>1117.5569453196676</v>
      </c>
    </row>
    <row r="1274" spans="1:23">
      <c r="A1274" s="69">
        <v>1273</v>
      </c>
      <c r="B1274" s="69">
        <v>75</v>
      </c>
      <c r="C1274" s="70" t="s">
        <v>291</v>
      </c>
      <c r="D1274" s="70" t="s">
        <v>33</v>
      </c>
      <c r="E1274" s="70" t="s">
        <v>62</v>
      </c>
      <c r="F1274" s="70" t="s">
        <v>100</v>
      </c>
      <c r="G1274" s="70"/>
      <c r="H1274" s="70" t="s">
        <v>274</v>
      </c>
      <c r="I1274" s="70" t="s">
        <v>292</v>
      </c>
      <c r="J1274" s="70" t="s">
        <v>30</v>
      </c>
      <c r="K1274" s="70" t="s">
        <v>35</v>
      </c>
      <c r="L1274" s="70" t="s">
        <v>65</v>
      </c>
      <c r="M1274" s="71">
        <v>988</v>
      </c>
      <c r="N1274" s="70" t="s">
        <v>1328</v>
      </c>
      <c r="O1274" s="70">
        <v>12.578219892445199</v>
      </c>
      <c r="P1274" s="70" t="s">
        <v>419</v>
      </c>
      <c r="Q1274" s="69">
        <v>257</v>
      </c>
      <c r="R1274" s="70" t="s">
        <v>109</v>
      </c>
      <c r="S1274" s="70" t="s">
        <v>41</v>
      </c>
      <c r="T1274" s="70" t="s">
        <v>42</v>
      </c>
      <c r="U1274" s="70" t="s">
        <v>35</v>
      </c>
      <c r="V1274" s="70">
        <v>590.55277248640084</v>
      </c>
      <c r="W1274" s="70">
        <v>8708.8184598678563</v>
      </c>
    </row>
    <row r="1275" spans="1:23">
      <c r="A1275" s="69">
        <v>1274</v>
      </c>
      <c r="B1275" s="69">
        <v>75</v>
      </c>
      <c r="C1275" s="70" t="s">
        <v>291</v>
      </c>
      <c r="D1275" s="70" t="s">
        <v>33</v>
      </c>
      <c r="E1275" s="70" t="s">
        <v>62</v>
      </c>
      <c r="F1275" s="70" t="s">
        <v>100</v>
      </c>
      <c r="G1275" s="70"/>
      <c r="H1275" s="70" t="s">
        <v>274</v>
      </c>
      <c r="I1275" s="70" t="s">
        <v>292</v>
      </c>
      <c r="J1275" s="70" t="s">
        <v>30</v>
      </c>
      <c r="K1275" s="70" t="s">
        <v>35</v>
      </c>
      <c r="L1275" s="70" t="s">
        <v>65</v>
      </c>
      <c r="M1275" s="71">
        <v>988</v>
      </c>
      <c r="N1275" s="70" t="s">
        <v>1328</v>
      </c>
      <c r="O1275" s="70">
        <v>12.578219892445199</v>
      </c>
      <c r="P1275" s="70" t="s">
        <v>419</v>
      </c>
      <c r="Q1275" s="69">
        <v>477</v>
      </c>
      <c r="R1275" s="70" t="s">
        <v>293</v>
      </c>
      <c r="S1275" s="70" t="s">
        <v>55</v>
      </c>
      <c r="T1275" s="70" t="s">
        <v>56</v>
      </c>
      <c r="U1275" s="70" t="s">
        <v>35</v>
      </c>
      <c r="V1275" s="70">
        <v>104.44458631151905</v>
      </c>
      <c r="W1275" s="70">
        <v>211.50644167642781</v>
      </c>
    </row>
    <row r="1276" spans="1:23">
      <c r="A1276" s="69">
        <v>1275</v>
      </c>
      <c r="B1276" s="69">
        <v>75</v>
      </c>
      <c r="C1276" s="70" t="s">
        <v>291</v>
      </c>
      <c r="D1276" s="70" t="s">
        <v>33</v>
      </c>
      <c r="E1276" s="70" t="s">
        <v>62</v>
      </c>
      <c r="F1276" s="70" t="s">
        <v>100</v>
      </c>
      <c r="G1276" s="70"/>
      <c r="H1276" s="70" t="s">
        <v>274</v>
      </c>
      <c r="I1276" s="70" t="s">
        <v>292</v>
      </c>
      <c r="J1276" s="70" t="s">
        <v>30</v>
      </c>
      <c r="K1276" s="70" t="s">
        <v>35</v>
      </c>
      <c r="L1276" s="70" t="s">
        <v>65</v>
      </c>
      <c r="M1276" s="71">
        <v>1516</v>
      </c>
      <c r="N1276" s="70" t="s">
        <v>1329</v>
      </c>
      <c r="O1276" s="70">
        <v>12.450024854220811</v>
      </c>
      <c r="P1276" s="70" t="s">
        <v>419</v>
      </c>
      <c r="Q1276" s="69">
        <v>477</v>
      </c>
      <c r="R1276" s="70" t="s">
        <v>293</v>
      </c>
      <c r="S1276" s="70" t="s">
        <v>55</v>
      </c>
      <c r="T1276" s="70" t="s">
        <v>56</v>
      </c>
      <c r="U1276" s="70" t="s">
        <v>35</v>
      </c>
      <c r="V1276" s="70">
        <v>667.44958912808818</v>
      </c>
      <c r="W1276" s="70">
        <v>15503.077450205608</v>
      </c>
    </row>
    <row r="1277" spans="1:23">
      <c r="A1277" s="69">
        <v>1276</v>
      </c>
      <c r="B1277" s="69">
        <v>75</v>
      </c>
      <c r="C1277" s="70" t="s">
        <v>291</v>
      </c>
      <c r="D1277" s="70" t="s">
        <v>33</v>
      </c>
      <c r="E1277" s="70" t="s">
        <v>62</v>
      </c>
      <c r="F1277" s="70" t="s">
        <v>100</v>
      </c>
      <c r="G1277" s="70"/>
      <c r="H1277" s="70" t="s">
        <v>274</v>
      </c>
      <c r="I1277" s="70" t="s">
        <v>292</v>
      </c>
      <c r="J1277" s="70" t="s">
        <v>30</v>
      </c>
      <c r="K1277" s="70" t="s">
        <v>35</v>
      </c>
      <c r="L1277" s="70" t="s">
        <v>65</v>
      </c>
      <c r="M1277" s="71">
        <v>2331</v>
      </c>
      <c r="N1277" s="70" t="s">
        <v>1330</v>
      </c>
      <c r="O1277" s="70">
        <v>13.61250310171356</v>
      </c>
      <c r="P1277" s="70" t="s">
        <v>419</v>
      </c>
      <c r="Q1277" s="69">
        <v>477</v>
      </c>
      <c r="R1277" s="70" t="s">
        <v>293</v>
      </c>
      <c r="S1277" s="70" t="s">
        <v>55</v>
      </c>
      <c r="T1277" s="70" t="s">
        <v>56</v>
      </c>
      <c r="U1277" s="70" t="s">
        <v>35</v>
      </c>
      <c r="V1277" s="70">
        <v>362.57867346728125</v>
      </c>
      <c r="W1277" s="70">
        <v>2081.6535600651737</v>
      </c>
    </row>
    <row r="1278" spans="1:23">
      <c r="A1278" s="69">
        <v>1277</v>
      </c>
      <c r="B1278" s="69">
        <v>75</v>
      </c>
      <c r="C1278" s="70" t="s">
        <v>291</v>
      </c>
      <c r="D1278" s="70" t="s">
        <v>33</v>
      </c>
      <c r="E1278" s="70" t="s">
        <v>62</v>
      </c>
      <c r="F1278" s="70" t="s">
        <v>100</v>
      </c>
      <c r="G1278" s="70"/>
      <c r="H1278" s="70" t="s">
        <v>274</v>
      </c>
      <c r="I1278" s="70" t="s">
        <v>292</v>
      </c>
      <c r="J1278" s="70" t="s">
        <v>30</v>
      </c>
      <c r="K1278" s="70" t="s">
        <v>35</v>
      </c>
      <c r="L1278" s="70" t="s">
        <v>65</v>
      </c>
      <c r="M1278" s="71">
        <v>4303</v>
      </c>
      <c r="N1278" s="70" t="s">
        <v>1331</v>
      </c>
      <c r="O1278" s="70">
        <v>3.3953815117210109</v>
      </c>
      <c r="P1278" s="70" t="s">
        <v>412</v>
      </c>
      <c r="Q1278" s="69">
        <v>257</v>
      </c>
      <c r="R1278" s="70" t="s">
        <v>109</v>
      </c>
      <c r="S1278" s="70" t="s">
        <v>41</v>
      </c>
      <c r="T1278" s="70" t="s">
        <v>42</v>
      </c>
      <c r="U1278" s="70" t="s">
        <v>35</v>
      </c>
      <c r="V1278" s="70">
        <v>43.898644985448023</v>
      </c>
      <c r="W1278" s="70">
        <v>27.260711249271136</v>
      </c>
    </row>
    <row r="1279" spans="1:23">
      <c r="A1279" s="69">
        <v>1278</v>
      </c>
      <c r="B1279" s="69">
        <v>76</v>
      </c>
      <c r="C1279" s="70" t="s">
        <v>294</v>
      </c>
      <c r="D1279" s="70" t="s">
        <v>99</v>
      </c>
      <c r="E1279" s="70" t="s">
        <v>62</v>
      </c>
      <c r="F1279" s="70" t="s">
        <v>100</v>
      </c>
      <c r="G1279" s="70"/>
      <c r="H1279" s="70" t="s">
        <v>28</v>
      </c>
      <c r="I1279" s="70" t="s">
        <v>295</v>
      </c>
      <c r="J1279" s="70" t="s">
        <v>30</v>
      </c>
      <c r="K1279" s="70" t="s">
        <v>35</v>
      </c>
      <c r="L1279" s="70" t="s">
        <v>65</v>
      </c>
      <c r="M1279" s="71">
        <v>1345</v>
      </c>
      <c r="N1279" s="70" t="s">
        <v>1332</v>
      </c>
      <c r="O1279" s="70">
        <v>14.372701266872991</v>
      </c>
      <c r="P1279" s="70" t="s">
        <v>419</v>
      </c>
      <c r="Q1279" s="69">
        <v>206</v>
      </c>
      <c r="R1279" s="70" t="s">
        <v>300</v>
      </c>
      <c r="S1279" s="70" t="s">
        <v>78</v>
      </c>
      <c r="T1279" s="70" t="s">
        <v>79</v>
      </c>
      <c r="U1279" s="70" t="s">
        <v>35</v>
      </c>
      <c r="V1279" s="70">
        <v>415.73192773106609</v>
      </c>
      <c r="W1279" s="70">
        <v>9865.9955369988784</v>
      </c>
    </row>
    <row r="1280" spans="1:23">
      <c r="A1280" s="69">
        <v>1279</v>
      </c>
      <c r="B1280" s="69">
        <v>76</v>
      </c>
      <c r="C1280" s="70" t="s">
        <v>294</v>
      </c>
      <c r="D1280" s="70" t="s">
        <v>99</v>
      </c>
      <c r="E1280" s="70" t="s">
        <v>62</v>
      </c>
      <c r="F1280" s="70" t="s">
        <v>100</v>
      </c>
      <c r="G1280" s="70"/>
      <c r="H1280" s="70" t="s">
        <v>28</v>
      </c>
      <c r="I1280" s="70" t="s">
        <v>295</v>
      </c>
      <c r="J1280" s="70" t="s">
        <v>30</v>
      </c>
      <c r="K1280" s="70" t="s">
        <v>35</v>
      </c>
      <c r="L1280" s="70" t="s">
        <v>65</v>
      </c>
      <c r="M1280" s="71">
        <v>1346</v>
      </c>
      <c r="N1280" s="70" t="s">
        <v>1333</v>
      </c>
      <c r="O1280" s="70">
        <v>5.7448005685747336</v>
      </c>
      <c r="P1280" s="70" t="s">
        <v>424</v>
      </c>
      <c r="Q1280" s="69">
        <v>189</v>
      </c>
      <c r="R1280" s="70" t="s">
        <v>296</v>
      </c>
      <c r="S1280" s="70" t="s">
        <v>78</v>
      </c>
      <c r="T1280" s="70" t="s">
        <v>79</v>
      </c>
      <c r="U1280" s="70" t="s">
        <v>35</v>
      </c>
      <c r="V1280" s="70">
        <v>814.29836375946911</v>
      </c>
      <c r="W1280" s="70">
        <v>18123.35448144035</v>
      </c>
    </row>
    <row r="1281" spans="1:23">
      <c r="A1281" s="69">
        <v>1280</v>
      </c>
      <c r="B1281" s="69">
        <v>76</v>
      </c>
      <c r="C1281" s="70" t="s">
        <v>294</v>
      </c>
      <c r="D1281" s="70" t="s">
        <v>99</v>
      </c>
      <c r="E1281" s="70" t="s">
        <v>62</v>
      </c>
      <c r="F1281" s="70" t="s">
        <v>100</v>
      </c>
      <c r="G1281" s="70"/>
      <c r="H1281" s="70" t="s">
        <v>28</v>
      </c>
      <c r="I1281" s="70" t="s">
        <v>295</v>
      </c>
      <c r="J1281" s="70" t="s">
        <v>30</v>
      </c>
      <c r="K1281" s="70" t="s">
        <v>35</v>
      </c>
      <c r="L1281" s="70" t="s">
        <v>65</v>
      </c>
      <c r="M1281" s="71">
        <v>1346</v>
      </c>
      <c r="N1281" s="70" t="s">
        <v>1333</v>
      </c>
      <c r="O1281" s="70">
        <v>5.7448005685747336</v>
      </c>
      <c r="P1281" s="70" t="s">
        <v>424</v>
      </c>
      <c r="Q1281" s="69">
        <v>191</v>
      </c>
      <c r="R1281" s="70" t="s">
        <v>298</v>
      </c>
      <c r="S1281" s="70" t="s">
        <v>82</v>
      </c>
      <c r="T1281" s="70" t="s">
        <v>83</v>
      </c>
      <c r="U1281" s="70" t="s">
        <v>35</v>
      </c>
      <c r="V1281" s="70">
        <v>451.84213502400576</v>
      </c>
      <c r="W1281" s="70">
        <v>8662.2765916282406</v>
      </c>
    </row>
    <row r="1282" spans="1:23">
      <c r="A1282" s="69">
        <v>1281</v>
      </c>
      <c r="B1282" s="69">
        <v>76</v>
      </c>
      <c r="C1282" s="70" t="s">
        <v>294</v>
      </c>
      <c r="D1282" s="70" t="s">
        <v>99</v>
      </c>
      <c r="E1282" s="70" t="s">
        <v>62</v>
      </c>
      <c r="F1282" s="70" t="s">
        <v>100</v>
      </c>
      <c r="G1282" s="70"/>
      <c r="H1282" s="70" t="s">
        <v>28</v>
      </c>
      <c r="I1282" s="70" t="s">
        <v>295</v>
      </c>
      <c r="J1282" s="70" t="s">
        <v>30</v>
      </c>
      <c r="K1282" s="70" t="s">
        <v>35</v>
      </c>
      <c r="L1282" s="70" t="s">
        <v>65</v>
      </c>
      <c r="M1282" s="71">
        <v>1353</v>
      </c>
      <c r="N1282" s="70" t="s">
        <v>1334</v>
      </c>
      <c r="O1282" s="70">
        <v>8.3411353271505568</v>
      </c>
      <c r="P1282" s="70" t="s">
        <v>424</v>
      </c>
      <c r="Q1282" s="69">
        <v>190</v>
      </c>
      <c r="R1282" s="70" t="s">
        <v>297</v>
      </c>
      <c r="S1282" s="70" t="s">
        <v>78</v>
      </c>
      <c r="T1282" s="70" t="s">
        <v>79</v>
      </c>
      <c r="U1282" s="70" t="s">
        <v>35</v>
      </c>
      <c r="V1282" s="70">
        <v>201.1757191214972</v>
      </c>
      <c r="W1282" s="70">
        <v>2327.5821756126406</v>
      </c>
    </row>
    <row r="1283" spans="1:23">
      <c r="A1283" s="69">
        <v>1282</v>
      </c>
      <c r="B1283" s="69">
        <v>76</v>
      </c>
      <c r="C1283" s="70" t="s">
        <v>294</v>
      </c>
      <c r="D1283" s="70" t="s">
        <v>99</v>
      </c>
      <c r="E1283" s="70" t="s">
        <v>62</v>
      </c>
      <c r="F1283" s="70" t="s">
        <v>100</v>
      </c>
      <c r="G1283" s="70"/>
      <c r="H1283" s="70" t="s">
        <v>28</v>
      </c>
      <c r="I1283" s="70" t="s">
        <v>295</v>
      </c>
      <c r="J1283" s="70" t="s">
        <v>30</v>
      </c>
      <c r="K1283" s="70" t="s">
        <v>35</v>
      </c>
      <c r="L1283" s="70" t="s">
        <v>65</v>
      </c>
      <c r="M1283" s="71">
        <v>1821</v>
      </c>
      <c r="N1283" s="70" t="s">
        <v>1335</v>
      </c>
      <c r="O1283" s="70">
        <v>14.764593692171751</v>
      </c>
      <c r="P1283" s="70" t="s">
        <v>419</v>
      </c>
      <c r="Q1283" s="69">
        <v>206</v>
      </c>
      <c r="R1283" s="70" t="s">
        <v>300</v>
      </c>
      <c r="S1283" s="70" t="s">
        <v>78</v>
      </c>
      <c r="T1283" s="70" t="s">
        <v>79</v>
      </c>
      <c r="U1283" s="70" t="s">
        <v>35</v>
      </c>
      <c r="V1283" s="70">
        <v>157.62347902300635</v>
      </c>
      <c r="W1283" s="70">
        <v>1530.0513572685336</v>
      </c>
    </row>
    <row r="1284" spans="1:23">
      <c r="A1284" s="69">
        <v>1283</v>
      </c>
      <c r="B1284" s="69">
        <v>76</v>
      </c>
      <c r="C1284" s="70" t="s">
        <v>294</v>
      </c>
      <c r="D1284" s="70" t="s">
        <v>99</v>
      </c>
      <c r="E1284" s="70" t="s">
        <v>62</v>
      </c>
      <c r="F1284" s="70" t="s">
        <v>100</v>
      </c>
      <c r="G1284" s="70"/>
      <c r="H1284" s="70" t="s">
        <v>28</v>
      </c>
      <c r="I1284" s="70" t="s">
        <v>295</v>
      </c>
      <c r="J1284" s="70" t="s">
        <v>30</v>
      </c>
      <c r="K1284" s="70" t="s">
        <v>35</v>
      </c>
      <c r="L1284" s="70" t="s">
        <v>65</v>
      </c>
      <c r="M1284" s="71">
        <v>2168</v>
      </c>
      <c r="N1284" s="70" t="s">
        <v>1336</v>
      </c>
      <c r="O1284" s="70">
        <v>7.2248544465561437</v>
      </c>
      <c r="P1284" s="70" t="s">
        <v>424</v>
      </c>
      <c r="Q1284" s="69">
        <v>190</v>
      </c>
      <c r="R1284" s="70" t="s">
        <v>297</v>
      </c>
      <c r="S1284" s="70" t="s">
        <v>78</v>
      </c>
      <c r="T1284" s="70" t="s">
        <v>79</v>
      </c>
      <c r="U1284" s="70" t="s">
        <v>35</v>
      </c>
      <c r="V1284" s="70">
        <v>406.1815626654348</v>
      </c>
      <c r="W1284" s="70">
        <v>9487.4493739636</v>
      </c>
    </row>
    <row r="1285" spans="1:23">
      <c r="A1285" s="69">
        <v>1284</v>
      </c>
      <c r="B1285" s="69">
        <v>76</v>
      </c>
      <c r="C1285" s="70" t="s">
        <v>294</v>
      </c>
      <c r="D1285" s="70" t="s">
        <v>99</v>
      </c>
      <c r="E1285" s="70" t="s">
        <v>62</v>
      </c>
      <c r="F1285" s="70" t="s">
        <v>100</v>
      </c>
      <c r="G1285" s="70"/>
      <c r="H1285" s="70" t="s">
        <v>28</v>
      </c>
      <c r="I1285" s="70" t="s">
        <v>295</v>
      </c>
      <c r="J1285" s="70" t="s">
        <v>30</v>
      </c>
      <c r="K1285" s="70" t="s">
        <v>35</v>
      </c>
      <c r="L1285" s="70" t="s">
        <v>65</v>
      </c>
      <c r="M1285" s="71">
        <v>4902</v>
      </c>
      <c r="N1285" s="70" t="s">
        <v>1337</v>
      </c>
      <c r="O1285" s="70">
        <v>11.316754792248551</v>
      </c>
      <c r="P1285" s="70" t="s">
        <v>419</v>
      </c>
      <c r="Q1285" s="69">
        <v>190</v>
      </c>
      <c r="R1285" s="70" t="s">
        <v>297</v>
      </c>
      <c r="S1285" s="70" t="s">
        <v>78</v>
      </c>
      <c r="T1285" s="70" t="s">
        <v>79</v>
      </c>
      <c r="U1285" s="70" t="s">
        <v>35</v>
      </c>
      <c r="V1285" s="70">
        <v>225.67339279755043</v>
      </c>
      <c r="W1285" s="70">
        <v>3164.5593764620844</v>
      </c>
    </row>
    <row r="1286" spans="1:23">
      <c r="A1286" s="69">
        <v>1285</v>
      </c>
      <c r="B1286" s="69">
        <v>76</v>
      </c>
      <c r="C1286" s="70" t="s">
        <v>294</v>
      </c>
      <c r="D1286" s="70" t="s">
        <v>99</v>
      </c>
      <c r="E1286" s="70" t="s">
        <v>62</v>
      </c>
      <c r="F1286" s="70" t="s">
        <v>100</v>
      </c>
      <c r="G1286" s="70"/>
      <c r="H1286" s="70" t="s">
        <v>28</v>
      </c>
      <c r="I1286" s="70" t="s">
        <v>295</v>
      </c>
      <c r="J1286" s="70" t="s">
        <v>30</v>
      </c>
      <c r="K1286" s="70" t="s">
        <v>35</v>
      </c>
      <c r="L1286" s="70" t="s">
        <v>65</v>
      </c>
      <c r="M1286" s="71">
        <v>4907</v>
      </c>
      <c r="N1286" s="70" t="s">
        <v>1338</v>
      </c>
      <c r="O1286" s="70">
        <v>14.81229309934055</v>
      </c>
      <c r="P1286" s="70" t="s">
        <v>419</v>
      </c>
      <c r="Q1286" s="69">
        <v>462</v>
      </c>
      <c r="R1286" s="70" t="s">
        <v>301</v>
      </c>
      <c r="S1286" s="70" t="s">
        <v>55</v>
      </c>
      <c r="T1286" s="70" t="s">
        <v>56</v>
      </c>
      <c r="U1286" s="70" t="s">
        <v>35</v>
      </c>
      <c r="V1286" s="70">
        <v>336.95342892289511</v>
      </c>
      <c r="W1286" s="70">
        <v>6667.5749575122081</v>
      </c>
    </row>
    <row r="1287" spans="1:23">
      <c r="A1287" s="69">
        <v>1286</v>
      </c>
      <c r="B1287" s="69">
        <v>76</v>
      </c>
      <c r="C1287" s="70" t="s">
        <v>294</v>
      </c>
      <c r="D1287" s="70" t="s">
        <v>99</v>
      </c>
      <c r="E1287" s="70" t="s">
        <v>62</v>
      </c>
      <c r="F1287" s="70" t="s">
        <v>100</v>
      </c>
      <c r="G1287" s="70"/>
      <c r="H1287" s="70" t="s">
        <v>28</v>
      </c>
      <c r="I1287" s="70" t="s">
        <v>295</v>
      </c>
      <c r="J1287" s="70" t="s">
        <v>30</v>
      </c>
      <c r="K1287" s="70" t="s">
        <v>35</v>
      </c>
      <c r="L1287" s="70" t="s">
        <v>65</v>
      </c>
      <c r="M1287" s="71">
        <v>5248</v>
      </c>
      <c r="N1287" s="70" t="s">
        <v>1339</v>
      </c>
      <c r="O1287" s="70">
        <v>13.5704973435782</v>
      </c>
      <c r="P1287" s="70" t="s">
        <v>419</v>
      </c>
      <c r="Q1287" s="69">
        <v>205</v>
      </c>
      <c r="R1287" s="70" t="s">
        <v>299</v>
      </c>
      <c r="S1287" s="70" t="s">
        <v>78</v>
      </c>
      <c r="T1287" s="70" t="s">
        <v>79</v>
      </c>
      <c r="U1287" s="70" t="s">
        <v>35</v>
      </c>
      <c r="V1287" s="70">
        <v>93.679349814308267</v>
      </c>
      <c r="W1287" s="70">
        <v>0.14021203849866701</v>
      </c>
    </row>
    <row r="1288" spans="1:23">
      <c r="A1288" s="69">
        <v>1287</v>
      </c>
      <c r="B1288" s="69">
        <v>76</v>
      </c>
      <c r="C1288" s="70" t="s">
        <v>294</v>
      </c>
      <c r="D1288" s="70" t="s">
        <v>99</v>
      </c>
      <c r="E1288" s="70" t="s">
        <v>62</v>
      </c>
      <c r="F1288" s="70" t="s">
        <v>100</v>
      </c>
      <c r="G1288" s="70"/>
      <c r="H1288" s="70" t="s">
        <v>28</v>
      </c>
      <c r="I1288" s="70" t="s">
        <v>295</v>
      </c>
      <c r="J1288" s="70" t="s">
        <v>30</v>
      </c>
      <c r="K1288" s="70" t="s">
        <v>35</v>
      </c>
      <c r="L1288" s="70" t="s">
        <v>65</v>
      </c>
      <c r="M1288" s="71">
        <v>5248</v>
      </c>
      <c r="N1288" s="70" t="s">
        <v>1339</v>
      </c>
      <c r="O1288" s="70">
        <v>13.5704973435782</v>
      </c>
      <c r="P1288" s="70" t="s">
        <v>419</v>
      </c>
      <c r="Q1288" s="69">
        <v>462</v>
      </c>
      <c r="R1288" s="70" t="s">
        <v>301</v>
      </c>
      <c r="S1288" s="70" t="s">
        <v>55</v>
      </c>
      <c r="T1288" s="70" t="s">
        <v>56</v>
      </c>
      <c r="U1288" s="70" t="s">
        <v>35</v>
      </c>
      <c r="V1288" s="70">
        <v>335.64292906703497</v>
      </c>
      <c r="W1288" s="70">
        <v>6433.7237093213098</v>
      </c>
    </row>
    <row r="1289" spans="1:23">
      <c r="A1289" s="69">
        <v>1288</v>
      </c>
      <c r="B1289" s="69">
        <v>76</v>
      </c>
      <c r="C1289" s="70" t="s">
        <v>294</v>
      </c>
      <c r="D1289" s="70" t="s">
        <v>99</v>
      </c>
      <c r="E1289" s="70" t="s">
        <v>62</v>
      </c>
      <c r="F1289" s="70" t="s">
        <v>100</v>
      </c>
      <c r="G1289" s="70"/>
      <c r="H1289" s="70" t="s">
        <v>28</v>
      </c>
      <c r="I1289" s="70" t="s">
        <v>295</v>
      </c>
      <c r="J1289" s="70" t="s">
        <v>30</v>
      </c>
      <c r="K1289" s="70" t="s">
        <v>35</v>
      </c>
      <c r="L1289" s="70" t="s">
        <v>65</v>
      </c>
      <c r="M1289" s="71">
        <v>5534</v>
      </c>
      <c r="N1289" s="70" t="s">
        <v>1340</v>
      </c>
      <c r="O1289" s="70">
        <v>14.332211607147061</v>
      </c>
      <c r="P1289" s="70" t="s">
        <v>419</v>
      </c>
      <c r="Q1289" s="69">
        <v>190</v>
      </c>
      <c r="R1289" s="70" t="s">
        <v>297</v>
      </c>
      <c r="S1289" s="70" t="s">
        <v>78</v>
      </c>
      <c r="T1289" s="70" t="s">
        <v>79</v>
      </c>
      <c r="U1289" s="70" t="s">
        <v>35</v>
      </c>
      <c r="V1289" s="70">
        <v>217.05972443805703</v>
      </c>
      <c r="W1289" s="70">
        <v>2416.2451848203082</v>
      </c>
    </row>
    <row r="1290" spans="1:23">
      <c r="A1290" s="69">
        <v>1289</v>
      </c>
      <c r="B1290" s="69">
        <v>76</v>
      </c>
      <c r="C1290" s="70" t="s">
        <v>294</v>
      </c>
      <c r="D1290" s="70" t="s">
        <v>99</v>
      </c>
      <c r="E1290" s="70" t="s">
        <v>62</v>
      </c>
      <c r="F1290" s="70" t="s">
        <v>100</v>
      </c>
      <c r="G1290" s="70"/>
      <c r="H1290" s="70" t="s">
        <v>28</v>
      </c>
      <c r="I1290" s="70" t="s">
        <v>295</v>
      </c>
      <c r="J1290" s="70" t="s">
        <v>30</v>
      </c>
      <c r="K1290" s="70" t="s">
        <v>35</v>
      </c>
      <c r="L1290" s="70" t="s">
        <v>65</v>
      </c>
      <c r="M1290" s="71">
        <v>5591</v>
      </c>
      <c r="N1290" s="70" t="s">
        <v>1341</v>
      </c>
      <c r="O1290" s="70">
        <v>11.511437752067611</v>
      </c>
      <c r="P1290" s="70" t="s">
        <v>419</v>
      </c>
      <c r="Q1290" s="69">
        <v>190</v>
      </c>
      <c r="R1290" s="70" t="s">
        <v>297</v>
      </c>
      <c r="S1290" s="70" t="s">
        <v>78</v>
      </c>
      <c r="T1290" s="70" t="s">
        <v>79</v>
      </c>
      <c r="U1290" s="70" t="s">
        <v>35</v>
      </c>
      <c r="V1290" s="70">
        <v>1085.3634699719094</v>
      </c>
      <c r="W1290" s="70">
        <v>18509.323422342932</v>
      </c>
    </row>
    <row r="1291" spans="1:23">
      <c r="A1291" s="69">
        <v>1290</v>
      </c>
      <c r="B1291" s="69">
        <v>76</v>
      </c>
      <c r="C1291" s="70" t="s">
        <v>294</v>
      </c>
      <c r="D1291" s="70" t="s">
        <v>99</v>
      </c>
      <c r="E1291" s="70" t="s">
        <v>62</v>
      </c>
      <c r="F1291" s="70" t="s">
        <v>100</v>
      </c>
      <c r="G1291" s="70"/>
      <c r="H1291" s="70" t="s">
        <v>28</v>
      </c>
      <c r="I1291" s="70" t="s">
        <v>295</v>
      </c>
      <c r="J1291" s="70" t="s">
        <v>30</v>
      </c>
      <c r="K1291" s="70" t="s">
        <v>35</v>
      </c>
      <c r="L1291" s="70" t="s">
        <v>65</v>
      </c>
      <c r="M1291" s="71">
        <v>5592</v>
      </c>
      <c r="N1291" s="70" t="s">
        <v>1342</v>
      </c>
      <c r="O1291" s="70">
        <v>15.11825280193959</v>
      </c>
      <c r="P1291" s="70" t="s">
        <v>419</v>
      </c>
      <c r="Q1291" s="69">
        <v>462</v>
      </c>
      <c r="R1291" s="70" t="s">
        <v>301</v>
      </c>
      <c r="S1291" s="70" t="s">
        <v>55</v>
      </c>
      <c r="T1291" s="70" t="s">
        <v>56</v>
      </c>
      <c r="U1291" s="70" t="s">
        <v>35</v>
      </c>
      <c r="V1291" s="70">
        <v>328.81722712115561</v>
      </c>
      <c r="W1291" s="70">
        <v>6344.348367896062</v>
      </c>
    </row>
    <row r="1292" spans="1:23">
      <c r="A1292" s="69">
        <v>1291</v>
      </c>
      <c r="B1292" s="69">
        <v>76</v>
      </c>
      <c r="C1292" s="70" t="s">
        <v>294</v>
      </c>
      <c r="D1292" s="70" t="s">
        <v>99</v>
      </c>
      <c r="E1292" s="70" t="s">
        <v>62</v>
      </c>
      <c r="F1292" s="70" t="s">
        <v>100</v>
      </c>
      <c r="G1292" s="70"/>
      <c r="H1292" s="70" t="s">
        <v>28</v>
      </c>
      <c r="I1292" s="70" t="s">
        <v>295</v>
      </c>
      <c r="J1292" s="70" t="s">
        <v>30</v>
      </c>
      <c r="K1292" s="70" t="s">
        <v>35</v>
      </c>
      <c r="L1292" s="70" t="s">
        <v>65</v>
      </c>
      <c r="M1292" s="71">
        <v>7481</v>
      </c>
      <c r="N1292" s="70" t="s">
        <v>1343</v>
      </c>
      <c r="O1292" s="70">
        <v>16.06058728873494</v>
      </c>
      <c r="P1292" s="70" t="s">
        <v>419</v>
      </c>
      <c r="Q1292" s="69">
        <v>206</v>
      </c>
      <c r="R1292" s="70" t="s">
        <v>300</v>
      </c>
      <c r="S1292" s="70" t="s">
        <v>78</v>
      </c>
      <c r="T1292" s="70" t="s">
        <v>79</v>
      </c>
      <c r="U1292" s="70" t="s">
        <v>35</v>
      </c>
      <c r="V1292" s="70">
        <v>280.80390144008345</v>
      </c>
      <c r="W1292" s="70">
        <v>4863.1708355089568</v>
      </c>
    </row>
    <row r="1293" spans="1:23">
      <c r="A1293" s="69">
        <v>1292</v>
      </c>
      <c r="B1293" s="69">
        <v>76</v>
      </c>
      <c r="C1293" s="70" t="s">
        <v>294</v>
      </c>
      <c r="D1293" s="70" t="s">
        <v>99</v>
      </c>
      <c r="E1293" s="70" t="s">
        <v>62</v>
      </c>
      <c r="F1293" s="70" t="s">
        <v>100</v>
      </c>
      <c r="G1293" s="70"/>
      <c r="H1293" s="70" t="s">
        <v>28</v>
      </c>
      <c r="I1293" s="70" t="s">
        <v>295</v>
      </c>
      <c r="J1293" s="70" t="s">
        <v>30</v>
      </c>
      <c r="K1293" s="70" t="s">
        <v>35</v>
      </c>
      <c r="L1293" s="70" t="s">
        <v>65</v>
      </c>
      <c r="M1293" s="71">
        <v>7863</v>
      </c>
      <c r="N1293" s="70" t="s">
        <v>1344</v>
      </c>
      <c r="O1293" s="70">
        <v>12.538685126590661</v>
      </c>
      <c r="P1293" s="70" t="s">
        <v>419</v>
      </c>
      <c r="Q1293" s="69">
        <v>206</v>
      </c>
      <c r="R1293" s="70" t="s">
        <v>300</v>
      </c>
      <c r="S1293" s="70" t="s">
        <v>78</v>
      </c>
      <c r="T1293" s="70" t="s">
        <v>79</v>
      </c>
      <c r="U1293" s="70" t="s">
        <v>35</v>
      </c>
      <c r="V1293" s="70">
        <v>309.1827958852133</v>
      </c>
      <c r="W1293" s="70">
        <v>5121.1709948247408</v>
      </c>
    </row>
    <row r="1294" spans="1:23">
      <c r="A1294" s="69">
        <v>1293</v>
      </c>
      <c r="B1294" s="69">
        <v>76</v>
      </c>
      <c r="C1294" s="70" t="s">
        <v>294</v>
      </c>
      <c r="D1294" s="70" t="s">
        <v>99</v>
      </c>
      <c r="E1294" s="70" t="s">
        <v>62</v>
      </c>
      <c r="F1294" s="70" t="s">
        <v>100</v>
      </c>
      <c r="G1294" s="70"/>
      <c r="H1294" s="70" t="s">
        <v>28</v>
      </c>
      <c r="I1294" s="70" t="s">
        <v>295</v>
      </c>
      <c r="J1294" s="70" t="s">
        <v>30</v>
      </c>
      <c r="K1294" s="70" t="s">
        <v>35</v>
      </c>
      <c r="L1294" s="70" t="s">
        <v>65</v>
      </c>
      <c r="M1294" s="71">
        <v>7970</v>
      </c>
      <c r="N1294" s="70" t="s">
        <v>1345</v>
      </c>
      <c r="O1294" s="70">
        <v>7.4455388211374922</v>
      </c>
      <c r="P1294" s="70" t="s">
        <v>424</v>
      </c>
      <c r="Q1294" s="69">
        <v>190</v>
      </c>
      <c r="R1294" s="70" t="s">
        <v>297</v>
      </c>
      <c r="S1294" s="70" t="s">
        <v>78</v>
      </c>
      <c r="T1294" s="70" t="s">
        <v>79</v>
      </c>
      <c r="U1294" s="70" t="s">
        <v>35</v>
      </c>
      <c r="V1294" s="70">
        <v>108.50137541302493</v>
      </c>
      <c r="W1294" s="70">
        <v>531.15777673533751</v>
      </c>
    </row>
    <row r="1295" spans="1:23">
      <c r="A1295" s="69">
        <v>1294</v>
      </c>
      <c r="B1295" s="69">
        <v>76</v>
      </c>
      <c r="C1295" s="70" t="s">
        <v>294</v>
      </c>
      <c r="D1295" s="70" t="s">
        <v>99</v>
      </c>
      <c r="E1295" s="70" t="s">
        <v>62</v>
      </c>
      <c r="F1295" s="70" t="s">
        <v>100</v>
      </c>
      <c r="G1295" s="70"/>
      <c r="H1295" s="70" t="s">
        <v>28</v>
      </c>
      <c r="I1295" s="70" t="s">
        <v>295</v>
      </c>
      <c r="J1295" s="70" t="s">
        <v>30</v>
      </c>
      <c r="K1295" s="70" t="s">
        <v>35</v>
      </c>
      <c r="L1295" s="70" t="s">
        <v>65</v>
      </c>
      <c r="M1295" s="71">
        <v>7979</v>
      </c>
      <c r="N1295" s="70" t="s">
        <v>1346</v>
      </c>
      <c r="O1295" s="70">
        <v>6.4490579232270857</v>
      </c>
      <c r="P1295" s="70" t="s">
        <v>424</v>
      </c>
      <c r="Q1295" s="69">
        <v>190</v>
      </c>
      <c r="R1295" s="70" t="s">
        <v>297</v>
      </c>
      <c r="S1295" s="70" t="s">
        <v>78</v>
      </c>
      <c r="T1295" s="70" t="s">
        <v>79</v>
      </c>
      <c r="U1295" s="70" t="s">
        <v>35</v>
      </c>
      <c r="V1295" s="70">
        <v>84.911889683124471</v>
      </c>
      <c r="W1295" s="70">
        <v>407.34620880346529</v>
      </c>
    </row>
    <row r="1296" spans="1:23">
      <c r="A1296" s="69">
        <v>1295</v>
      </c>
      <c r="B1296" s="69">
        <v>76</v>
      </c>
      <c r="C1296" s="70" t="s">
        <v>294</v>
      </c>
      <c r="D1296" s="70" t="s">
        <v>99</v>
      </c>
      <c r="E1296" s="70" t="s">
        <v>62</v>
      </c>
      <c r="F1296" s="70" t="s">
        <v>100</v>
      </c>
      <c r="G1296" s="70"/>
      <c r="H1296" s="70" t="s">
        <v>28</v>
      </c>
      <c r="I1296" s="70" t="s">
        <v>295</v>
      </c>
      <c r="J1296" s="70" t="s">
        <v>30</v>
      </c>
      <c r="K1296" s="70" t="s">
        <v>35</v>
      </c>
      <c r="L1296" s="70" t="s">
        <v>65</v>
      </c>
      <c r="M1296" s="71">
        <v>7990</v>
      </c>
      <c r="N1296" s="70" t="s">
        <v>1347</v>
      </c>
      <c r="O1296" s="70">
        <v>5.0882837860293844</v>
      </c>
      <c r="P1296" s="70" t="s">
        <v>412</v>
      </c>
      <c r="Q1296" s="69">
        <v>190</v>
      </c>
      <c r="R1296" s="70" t="s">
        <v>297</v>
      </c>
      <c r="S1296" s="70" t="s">
        <v>78</v>
      </c>
      <c r="T1296" s="70" t="s">
        <v>79</v>
      </c>
      <c r="U1296" s="70" t="s">
        <v>35</v>
      </c>
      <c r="V1296" s="70">
        <v>411.95600283143375</v>
      </c>
      <c r="W1296" s="70">
        <v>8591.7232356302193</v>
      </c>
    </row>
    <row r="1297" spans="1:23">
      <c r="A1297" s="69">
        <v>1296</v>
      </c>
      <c r="B1297" s="69">
        <v>76</v>
      </c>
      <c r="C1297" s="70" t="s">
        <v>294</v>
      </c>
      <c r="D1297" s="70" t="s">
        <v>99</v>
      </c>
      <c r="E1297" s="70" t="s">
        <v>62</v>
      </c>
      <c r="F1297" s="70" t="s">
        <v>100</v>
      </c>
      <c r="G1297" s="70"/>
      <c r="H1297" s="70" t="s">
        <v>28</v>
      </c>
      <c r="I1297" s="70" t="s">
        <v>295</v>
      </c>
      <c r="J1297" s="70" t="s">
        <v>30</v>
      </c>
      <c r="K1297" s="70" t="s">
        <v>35</v>
      </c>
      <c r="L1297" s="70" t="s">
        <v>65</v>
      </c>
      <c r="M1297" s="71">
        <v>8065</v>
      </c>
      <c r="N1297" s="70" t="s">
        <v>1348</v>
      </c>
      <c r="O1297" s="70">
        <v>6.5458754853885157</v>
      </c>
      <c r="P1297" s="70" t="s">
        <v>424</v>
      </c>
      <c r="Q1297" s="69">
        <v>205</v>
      </c>
      <c r="R1297" s="70" t="s">
        <v>299</v>
      </c>
      <c r="S1297" s="70" t="s">
        <v>78</v>
      </c>
      <c r="T1297" s="70" t="s">
        <v>79</v>
      </c>
      <c r="U1297" s="70" t="s">
        <v>35</v>
      </c>
      <c r="V1297" s="70">
        <v>423.50738223994608</v>
      </c>
      <c r="W1297" s="70">
        <v>5970.7754472321249</v>
      </c>
    </row>
    <row r="1298" spans="1:23">
      <c r="A1298" s="69">
        <v>1297</v>
      </c>
      <c r="B1298" s="69">
        <v>76</v>
      </c>
      <c r="C1298" s="70" t="s">
        <v>294</v>
      </c>
      <c r="D1298" s="70" t="s">
        <v>99</v>
      </c>
      <c r="E1298" s="70" t="s">
        <v>62</v>
      </c>
      <c r="F1298" s="70" t="s">
        <v>100</v>
      </c>
      <c r="G1298" s="70"/>
      <c r="H1298" s="70" t="s">
        <v>28</v>
      </c>
      <c r="I1298" s="70" t="s">
        <v>295</v>
      </c>
      <c r="J1298" s="70" t="s">
        <v>30</v>
      </c>
      <c r="K1298" s="70" t="s">
        <v>35</v>
      </c>
      <c r="L1298" s="70" t="s">
        <v>65</v>
      </c>
      <c r="M1298" s="71">
        <v>8078</v>
      </c>
      <c r="N1298" s="70" t="s">
        <v>1349</v>
      </c>
      <c r="O1298" s="70">
        <v>17.232783069388439</v>
      </c>
      <c r="P1298" s="70" t="s">
        <v>419</v>
      </c>
      <c r="Q1298" s="69">
        <v>206</v>
      </c>
      <c r="R1298" s="70" t="s">
        <v>300</v>
      </c>
      <c r="S1298" s="70" t="s">
        <v>78</v>
      </c>
      <c r="T1298" s="70" t="s">
        <v>79</v>
      </c>
      <c r="U1298" s="70" t="s">
        <v>35</v>
      </c>
      <c r="V1298" s="70">
        <v>290.03088370042633</v>
      </c>
      <c r="W1298" s="70">
        <v>5115.5359658120587</v>
      </c>
    </row>
    <row r="1299" spans="1:23">
      <c r="A1299" s="69">
        <v>1298</v>
      </c>
      <c r="B1299" s="69">
        <v>76</v>
      </c>
      <c r="C1299" s="70" t="s">
        <v>294</v>
      </c>
      <c r="D1299" s="70" t="s">
        <v>99</v>
      </c>
      <c r="E1299" s="70" t="s">
        <v>62</v>
      </c>
      <c r="F1299" s="70" t="s">
        <v>100</v>
      </c>
      <c r="G1299" s="70"/>
      <c r="H1299" s="70" t="s">
        <v>28</v>
      </c>
      <c r="I1299" s="70" t="s">
        <v>295</v>
      </c>
      <c r="J1299" s="70" t="s">
        <v>30</v>
      </c>
      <c r="K1299" s="70" t="s">
        <v>35</v>
      </c>
      <c r="L1299" s="70" t="s">
        <v>65</v>
      </c>
      <c r="M1299" s="71">
        <v>8093</v>
      </c>
      <c r="N1299" s="70" t="s">
        <v>1350</v>
      </c>
      <c r="O1299" s="70">
        <v>9.1851277278194452</v>
      </c>
      <c r="P1299" s="70" t="s">
        <v>424</v>
      </c>
      <c r="Q1299" s="69">
        <v>189</v>
      </c>
      <c r="R1299" s="70" t="s">
        <v>296</v>
      </c>
      <c r="S1299" s="70" t="s">
        <v>78</v>
      </c>
      <c r="T1299" s="70" t="s">
        <v>79</v>
      </c>
      <c r="U1299" s="70" t="s">
        <v>35</v>
      </c>
      <c r="V1299" s="70">
        <v>208.52678115861085</v>
      </c>
      <c r="W1299" s="70">
        <v>2699.2247157692955</v>
      </c>
    </row>
    <row r="1300" spans="1:23">
      <c r="A1300" s="69">
        <v>1299</v>
      </c>
      <c r="B1300" s="69">
        <v>76</v>
      </c>
      <c r="C1300" s="70" t="s">
        <v>294</v>
      </c>
      <c r="D1300" s="70" t="s">
        <v>99</v>
      </c>
      <c r="E1300" s="70" t="s">
        <v>62</v>
      </c>
      <c r="F1300" s="70" t="s">
        <v>100</v>
      </c>
      <c r="G1300" s="70"/>
      <c r="H1300" s="70" t="s">
        <v>28</v>
      </c>
      <c r="I1300" s="70" t="s">
        <v>295</v>
      </c>
      <c r="J1300" s="70" t="s">
        <v>30</v>
      </c>
      <c r="K1300" s="70" t="s">
        <v>35</v>
      </c>
      <c r="L1300" s="70" t="s">
        <v>65</v>
      </c>
      <c r="M1300" s="71">
        <v>8149</v>
      </c>
      <c r="N1300" s="70" t="s">
        <v>1351</v>
      </c>
      <c r="O1300" s="70">
        <v>7.3420304117611916</v>
      </c>
      <c r="P1300" s="70" t="s">
        <v>424</v>
      </c>
      <c r="Q1300" s="69">
        <v>189</v>
      </c>
      <c r="R1300" s="70" t="s">
        <v>296</v>
      </c>
      <c r="S1300" s="70" t="s">
        <v>78</v>
      </c>
      <c r="T1300" s="70" t="s">
        <v>79</v>
      </c>
      <c r="U1300" s="70" t="s">
        <v>35</v>
      </c>
      <c r="V1300" s="70">
        <v>429.39553410979408</v>
      </c>
      <c r="W1300" s="70">
        <v>8964.9806340854939</v>
      </c>
    </row>
    <row r="1301" spans="1:23">
      <c r="A1301" s="69">
        <v>1300</v>
      </c>
      <c r="B1301" s="69">
        <v>76</v>
      </c>
      <c r="C1301" s="70" t="s">
        <v>294</v>
      </c>
      <c r="D1301" s="70" t="s">
        <v>99</v>
      </c>
      <c r="E1301" s="70" t="s">
        <v>62</v>
      </c>
      <c r="F1301" s="70" t="s">
        <v>100</v>
      </c>
      <c r="G1301" s="70"/>
      <c r="H1301" s="70" t="s">
        <v>28</v>
      </c>
      <c r="I1301" s="70" t="s">
        <v>295</v>
      </c>
      <c r="J1301" s="70" t="s">
        <v>30</v>
      </c>
      <c r="K1301" s="70" t="s">
        <v>35</v>
      </c>
      <c r="L1301" s="70" t="s">
        <v>65</v>
      </c>
      <c r="M1301" s="71">
        <v>8242</v>
      </c>
      <c r="N1301" s="70" t="s">
        <v>1352</v>
      </c>
      <c r="O1301" s="70">
        <v>2.042468433653104</v>
      </c>
      <c r="P1301" s="70" t="s">
        <v>412</v>
      </c>
      <c r="Q1301" s="69">
        <v>205</v>
      </c>
      <c r="R1301" s="70" t="s">
        <v>299</v>
      </c>
      <c r="S1301" s="70" t="s">
        <v>78</v>
      </c>
      <c r="T1301" s="70" t="s">
        <v>79</v>
      </c>
      <c r="U1301" s="70" t="s">
        <v>35</v>
      </c>
      <c r="V1301" s="70">
        <v>69.182071970163804</v>
      </c>
      <c r="W1301" s="70">
        <v>165.07665146095977</v>
      </c>
    </row>
    <row r="1302" spans="1:23">
      <c r="A1302" s="69">
        <v>1301</v>
      </c>
      <c r="B1302" s="69">
        <v>76</v>
      </c>
      <c r="C1302" s="70" t="s">
        <v>294</v>
      </c>
      <c r="D1302" s="70" t="s">
        <v>99</v>
      </c>
      <c r="E1302" s="70" t="s">
        <v>62</v>
      </c>
      <c r="F1302" s="70" t="s">
        <v>100</v>
      </c>
      <c r="G1302" s="70"/>
      <c r="H1302" s="70" t="s">
        <v>28</v>
      </c>
      <c r="I1302" s="70" t="s">
        <v>295</v>
      </c>
      <c r="J1302" s="70" t="s">
        <v>30</v>
      </c>
      <c r="K1302" s="70" t="s">
        <v>35</v>
      </c>
      <c r="L1302" s="70" t="s">
        <v>65</v>
      </c>
      <c r="M1302" s="71">
        <v>8262</v>
      </c>
      <c r="N1302" s="70" t="s">
        <v>1353</v>
      </c>
      <c r="O1302" s="70">
        <v>10.34272545578289</v>
      </c>
      <c r="P1302" s="70" t="s">
        <v>419</v>
      </c>
      <c r="Q1302" s="69">
        <v>205</v>
      </c>
      <c r="R1302" s="70" t="s">
        <v>299</v>
      </c>
      <c r="S1302" s="70" t="s">
        <v>78</v>
      </c>
      <c r="T1302" s="70" t="s">
        <v>79</v>
      </c>
      <c r="U1302" s="70" t="s">
        <v>35</v>
      </c>
      <c r="V1302" s="70">
        <v>104.64276905696366</v>
      </c>
      <c r="W1302" s="70">
        <v>123.6452465664853</v>
      </c>
    </row>
    <row r="1303" spans="1:23">
      <c r="A1303" s="69">
        <v>1302</v>
      </c>
      <c r="B1303" s="69">
        <v>76</v>
      </c>
      <c r="C1303" s="70" t="s">
        <v>294</v>
      </c>
      <c r="D1303" s="70" t="s">
        <v>99</v>
      </c>
      <c r="E1303" s="70" t="s">
        <v>62</v>
      </c>
      <c r="F1303" s="70" t="s">
        <v>100</v>
      </c>
      <c r="G1303" s="70"/>
      <c r="H1303" s="70" t="s">
        <v>28</v>
      </c>
      <c r="I1303" s="70" t="s">
        <v>295</v>
      </c>
      <c r="J1303" s="70" t="s">
        <v>30</v>
      </c>
      <c r="K1303" s="70" t="s">
        <v>35</v>
      </c>
      <c r="L1303" s="70" t="s">
        <v>65</v>
      </c>
      <c r="M1303" s="71">
        <v>8264</v>
      </c>
      <c r="N1303" s="70" t="s">
        <v>1354</v>
      </c>
      <c r="O1303" s="70">
        <v>16.29712903474433</v>
      </c>
      <c r="P1303" s="70" t="s">
        <v>419</v>
      </c>
      <c r="Q1303" s="69">
        <v>462</v>
      </c>
      <c r="R1303" s="70" t="s">
        <v>301</v>
      </c>
      <c r="S1303" s="70" t="s">
        <v>55</v>
      </c>
      <c r="T1303" s="70" t="s">
        <v>56</v>
      </c>
      <c r="U1303" s="70" t="s">
        <v>35</v>
      </c>
      <c r="V1303" s="70">
        <v>265.88395378741376</v>
      </c>
      <c r="W1303" s="70">
        <v>4433.4602531521068</v>
      </c>
    </row>
    <row r="1304" spans="1:23">
      <c r="A1304" s="69">
        <v>1303</v>
      </c>
      <c r="B1304" s="69">
        <v>76</v>
      </c>
      <c r="C1304" s="70" t="s">
        <v>294</v>
      </c>
      <c r="D1304" s="70" t="s">
        <v>99</v>
      </c>
      <c r="E1304" s="70" t="s">
        <v>62</v>
      </c>
      <c r="F1304" s="70" t="s">
        <v>100</v>
      </c>
      <c r="G1304" s="70"/>
      <c r="H1304" s="70" t="s">
        <v>28</v>
      </c>
      <c r="I1304" s="70" t="s">
        <v>295</v>
      </c>
      <c r="J1304" s="70" t="s">
        <v>30</v>
      </c>
      <c r="K1304" s="70" t="s">
        <v>35</v>
      </c>
      <c r="L1304" s="70" t="s">
        <v>65</v>
      </c>
      <c r="M1304" s="71">
        <v>8265</v>
      </c>
      <c r="N1304" s="70" t="s">
        <v>1355</v>
      </c>
      <c r="O1304" s="70">
        <v>14.952632452532789</v>
      </c>
      <c r="P1304" s="70" t="s">
        <v>419</v>
      </c>
      <c r="Q1304" s="69">
        <v>462</v>
      </c>
      <c r="R1304" s="70" t="s">
        <v>301</v>
      </c>
      <c r="S1304" s="70" t="s">
        <v>55</v>
      </c>
      <c r="T1304" s="70" t="s">
        <v>56</v>
      </c>
      <c r="U1304" s="70" t="s">
        <v>35</v>
      </c>
      <c r="V1304" s="70">
        <v>257.83556482138709</v>
      </c>
      <c r="W1304" s="70">
        <v>4098.5853809967211</v>
      </c>
    </row>
    <row r="1305" spans="1:23">
      <c r="A1305" s="69">
        <v>1304</v>
      </c>
      <c r="B1305" s="69">
        <v>76</v>
      </c>
      <c r="C1305" s="70" t="s">
        <v>294</v>
      </c>
      <c r="D1305" s="70" t="s">
        <v>99</v>
      </c>
      <c r="E1305" s="70" t="s">
        <v>62</v>
      </c>
      <c r="F1305" s="70" t="s">
        <v>100</v>
      </c>
      <c r="G1305" s="70"/>
      <c r="H1305" s="70" t="s">
        <v>28</v>
      </c>
      <c r="I1305" s="70" t="s">
        <v>295</v>
      </c>
      <c r="J1305" s="70" t="s">
        <v>30</v>
      </c>
      <c r="K1305" s="70" t="s">
        <v>35</v>
      </c>
      <c r="L1305" s="70" t="s">
        <v>65</v>
      </c>
      <c r="M1305" s="71">
        <v>8275</v>
      </c>
      <c r="N1305" s="70" t="s">
        <v>1356</v>
      </c>
      <c r="O1305" s="70">
        <v>16.497099417966549</v>
      </c>
      <c r="P1305" s="70" t="s">
        <v>419</v>
      </c>
      <c r="Q1305" s="69">
        <v>206</v>
      </c>
      <c r="R1305" s="70" t="s">
        <v>300</v>
      </c>
      <c r="S1305" s="70" t="s">
        <v>78</v>
      </c>
      <c r="T1305" s="70" t="s">
        <v>79</v>
      </c>
      <c r="U1305" s="70" t="s">
        <v>35</v>
      </c>
      <c r="V1305" s="70">
        <v>148.18733920761974</v>
      </c>
      <c r="W1305" s="70">
        <v>1336.3827949306324</v>
      </c>
    </row>
    <row r="1306" spans="1:23">
      <c r="A1306" s="69">
        <v>1305</v>
      </c>
      <c r="B1306" s="69">
        <v>76</v>
      </c>
      <c r="C1306" s="70" t="s">
        <v>294</v>
      </c>
      <c r="D1306" s="70" t="s">
        <v>99</v>
      </c>
      <c r="E1306" s="70" t="s">
        <v>62</v>
      </c>
      <c r="F1306" s="70" t="s">
        <v>100</v>
      </c>
      <c r="G1306" s="70"/>
      <c r="H1306" s="70" t="s">
        <v>28</v>
      </c>
      <c r="I1306" s="70" t="s">
        <v>295</v>
      </c>
      <c r="J1306" s="70" t="s">
        <v>30</v>
      </c>
      <c r="K1306" s="70" t="s">
        <v>35</v>
      </c>
      <c r="L1306" s="70" t="s">
        <v>65</v>
      </c>
      <c r="M1306" s="71">
        <v>8402</v>
      </c>
      <c r="N1306" s="70" t="s">
        <v>1357</v>
      </c>
      <c r="O1306" s="70">
        <v>10.84342825966313</v>
      </c>
      <c r="P1306" s="70" t="s">
        <v>419</v>
      </c>
      <c r="Q1306" s="69">
        <v>462</v>
      </c>
      <c r="R1306" s="70" t="s">
        <v>301</v>
      </c>
      <c r="S1306" s="70" t="s">
        <v>55</v>
      </c>
      <c r="T1306" s="70" t="s">
        <v>56</v>
      </c>
      <c r="U1306" s="70" t="s">
        <v>35</v>
      </c>
      <c r="V1306" s="70">
        <v>199.86820021013366</v>
      </c>
      <c r="W1306" s="70">
        <v>1697.2585714347417</v>
      </c>
    </row>
    <row r="1307" spans="1:23">
      <c r="A1307" s="69">
        <v>1306</v>
      </c>
      <c r="B1307" s="69">
        <v>76</v>
      </c>
      <c r="C1307" s="70" t="s">
        <v>294</v>
      </c>
      <c r="D1307" s="70" t="s">
        <v>99</v>
      </c>
      <c r="E1307" s="70" t="s">
        <v>62</v>
      </c>
      <c r="F1307" s="70" t="s">
        <v>100</v>
      </c>
      <c r="G1307" s="70"/>
      <c r="H1307" s="70" t="s">
        <v>28</v>
      </c>
      <c r="I1307" s="70" t="s">
        <v>295</v>
      </c>
      <c r="J1307" s="70" t="s">
        <v>30</v>
      </c>
      <c r="K1307" s="70" t="s">
        <v>35</v>
      </c>
      <c r="L1307" s="70" t="s">
        <v>65</v>
      </c>
      <c r="M1307" s="71">
        <v>8403</v>
      </c>
      <c r="N1307" s="70" t="s">
        <v>1358</v>
      </c>
      <c r="O1307" s="70">
        <v>11.824804923028029</v>
      </c>
      <c r="P1307" s="70" t="s">
        <v>419</v>
      </c>
      <c r="Q1307" s="69">
        <v>462</v>
      </c>
      <c r="R1307" s="70" t="s">
        <v>301</v>
      </c>
      <c r="S1307" s="70" t="s">
        <v>55</v>
      </c>
      <c r="T1307" s="70" t="s">
        <v>56</v>
      </c>
      <c r="U1307" s="70" t="s">
        <v>35</v>
      </c>
      <c r="V1307" s="70">
        <v>324.34956598110932</v>
      </c>
      <c r="W1307" s="70">
        <v>6619.8074439963966</v>
      </c>
    </row>
    <row r="1308" spans="1:23">
      <c r="A1308" s="69">
        <v>1307</v>
      </c>
      <c r="B1308" s="69">
        <v>76</v>
      </c>
      <c r="C1308" s="70" t="s">
        <v>294</v>
      </c>
      <c r="D1308" s="70" t="s">
        <v>99</v>
      </c>
      <c r="E1308" s="70" t="s">
        <v>62</v>
      </c>
      <c r="F1308" s="70" t="s">
        <v>100</v>
      </c>
      <c r="G1308" s="70"/>
      <c r="H1308" s="70" t="s">
        <v>28</v>
      </c>
      <c r="I1308" s="70" t="s">
        <v>295</v>
      </c>
      <c r="J1308" s="70" t="s">
        <v>30</v>
      </c>
      <c r="K1308" s="70" t="s">
        <v>35</v>
      </c>
      <c r="L1308" s="70" t="s">
        <v>65</v>
      </c>
      <c r="M1308" s="71">
        <v>8404</v>
      </c>
      <c r="N1308" s="70" t="s">
        <v>1359</v>
      </c>
      <c r="O1308" s="70">
        <v>10.331477847886751</v>
      </c>
      <c r="P1308" s="70" t="s">
        <v>419</v>
      </c>
      <c r="Q1308" s="69">
        <v>462</v>
      </c>
      <c r="R1308" s="70" t="s">
        <v>301</v>
      </c>
      <c r="S1308" s="70" t="s">
        <v>55</v>
      </c>
      <c r="T1308" s="70" t="s">
        <v>56</v>
      </c>
      <c r="U1308" s="70" t="s">
        <v>35</v>
      </c>
      <c r="V1308" s="70">
        <v>153.77856370955939</v>
      </c>
      <c r="W1308" s="70">
        <v>1024.583801932718</v>
      </c>
    </row>
    <row r="1309" spans="1:23">
      <c r="A1309" s="69">
        <v>1308</v>
      </c>
      <c r="B1309" s="69">
        <v>76</v>
      </c>
      <c r="C1309" s="70" t="s">
        <v>294</v>
      </c>
      <c r="D1309" s="70" t="s">
        <v>99</v>
      </c>
      <c r="E1309" s="70" t="s">
        <v>62</v>
      </c>
      <c r="F1309" s="70" t="s">
        <v>100</v>
      </c>
      <c r="G1309" s="70"/>
      <c r="H1309" s="70" t="s">
        <v>28</v>
      </c>
      <c r="I1309" s="70" t="s">
        <v>295</v>
      </c>
      <c r="J1309" s="70" t="s">
        <v>30</v>
      </c>
      <c r="K1309" s="70" t="s">
        <v>35</v>
      </c>
      <c r="L1309" s="70" t="s">
        <v>65</v>
      </c>
      <c r="M1309" s="71">
        <v>8438</v>
      </c>
      <c r="N1309" s="70" t="s">
        <v>1360</v>
      </c>
      <c r="O1309" s="70">
        <v>11.199420849289551</v>
      </c>
      <c r="P1309" s="70" t="s">
        <v>419</v>
      </c>
      <c r="Q1309" s="69">
        <v>189</v>
      </c>
      <c r="R1309" s="70" t="s">
        <v>296</v>
      </c>
      <c r="S1309" s="70" t="s">
        <v>78</v>
      </c>
      <c r="T1309" s="70" t="s">
        <v>79</v>
      </c>
      <c r="U1309" s="70" t="s">
        <v>35</v>
      </c>
      <c r="V1309" s="70">
        <v>77.715068343351589</v>
      </c>
      <c r="W1309" s="70">
        <v>246.17344494075166</v>
      </c>
    </row>
    <row r="1310" spans="1:23">
      <c r="A1310" s="69">
        <v>1309</v>
      </c>
      <c r="B1310" s="69">
        <v>76</v>
      </c>
      <c r="C1310" s="70" t="s">
        <v>294</v>
      </c>
      <c r="D1310" s="70" t="s">
        <v>99</v>
      </c>
      <c r="E1310" s="70" t="s">
        <v>62</v>
      </c>
      <c r="F1310" s="70" t="s">
        <v>100</v>
      </c>
      <c r="G1310" s="70"/>
      <c r="H1310" s="70" t="s">
        <v>28</v>
      </c>
      <c r="I1310" s="70" t="s">
        <v>295</v>
      </c>
      <c r="J1310" s="70" t="s">
        <v>30</v>
      </c>
      <c r="K1310" s="70" t="s">
        <v>35</v>
      </c>
      <c r="L1310" s="70" t="s">
        <v>65</v>
      </c>
      <c r="M1310" s="71">
        <v>8439</v>
      </c>
      <c r="N1310" s="70" t="s">
        <v>1361</v>
      </c>
      <c r="O1310" s="70">
        <v>6.3897112433771941</v>
      </c>
      <c r="P1310" s="70" t="s">
        <v>424</v>
      </c>
      <c r="Q1310" s="69">
        <v>189</v>
      </c>
      <c r="R1310" s="70" t="s">
        <v>296</v>
      </c>
      <c r="S1310" s="70" t="s">
        <v>78</v>
      </c>
      <c r="T1310" s="70" t="s">
        <v>79</v>
      </c>
      <c r="U1310" s="70" t="s">
        <v>35</v>
      </c>
      <c r="V1310" s="70">
        <v>133.82065019948095</v>
      </c>
      <c r="W1310" s="70">
        <v>1011.0545369219089</v>
      </c>
    </row>
    <row r="1311" spans="1:23">
      <c r="A1311" s="69">
        <v>1310</v>
      </c>
      <c r="B1311" s="69">
        <v>76</v>
      </c>
      <c r="C1311" s="70" t="s">
        <v>294</v>
      </c>
      <c r="D1311" s="70" t="s">
        <v>99</v>
      </c>
      <c r="E1311" s="70" t="s">
        <v>62</v>
      </c>
      <c r="F1311" s="70" t="s">
        <v>100</v>
      </c>
      <c r="G1311" s="70"/>
      <c r="H1311" s="70" t="s">
        <v>28</v>
      </c>
      <c r="I1311" s="70" t="s">
        <v>295</v>
      </c>
      <c r="J1311" s="70" t="s">
        <v>30</v>
      </c>
      <c r="K1311" s="70" t="s">
        <v>35</v>
      </c>
      <c r="L1311" s="70" t="s">
        <v>65</v>
      </c>
      <c r="M1311" s="71">
        <v>8496</v>
      </c>
      <c r="N1311" s="70" t="s">
        <v>1362</v>
      </c>
      <c r="O1311" s="70">
        <v>4.3423890494700998</v>
      </c>
      <c r="P1311" s="70" t="s">
        <v>412</v>
      </c>
      <c r="Q1311" s="69">
        <v>205</v>
      </c>
      <c r="R1311" s="70" t="s">
        <v>299</v>
      </c>
      <c r="S1311" s="70" t="s">
        <v>78</v>
      </c>
      <c r="T1311" s="70" t="s">
        <v>79</v>
      </c>
      <c r="U1311" s="70" t="s">
        <v>35</v>
      </c>
      <c r="V1311" s="70">
        <v>323.26898014566609</v>
      </c>
      <c r="W1311" s="70">
        <v>5089.9706668682884</v>
      </c>
    </row>
    <row r="1312" spans="1:23">
      <c r="A1312" s="69">
        <v>1311</v>
      </c>
      <c r="B1312" s="69">
        <v>76</v>
      </c>
      <c r="C1312" s="70" t="s">
        <v>294</v>
      </c>
      <c r="D1312" s="70" t="s">
        <v>99</v>
      </c>
      <c r="E1312" s="70" t="s">
        <v>62</v>
      </c>
      <c r="F1312" s="70" t="s">
        <v>100</v>
      </c>
      <c r="G1312" s="70"/>
      <c r="H1312" s="70" t="s">
        <v>28</v>
      </c>
      <c r="I1312" s="70" t="s">
        <v>295</v>
      </c>
      <c r="J1312" s="70" t="s">
        <v>30</v>
      </c>
      <c r="K1312" s="70" t="s">
        <v>35</v>
      </c>
      <c r="L1312" s="70" t="s">
        <v>65</v>
      </c>
      <c r="M1312" s="71">
        <v>8695</v>
      </c>
      <c r="N1312" s="70" t="s">
        <v>1363</v>
      </c>
      <c r="O1312" s="70">
        <v>2.8338188787175649</v>
      </c>
      <c r="P1312" s="70" t="s">
        <v>412</v>
      </c>
      <c r="Q1312" s="69">
        <v>205</v>
      </c>
      <c r="R1312" s="70" t="s">
        <v>299</v>
      </c>
      <c r="S1312" s="70" t="s">
        <v>78</v>
      </c>
      <c r="T1312" s="70" t="s">
        <v>79</v>
      </c>
      <c r="U1312" s="70" t="s">
        <v>35</v>
      </c>
      <c r="V1312" s="70">
        <v>165.94452980191471</v>
      </c>
      <c r="W1312" s="70">
        <v>1123.2058217597018</v>
      </c>
    </row>
    <row r="1313" spans="1:23">
      <c r="A1313" s="69">
        <v>1312</v>
      </c>
      <c r="B1313" s="69">
        <v>76</v>
      </c>
      <c r="C1313" s="70" t="s">
        <v>294</v>
      </c>
      <c r="D1313" s="70" t="s">
        <v>99</v>
      </c>
      <c r="E1313" s="70" t="s">
        <v>62</v>
      </c>
      <c r="F1313" s="70" t="s">
        <v>100</v>
      </c>
      <c r="G1313" s="70"/>
      <c r="H1313" s="70" t="s">
        <v>28</v>
      </c>
      <c r="I1313" s="70" t="s">
        <v>295</v>
      </c>
      <c r="J1313" s="70" t="s">
        <v>30</v>
      </c>
      <c r="K1313" s="70" t="s">
        <v>35</v>
      </c>
      <c r="L1313" s="70" t="s">
        <v>65</v>
      </c>
      <c r="M1313" s="71">
        <v>8975</v>
      </c>
      <c r="N1313" s="70" t="s">
        <v>1364</v>
      </c>
      <c r="O1313" s="70">
        <v>3.190349364050983</v>
      </c>
      <c r="P1313" s="70" t="s">
        <v>412</v>
      </c>
      <c r="Q1313" s="69">
        <v>189</v>
      </c>
      <c r="R1313" s="70" t="s">
        <v>296</v>
      </c>
      <c r="S1313" s="70" t="s">
        <v>78</v>
      </c>
      <c r="T1313" s="70" t="s">
        <v>79</v>
      </c>
      <c r="U1313" s="70" t="s">
        <v>35</v>
      </c>
      <c r="V1313" s="70">
        <v>276.16120880411933</v>
      </c>
      <c r="W1313" s="70">
        <v>4339.7971866434946</v>
      </c>
    </row>
    <row r="1314" spans="1:23">
      <c r="A1314" s="69">
        <v>1313</v>
      </c>
      <c r="B1314" s="69">
        <v>76</v>
      </c>
      <c r="C1314" s="70" t="s">
        <v>294</v>
      </c>
      <c r="D1314" s="70" t="s">
        <v>99</v>
      </c>
      <c r="E1314" s="70" t="s">
        <v>62</v>
      </c>
      <c r="F1314" s="70" t="s">
        <v>100</v>
      </c>
      <c r="G1314" s="70"/>
      <c r="H1314" s="70" t="s">
        <v>28</v>
      </c>
      <c r="I1314" s="70" t="s">
        <v>295</v>
      </c>
      <c r="J1314" s="70" t="s">
        <v>30</v>
      </c>
      <c r="K1314" s="70" t="s">
        <v>35</v>
      </c>
      <c r="L1314" s="70" t="s">
        <v>65</v>
      </c>
      <c r="M1314" s="71">
        <v>9010</v>
      </c>
      <c r="N1314" s="70" t="s">
        <v>1365</v>
      </c>
      <c r="O1314" s="70">
        <v>6.3508699643104798</v>
      </c>
      <c r="P1314" s="70" t="s">
        <v>424</v>
      </c>
      <c r="Q1314" s="69">
        <v>189</v>
      </c>
      <c r="R1314" s="70" t="s">
        <v>296</v>
      </c>
      <c r="S1314" s="70" t="s">
        <v>78</v>
      </c>
      <c r="T1314" s="70" t="s">
        <v>79</v>
      </c>
      <c r="U1314" s="70" t="s">
        <v>35</v>
      </c>
      <c r="V1314" s="70">
        <v>411.51471008256158</v>
      </c>
      <c r="W1314" s="70">
        <v>10449.48797665356</v>
      </c>
    </row>
    <row r="1315" spans="1:23">
      <c r="A1315" s="69">
        <v>1314</v>
      </c>
      <c r="B1315" s="69">
        <v>76</v>
      </c>
      <c r="C1315" s="70" t="s">
        <v>294</v>
      </c>
      <c r="D1315" s="70" t="s">
        <v>99</v>
      </c>
      <c r="E1315" s="70" t="s">
        <v>62</v>
      </c>
      <c r="F1315" s="70" t="s">
        <v>100</v>
      </c>
      <c r="G1315" s="70"/>
      <c r="H1315" s="70" t="s">
        <v>28</v>
      </c>
      <c r="I1315" s="70" t="s">
        <v>295</v>
      </c>
      <c r="J1315" s="70" t="s">
        <v>30</v>
      </c>
      <c r="K1315" s="70" t="s">
        <v>35</v>
      </c>
      <c r="L1315" s="70" t="s">
        <v>65</v>
      </c>
      <c r="M1315" s="71">
        <v>9097</v>
      </c>
      <c r="N1315" s="70" t="s">
        <v>1366</v>
      </c>
      <c r="O1315" s="70">
        <v>12.44351383093055</v>
      </c>
      <c r="P1315" s="70" t="s">
        <v>419</v>
      </c>
      <c r="Q1315" s="69">
        <v>189</v>
      </c>
      <c r="R1315" s="70" t="s">
        <v>296</v>
      </c>
      <c r="S1315" s="70" t="s">
        <v>78</v>
      </c>
      <c r="T1315" s="70" t="s">
        <v>79</v>
      </c>
      <c r="U1315" s="70" t="s">
        <v>35</v>
      </c>
      <c r="V1315" s="70">
        <v>181.52396700948572</v>
      </c>
      <c r="W1315" s="70">
        <v>837.96495146589962</v>
      </c>
    </row>
    <row r="1316" spans="1:23">
      <c r="A1316" s="69">
        <v>1315</v>
      </c>
      <c r="B1316" s="69">
        <v>76</v>
      </c>
      <c r="C1316" s="70" t="s">
        <v>294</v>
      </c>
      <c r="D1316" s="70" t="s">
        <v>99</v>
      </c>
      <c r="E1316" s="70" t="s">
        <v>62</v>
      </c>
      <c r="F1316" s="70" t="s">
        <v>100</v>
      </c>
      <c r="G1316" s="70"/>
      <c r="H1316" s="70" t="s">
        <v>28</v>
      </c>
      <c r="I1316" s="70" t="s">
        <v>295</v>
      </c>
      <c r="J1316" s="70" t="s">
        <v>30</v>
      </c>
      <c r="K1316" s="70" t="s">
        <v>35</v>
      </c>
      <c r="L1316" s="70" t="s">
        <v>65</v>
      </c>
      <c r="M1316" s="71">
        <v>9359</v>
      </c>
      <c r="N1316" s="70" t="s">
        <v>1367</v>
      </c>
      <c r="O1316" s="70">
        <v>5.9527587806682041</v>
      </c>
      <c r="P1316" s="70" t="s">
        <v>424</v>
      </c>
      <c r="Q1316" s="69">
        <v>189</v>
      </c>
      <c r="R1316" s="70" t="s">
        <v>296</v>
      </c>
      <c r="S1316" s="70" t="s">
        <v>78</v>
      </c>
      <c r="T1316" s="70" t="s">
        <v>79</v>
      </c>
      <c r="U1316" s="70" t="s">
        <v>35</v>
      </c>
      <c r="V1316" s="70">
        <v>210.35283612308379</v>
      </c>
      <c r="W1316" s="70">
        <v>2675.0306504452815</v>
      </c>
    </row>
    <row r="1317" spans="1:23">
      <c r="A1317" s="69">
        <v>1316</v>
      </c>
      <c r="B1317" s="69">
        <v>76</v>
      </c>
      <c r="C1317" s="70" t="s">
        <v>294</v>
      </c>
      <c r="D1317" s="70" t="s">
        <v>99</v>
      </c>
      <c r="E1317" s="70" t="s">
        <v>62</v>
      </c>
      <c r="F1317" s="70" t="s">
        <v>100</v>
      </c>
      <c r="G1317" s="70"/>
      <c r="H1317" s="70" t="s">
        <v>28</v>
      </c>
      <c r="I1317" s="70" t="s">
        <v>295</v>
      </c>
      <c r="J1317" s="70" t="s">
        <v>30</v>
      </c>
      <c r="K1317" s="70" t="s">
        <v>35</v>
      </c>
      <c r="L1317" s="70" t="s">
        <v>65</v>
      </c>
      <c r="M1317" s="71">
        <v>9360</v>
      </c>
      <c r="N1317" s="70" t="s">
        <v>1368</v>
      </c>
      <c r="O1317" s="70">
        <v>9.7019605558959015</v>
      </c>
      <c r="P1317" s="70" t="s">
        <v>424</v>
      </c>
      <c r="Q1317" s="69">
        <v>205</v>
      </c>
      <c r="R1317" s="70" t="s">
        <v>299</v>
      </c>
      <c r="S1317" s="70" t="s">
        <v>78</v>
      </c>
      <c r="T1317" s="70" t="s">
        <v>79</v>
      </c>
      <c r="U1317" s="70" t="s">
        <v>35</v>
      </c>
      <c r="V1317" s="70">
        <v>362.35755597259401</v>
      </c>
      <c r="W1317" s="70">
        <v>5184.1248954298462</v>
      </c>
    </row>
    <row r="1318" spans="1:23">
      <c r="A1318" s="69">
        <v>1317</v>
      </c>
      <c r="B1318" s="69">
        <v>76</v>
      </c>
      <c r="C1318" s="70" t="s">
        <v>294</v>
      </c>
      <c r="D1318" s="70" t="s">
        <v>99</v>
      </c>
      <c r="E1318" s="70" t="s">
        <v>62</v>
      </c>
      <c r="F1318" s="70" t="s">
        <v>100</v>
      </c>
      <c r="G1318" s="70"/>
      <c r="H1318" s="70" t="s">
        <v>28</v>
      </c>
      <c r="I1318" s="70" t="s">
        <v>295</v>
      </c>
      <c r="J1318" s="70" t="s">
        <v>30</v>
      </c>
      <c r="K1318" s="70" t="s">
        <v>35</v>
      </c>
      <c r="L1318" s="70" t="s">
        <v>65</v>
      </c>
      <c r="M1318" s="71">
        <v>9412</v>
      </c>
      <c r="N1318" s="70" t="s">
        <v>1369</v>
      </c>
      <c r="O1318" s="70">
        <v>10.152027572257349</v>
      </c>
      <c r="P1318" s="70" t="s">
        <v>419</v>
      </c>
      <c r="Q1318" s="69">
        <v>205</v>
      </c>
      <c r="R1318" s="70" t="s">
        <v>299</v>
      </c>
      <c r="S1318" s="70" t="s">
        <v>78</v>
      </c>
      <c r="T1318" s="70" t="s">
        <v>79</v>
      </c>
      <c r="U1318" s="70" t="s">
        <v>35</v>
      </c>
      <c r="V1318" s="70">
        <v>231.64046459582758</v>
      </c>
      <c r="W1318" s="70">
        <v>2163.0660749324566</v>
      </c>
    </row>
    <row r="1319" spans="1:23">
      <c r="A1319" s="69">
        <v>1318</v>
      </c>
      <c r="B1319" s="69">
        <v>76</v>
      </c>
      <c r="C1319" s="70" t="s">
        <v>294</v>
      </c>
      <c r="D1319" s="70" t="s">
        <v>99</v>
      </c>
      <c r="E1319" s="70" t="s">
        <v>62</v>
      </c>
      <c r="F1319" s="70" t="s">
        <v>100</v>
      </c>
      <c r="G1319" s="70"/>
      <c r="H1319" s="70" t="s">
        <v>28</v>
      </c>
      <c r="I1319" s="70" t="s">
        <v>295</v>
      </c>
      <c r="J1319" s="70" t="s">
        <v>30</v>
      </c>
      <c r="K1319" s="70" t="s">
        <v>35</v>
      </c>
      <c r="L1319" s="70" t="s">
        <v>65</v>
      </c>
      <c r="M1319" s="71">
        <v>9472</v>
      </c>
      <c r="N1319" s="70" t="s">
        <v>1370</v>
      </c>
      <c r="O1319" s="70">
        <v>14.83423127206316</v>
      </c>
      <c r="P1319" s="70" t="s">
        <v>419</v>
      </c>
      <c r="Q1319" s="69">
        <v>205</v>
      </c>
      <c r="R1319" s="70" t="s">
        <v>299</v>
      </c>
      <c r="S1319" s="70" t="s">
        <v>78</v>
      </c>
      <c r="T1319" s="70" t="s">
        <v>79</v>
      </c>
      <c r="U1319" s="70" t="s">
        <v>35</v>
      </c>
      <c r="V1319" s="70">
        <v>243.49106709703085</v>
      </c>
      <c r="W1319" s="70">
        <v>3592.9437114978182</v>
      </c>
    </row>
    <row r="1320" spans="1:23">
      <c r="A1320" s="69">
        <v>1319</v>
      </c>
      <c r="B1320" s="69">
        <v>76</v>
      </c>
      <c r="C1320" s="70" t="s">
        <v>294</v>
      </c>
      <c r="D1320" s="70" t="s">
        <v>99</v>
      </c>
      <c r="E1320" s="70" t="s">
        <v>62</v>
      </c>
      <c r="F1320" s="70" t="s">
        <v>100</v>
      </c>
      <c r="G1320" s="70"/>
      <c r="H1320" s="70" t="s">
        <v>28</v>
      </c>
      <c r="I1320" s="70" t="s">
        <v>295</v>
      </c>
      <c r="J1320" s="70" t="s">
        <v>30</v>
      </c>
      <c r="K1320" s="70" t="s">
        <v>35</v>
      </c>
      <c r="L1320" s="70" t="s">
        <v>65</v>
      </c>
      <c r="M1320" s="71">
        <v>9574</v>
      </c>
      <c r="N1320" s="70" t="s">
        <v>1371</v>
      </c>
      <c r="O1320" s="70">
        <v>17.503923304345111</v>
      </c>
      <c r="P1320" s="70" t="s">
        <v>419</v>
      </c>
      <c r="Q1320" s="69">
        <v>206</v>
      </c>
      <c r="R1320" s="70" t="s">
        <v>300</v>
      </c>
      <c r="S1320" s="70" t="s">
        <v>78</v>
      </c>
      <c r="T1320" s="70" t="s">
        <v>79</v>
      </c>
      <c r="U1320" s="70" t="s">
        <v>35</v>
      </c>
      <c r="V1320" s="70">
        <v>299.22532054411795</v>
      </c>
      <c r="W1320" s="70">
        <v>5573.2664722133195</v>
      </c>
    </row>
    <row r="1321" spans="1:23">
      <c r="A1321" s="69">
        <v>1320</v>
      </c>
      <c r="B1321" s="69">
        <v>76</v>
      </c>
      <c r="C1321" s="70" t="s">
        <v>294</v>
      </c>
      <c r="D1321" s="70" t="s">
        <v>99</v>
      </c>
      <c r="E1321" s="70" t="s">
        <v>62</v>
      </c>
      <c r="F1321" s="70" t="s">
        <v>100</v>
      </c>
      <c r="G1321" s="70"/>
      <c r="H1321" s="70" t="s">
        <v>28</v>
      </c>
      <c r="I1321" s="70" t="s">
        <v>295</v>
      </c>
      <c r="J1321" s="70" t="s">
        <v>30</v>
      </c>
      <c r="K1321" s="70" t="s">
        <v>35</v>
      </c>
      <c r="L1321" s="70" t="s">
        <v>65</v>
      </c>
      <c r="M1321" s="71">
        <v>9575</v>
      </c>
      <c r="N1321" s="70" t="s">
        <v>1372</v>
      </c>
      <c r="O1321" s="70">
        <v>13.33047656921109</v>
      </c>
      <c r="P1321" s="70" t="s">
        <v>419</v>
      </c>
      <c r="Q1321" s="69">
        <v>462</v>
      </c>
      <c r="R1321" s="70" t="s">
        <v>301</v>
      </c>
      <c r="S1321" s="70" t="s">
        <v>55</v>
      </c>
      <c r="T1321" s="70" t="s">
        <v>56</v>
      </c>
      <c r="U1321" s="70" t="s">
        <v>35</v>
      </c>
      <c r="V1321" s="70">
        <v>277.51401669522727</v>
      </c>
      <c r="W1321" s="70">
        <v>4791.6397715193734</v>
      </c>
    </row>
    <row r="1322" spans="1:23">
      <c r="A1322" s="69">
        <v>1321</v>
      </c>
      <c r="B1322" s="69">
        <v>76</v>
      </c>
      <c r="C1322" s="70" t="s">
        <v>294</v>
      </c>
      <c r="D1322" s="70" t="s">
        <v>99</v>
      </c>
      <c r="E1322" s="70" t="s">
        <v>62</v>
      </c>
      <c r="F1322" s="70" t="s">
        <v>100</v>
      </c>
      <c r="G1322" s="70"/>
      <c r="H1322" s="70" t="s">
        <v>28</v>
      </c>
      <c r="I1322" s="70" t="s">
        <v>295</v>
      </c>
      <c r="J1322" s="70" t="s">
        <v>30</v>
      </c>
      <c r="K1322" s="70" t="s">
        <v>35</v>
      </c>
      <c r="L1322" s="70" t="s">
        <v>65</v>
      </c>
      <c r="M1322" s="71">
        <v>9580</v>
      </c>
      <c r="N1322" s="70" t="s">
        <v>1373</v>
      </c>
      <c r="O1322" s="70">
        <v>17.28435862071197</v>
      </c>
      <c r="P1322" s="70" t="s">
        <v>419</v>
      </c>
      <c r="Q1322" s="69">
        <v>206</v>
      </c>
      <c r="R1322" s="70" t="s">
        <v>300</v>
      </c>
      <c r="S1322" s="70" t="s">
        <v>78</v>
      </c>
      <c r="T1322" s="70" t="s">
        <v>79</v>
      </c>
      <c r="U1322" s="70" t="s">
        <v>35</v>
      </c>
      <c r="V1322" s="70">
        <v>207.33802245188693</v>
      </c>
      <c r="W1322" s="70">
        <v>2093.7686281838673</v>
      </c>
    </row>
    <row r="1323" spans="1:23">
      <c r="A1323" s="69">
        <v>1322</v>
      </c>
      <c r="B1323" s="69">
        <v>77</v>
      </c>
      <c r="C1323" s="70" t="s">
        <v>302</v>
      </c>
      <c r="D1323" s="70" t="s">
        <v>33</v>
      </c>
      <c r="E1323" s="70" t="s">
        <v>25</v>
      </c>
      <c r="F1323" s="70" t="s">
        <v>26</v>
      </c>
      <c r="G1323" s="70"/>
      <c r="H1323" s="70" t="s">
        <v>274</v>
      </c>
      <c r="I1323" s="70" t="s">
        <v>303</v>
      </c>
      <c r="J1323" s="70" t="s">
        <v>30</v>
      </c>
      <c r="K1323" s="70" t="s">
        <v>35</v>
      </c>
      <c r="L1323" s="70" t="s">
        <v>65</v>
      </c>
      <c r="M1323" s="71">
        <v>6469</v>
      </c>
      <c r="N1323" s="70" t="s">
        <v>1374</v>
      </c>
      <c r="O1323" s="70">
        <v>1.2486986109939111</v>
      </c>
      <c r="P1323" s="70" t="s">
        <v>412</v>
      </c>
      <c r="Q1323" s="69">
        <v>187</v>
      </c>
      <c r="R1323" s="70" t="s">
        <v>304</v>
      </c>
      <c r="S1323" s="70" t="s">
        <v>82</v>
      </c>
      <c r="T1323" s="70" t="s">
        <v>83</v>
      </c>
      <c r="U1323" s="70" t="s">
        <v>35</v>
      </c>
      <c r="V1323" s="70">
        <v>5.7790733983905866</v>
      </c>
      <c r="W1323" s="70">
        <v>0.2942141799555027</v>
      </c>
    </row>
    <row r="1324" spans="1:23">
      <c r="A1324" s="69">
        <v>1323</v>
      </c>
      <c r="B1324" s="69">
        <v>77</v>
      </c>
      <c r="C1324" s="70" t="s">
        <v>302</v>
      </c>
      <c r="D1324" s="70" t="s">
        <v>33</v>
      </c>
      <c r="E1324" s="70" t="s">
        <v>25</v>
      </c>
      <c r="F1324" s="70" t="s">
        <v>26</v>
      </c>
      <c r="G1324" s="70"/>
      <c r="H1324" s="70" t="s">
        <v>274</v>
      </c>
      <c r="I1324" s="70" t="s">
        <v>303</v>
      </c>
      <c r="J1324" s="70" t="s">
        <v>30</v>
      </c>
      <c r="K1324" s="70" t="s">
        <v>35</v>
      </c>
      <c r="L1324" s="70" t="s">
        <v>65</v>
      </c>
      <c r="M1324" s="71">
        <v>7860</v>
      </c>
      <c r="N1324" s="70" t="s">
        <v>1375</v>
      </c>
      <c r="O1324" s="70">
        <v>-0.33257642483496902</v>
      </c>
      <c r="P1324" s="70" t="s">
        <v>412</v>
      </c>
      <c r="Q1324" s="69">
        <v>187</v>
      </c>
      <c r="R1324" s="70" t="s">
        <v>304</v>
      </c>
      <c r="S1324" s="70" t="s">
        <v>82</v>
      </c>
      <c r="T1324" s="70" t="s">
        <v>83</v>
      </c>
      <c r="U1324" s="70" t="s">
        <v>35</v>
      </c>
      <c r="V1324" s="70">
        <v>590.86457293686476</v>
      </c>
      <c r="W1324" s="70">
        <v>20432.500013119905</v>
      </c>
    </row>
    <row r="1325" spans="1:23">
      <c r="A1325" s="69">
        <v>1324</v>
      </c>
      <c r="B1325" s="69">
        <v>77</v>
      </c>
      <c r="C1325" s="70" t="s">
        <v>302</v>
      </c>
      <c r="D1325" s="70" t="s">
        <v>33</v>
      </c>
      <c r="E1325" s="70" t="s">
        <v>25</v>
      </c>
      <c r="F1325" s="70" t="s">
        <v>26</v>
      </c>
      <c r="G1325" s="70"/>
      <c r="H1325" s="70" t="s">
        <v>274</v>
      </c>
      <c r="I1325" s="70" t="s">
        <v>303</v>
      </c>
      <c r="J1325" s="70" t="s">
        <v>30</v>
      </c>
      <c r="K1325" s="70" t="s">
        <v>35</v>
      </c>
      <c r="L1325" s="70" t="s">
        <v>65</v>
      </c>
      <c r="M1325" s="71">
        <v>8170</v>
      </c>
      <c r="N1325" s="70" t="s">
        <v>1376</v>
      </c>
      <c r="O1325" s="70">
        <v>1.6992257755954641</v>
      </c>
      <c r="P1325" s="70" t="s">
        <v>412</v>
      </c>
      <c r="Q1325" s="69">
        <v>187</v>
      </c>
      <c r="R1325" s="70" t="s">
        <v>304</v>
      </c>
      <c r="S1325" s="70" t="s">
        <v>82</v>
      </c>
      <c r="T1325" s="70" t="s">
        <v>83</v>
      </c>
      <c r="U1325" s="70" t="s">
        <v>35</v>
      </c>
      <c r="V1325" s="70">
        <v>76.678026128903952</v>
      </c>
      <c r="W1325" s="70">
        <v>1.7963345408359777</v>
      </c>
    </row>
    <row r="1326" spans="1:23">
      <c r="A1326" s="69">
        <v>1325</v>
      </c>
      <c r="B1326" s="69">
        <v>77</v>
      </c>
      <c r="C1326" s="70" t="s">
        <v>302</v>
      </c>
      <c r="D1326" s="70" t="s">
        <v>33</v>
      </c>
      <c r="E1326" s="70" t="s">
        <v>25</v>
      </c>
      <c r="F1326" s="70" t="s">
        <v>26</v>
      </c>
      <c r="G1326" s="70"/>
      <c r="H1326" s="70" t="s">
        <v>274</v>
      </c>
      <c r="I1326" s="70" t="s">
        <v>303</v>
      </c>
      <c r="J1326" s="70" t="s">
        <v>30</v>
      </c>
      <c r="K1326" s="70" t="s">
        <v>35</v>
      </c>
      <c r="L1326" s="70" t="s">
        <v>65</v>
      </c>
      <c r="M1326" s="71">
        <v>8170</v>
      </c>
      <c r="N1326" s="70" t="s">
        <v>1376</v>
      </c>
      <c r="O1326" s="70">
        <v>1.6992257755954641</v>
      </c>
      <c r="P1326" s="70" t="s">
        <v>412</v>
      </c>
      <c r="Q1326" s="69">
        <v>410</v>
      </c>
      <c r="R1326" s="70" t="s">
        <v>305</v>
      </c>
      <c r="S1326" s="70" t="s">
        <v>67</v>
      </c>
      <c r="T1326" s="70" t="s">
        <v>68</v>
      </c>
      <c r="U1326" s="70" t="s">
        <v>35</v>
      </c>
      <c r="V1326" s="70">
        <v>137.70418907510634</v>
      </c>
      <c r="W1326" s="70">
        <v>8.1581819959793034</v>
      </c>
    </row>
    <row r="1327" spans="1:23">
      <c r="A1327" s="69">
        <v>1326</v>
      </c>
      <c r="B1327" s="69">
        <v>77</v>
      </c>
      <c r="C1327" s="70" t="s">
        <v>302</v>
      </c>
      <c r="D1327" s="70" t="s">
        <v>33</v>
      </c>
      <c r="E1327" s="70" t="s">
        <v>25</v>
      </c>
      <c r="F1327" s="70" t="s">
        <v>26</v>
      </c>
      <c r="G1327" s="70"/>
      <c r="H1327" s="70" t="s">
        <v>274</v>
      </c>
      <c r="I1327" s="70" t="s">
        <v>303</v>
      </c>
      <c r="J1327" s="70" t="s">
        <v>30</v>
      </c>
      <c r="K1327" s="70" t="s">
        <v>35</v>
      </c>
      <c r="L1327" s="70" t="s">
        <v>65</v>
      </c>
      <c r="M1327" s="71">
        <v>9035</v>
      </c>
      <c r="N1327" s="70" t="s">
        <v>1377</v>
      </c>
      <c r="O1327" s="70">
        <v>2.785963771969127</v>
      </c>
      <c r="P1327" s="70" t="s">
        <v>412</v>
      </c>
      <c r="Q1327" s="69">
        <v>410</v>
      </c>
      <c r="R1327" s="70" t="s">
        <v>305</v>
      </c>
      <c r="S1327" s="70" t="s">
        <v>67</v>
      </c>
      <c r="T1327" s="70" t="s">
        <v>68</v>
      </c>
      <c r="U1327" s="70" t="s">
        <v>35</v>
      </c>
      <c r="V1327" s="70">
        <v>46.858185477774583</v>
      </c>
      <c r="W1327" s="70">
        <v>3.4618840052562501</v>
      </c>
    </row>
    <row r="1328" spans="1:23">
      <c r="A1328" s="69">
        <v>1327</v>
      </c>
      <c r="B1328" s="69">
        <v>77</v>
      </c>
      <c r="C1328" s="70" t="s">
        <v>302</v>
      </c>
      <c r="D1328" s="70" t="s">
        <v>33</v>
      </c>
      <c r="E1328" s="70" t="s">
        <v>25</v>
      </c>
      <c r="F1328" s="70" t="s">
        <v>26</v>
      </c>
      <c r="G1328" s="70"/>
      <c r="H1328" s="70" t="s">
        <v>274</v>
      </c>
      <c r="I1328" s="70" t="s">
        <v>303</v>
      </c>
      <c r="J1328" s="70" t="s">
        <v>30</v>
      </c>
      <c r="K1328" s="70" t="s">
        <v>35</v>
      </c>
      <c r="L1328" s="70" t="s">
        <v>65</v>
      </c>
      <c r="M1328" s="71">
        <v>9515</v>
      </c>
      <c r="N1328" s="70" t="s">
        <v>1378</v>
      </c>
      <c r="O1328" s="70">
        <v>3.8666900824101389</v>
      </c>
      <c r="P1328" s="70" t="s">
        <v>412</v>
      </c>
      <c r="Q1328" s="69">
        <v>187</v>
      </c>
      <c r="R1328" s="70" t="s">
        <v>304</v>
      </c>
      <c r="S1328" s="70" t="s">
        <v>82</v>
      </c>
      <c r="T1328" s="70" t="s">
        <v>83</v>
      </c>
      <c r="U1328" s="70" t="s">
        <v>35</v>
      </c>
      <c r="V1328" s="70">
        <v>1125.6595625233376</v>
      </c>
      <c r="W1328" s="70">
        <v>5363.2338444705065</v>
      </c>
    </row>
    <row r="1329" spans="1:23">
      <c r="A1329" s="69">
        <v>1328</v>
      </c>
      <c r="B1329" s="69">
        <v>77</v>
      </c>
      <c r="C1329" s="70" t="s">
        <v>302</v>
      </c>
      <c r="D1329" s="70" t="s">
        <v>33</v>
      </c>
      <c r="E1329" s="70" t="s">
        <v>25</v>
      </c>
      <c r="F1329" s="70" t="s">
        <v>26</v>
      </c>
      <c r="G1329" s="70"/>
      <c r="H1329" s="70" t="s">
        <v>274</v>
      </c>
      <c r="I1329" s="70" t="s">
        <v>303</v>
      </c>
      <c r="J1329" s="70" t="s">
        <v>30</v>
      </c>
      <c r="K1329" s="70" t="s">
        <v>35</v>
      </c>
      <c r="L1329" s="70" t="s">
        <v>65</v>
      </c>
      <c r="M1329" s="71">
        <v>9515</v>
      </c>
      <c r="N1329" s="70" t="s">
        <v>1378</v>
      </c>
      <c r="O1329" s="70">
        <v>3.8666900824101389</v>
      </c>
      <c r="P1329" s="70" t="s">
        <v>412</v>
      </c>
      <c r="Q1329" s="69">
        <v>410</v>
      </c>
      <c r="R1329" s="70" t="s">
        <v>305</v>
      </c>
      <c r="S1329" s="70" t="s">
        <v>67</v>
      </c>
      <c r="T1329" s="70" t="s">
        <v>68</v>
      </c>
      <c r="U1329" s="70" t="s">
        <v>35</v>
      </c>
      <c r="V1329" s="70">
        <v>63.380406532266399</v>
      </c>
      <c r="W1329" s="70">
        <v>1.0755532757222122</v>
      </c>
    </row>
    <row r="1330" spans="1:23">
      <c r="A1330" s="69">
        <v>1329</v>
      </c>
      <c r="B1330" s="69">
        <v>77</v>
      </c>
      <c r="C1330" s="70" t="s">
        <v>302</v>
      </c>
      <c r="D1330" s="70" t="s">
        <v>33</v>
      </c>
      <c r="E1330" s="70" t="s">
        <v>25</v>
      </c>
      <c r="F1330" s="70" t="s">
        <v>26</v>
      </c>
      <c r="G1330" s="70"/>
      <c r="H1330" s="70" t="s">
        <v>274</v>
      </c>
      <c r="I1330" s="70" t="s">
        <v>303</v>
      </c>
      <c r="J1330" s="70" t="s">
        <v>30</v>
      </c>
      <c r="K1330" s="70" t="s">
        <v>35</v>
      </c>
      <c r="L1330" s="70" t="s">
        <v>65</v>
      </c>
      <c r="M1330" s="71">
        <v>9517</v>
      </c>
      <c r="N1330" s="70" t="s">
        <v>1379</v>
      </c>
      <c r="O1330" s="70">
        <v>2.122908894471482</v>
      </c>
      <c r="P1330" s="70" t="s">
        <v>412</v>
      </c>
      <c r="Q1330" s="69">
        <v>187</v>
      </c>
      <c r="R1330" s="70" t="s">
        <v>304</v>
      </c>
      <c r="S1330" s="70" t="s">
        <v>82</v>
      </c>
      <c r="T1330" s="70" t="s">
        <v>83</v>
      </c>
      <c r="U1330" s="70" t="s">
        <v>35</v>
      </c>
      <c r="V1330" s="70">
        <v>881.61902225381823</v>
      </c>
      <c r="W1330" s="70">
        <v>6004.8241896753707</v>
      </c>
    </row>
    <row r="1331" spans="1:23">
      <c r="A1331" s="69">
        <v>1330</v>
      </c>
      <c r="B1331" s="69">
        <v>77</v>
      </c>
      <c r="C1331" s="70" t="s">
        <v>302</v>
      </c>
      <c r="D1331" s="70" t="s">
        <v>33</v>
      </c>
      <c r="E1331" s="70" t="s">
        <v>25</v>
      </c>
      <c r="F1331" s="70" t="s">
        <v>26</v>
      </c>
      <c r="G1331" s="70"/>
      <c r="H1331" s="70" t="s">
        <v>274</v>
      </c>
      <c r="I1331" s="70" t="s">
        <v>303</v>
      </c>
      <c r="J1331" s="70" t="s">
        <v>30</v>
      </c>
      <c r="K1331" s="70" t="s">
        <v>35</v>
      </c>
      <c r="L1331" s="70" t="s">
        <v>65</v>
      </c>
      <c r="M1331" s="71">
        <v>9517</v>
      </c>
      <c r="N1331" s="70" t="s">
        <v>1379</v>
      </c>
      <c r="O1331" s="70">
        <v>2.122908894471482</v>
      </c>
      <c r="P1331" s="70" t="s">
        <v>412</v>
      </c>
      <c r="Q1331" s="69">
        <v>410</v>
      </c>
      <c r="R1331" s="70" t="s">
        <v>305</v>
      </c>
      <c r="S1331" s="70" t="s">
        <v>67</v>
      </c>
      <c r="T1331" s="70" t="s">
        <v>68</v>
      </c>
      <c r="U1331" s="70" t="s">
        <v>35</v>
      </c>
      <c r="V1331" s="70">
        <v>1308.1991854899936</v>
      </c>
      <c r="W1331" s="70">
        <v>55427.423889474427</v>
      </c>
    </row>
    <row r="1332" spans="1:23">
      <c r="A1332" s="69">
        <v>1331</v>
      </c>
      <c r="B1332" s="69">
        <v>78</v>
      </c>
      <c r="C1332" s="70" t="s">
        <v>307</v>
      </c>
      <c r="D1332" s="70" t="s">
        <v>99</v>
      </c>
      <c r="E1332" s="70" t="s">
        <v>62</v>
      </c>
      <c r="F1332" s="70" t="s">
        <v>63</v>
      </c>
      <c r="G1332" s="70"/>
      <c r="H1332" s="70" t="s">
        <v>274</v>
      </c>
      <c r="I1332" s="70" t="s">
        <v>308</v>
      </c>
      <c r="J1332" s="70" t="s">
        <v>64</v>
      </c>
      <c r="K1332" s="70" t="s">
        <v>35</v>
      </c>
      <c r="L1332" s="70" t="s">
        <v>173</v>
      </c>
      <c r="M1332" s="71">
        <v>205</v>
      </c>
      <c r="N1332" s="70" t="s">
        <v>1380</v>
      </c>
      <c r="O1332" s="70">
        <v>16.30154429426841</v>
      </c>
      <c r="P1332" s="70" t="s">
        <v>419</v>
      </c>
      <c r="Q1332" s="69">
        <v>501</v>
      </c>
      <c r="R1332" s="70" t="s">
        <v>312</v>
      </c>
      <c r="S1332" s="70" t="s">
        <v>78</v>
      </c>
      <c r="T1332" s="70" t="s">
        <v>79</v>
      </c>
      <c r="U1332" s="70" t="s">
        <v>35</v>
      </c>
      <c r="V1332" s="70">
        <v>148.54718268449273</v>
      </c>
      <c r="W1332" s="70">
        <v>921.61200091511819</v>
      </c>
    </row>
    <row r="1333" spans="1:23">
      <c r="A1333" s="69">
        <v>1332</v>
      </c>
      <c r="B1333" s="69">
        <v>78</v>
      </c>
      <c r="C1333" s="70" t="s">
        <v>307</v>
      </c>
      <c r="D1333" s="70" t="s">
        <v>99</v>
      </c>
      <c r="E1333" s="70" t="s">
        <v>62</v>
      </c>
      <c r="F1333" s="70" t="s">
        <v>63</v>
      </c>
      <c r="G1333" s="70"/>
      <c r="H1333" s="70" t="s">
        <v>274</v>
      </c>
      <c r="I1333" s="70" t="s">
        <v>308</v>
      </c>
      <c r="J1333" s="70" t="s">
        <v>64</v>
      </c>
      <c r="K1333" s="70" t="s">
        <v>35</v>
      </c>
      <c r="L1333" s="70" t="s">
        <v>173</v>
      </c>
      <c r="M1333" s="71">
        <v>3372</v>
      </c>
      <c r="N1333" s="70" t="s">
        <v>1381</v>
      </c>
      <c r="O1333" s="70">
        <v>12.86517740703624</v>
      </c>
      <c r="P1333" s="70" t="s">
        <v>419</v>
      </c>
      <c r="Q1333" s="69">
        <v>467</v>
      </c>
      <c r="R1333" s="70" t="s">
        <v>310</v>
      </c>
      <c r="S1333" s="70" t="s">
        <v>55</v>
      </c>
      <c r="T1333" s="70" t="s">
        <v>56</v>
      </c>
      <c r="U1333" s="70" t="s">
        <v>35</v>
      </c>
      <c r="V1333" s="70">
        <v>333.05922111388759</v>
      </c>
      <c r="W1333" s="70">
        <v>6948.6411391646907</v>
      </c>
    </row>
    <row r="1334" spans="1:23">
      <c r="A1334" s="69">
        <v>1333</v>
      </c>
      <c r="B1334" s="69">
        <v>78</v>
      </c>
      <c r="C1334" s="70" t="s">
        <v>307</v>
      </c>
      <c r="D1334" s="70" t="s">
        <v>99</v>
      </c>
      <c r="E1334" s="70" t="s">
        <v>62</v>
      </c>
      <c r="F1334" s="70" t="s">
        <v>63</v>
      </c>
      <c r="G1334" s="70"/>
      <c r="H1334" s="70" t="s">
        <v>274</v>
      </c>
      <c r="I1334" s="70" t="s">
        <v>308</v>
      </c>
      <c r="J1334" s="70" t="s">
        <v>64</v>
      </c>
      <c r="K1334" s="70" t="s">
        <v>35</v>
      </c>
      <c r="L1334" s="70" t="s">
        <v>173</v>
      </c>
      <c r="M1334" s="71">
        <v>4250</v>
      </c>
      <c r="N1334" s="70" t="s">
        <v>1382</v>
      </c>
      <c r="O1334" s="70">
        <v>21.61936701816423</v>
      </c>
      <c r="P1334" s="70" t="s">
        <v>419</v>
      </c>
      <c r="Q1334" s="69">
        <v>501</v>
      </c>
      <c r="R1334" s="70" t="s">
        <v>312</v>
      </c>
      <c r="S1334" s="70" t="s">
        <v>78</v>
      </c>
      <c r="T1334" s="70" t="s">
        <v>79</v>
      </c>
      <c r="U1334" s="70" t="s">
        <v>35</v>
      </c>
      <c r="V1334" s="70">
        <v>377.7682151508161</v>
      </c>
      <c r="W1334" s="70">
        <v>6224.3816625474947</v>
      </c>
    </row>
    <row r="1335" spans="1:23">
      <c r="A1335" s="69">
        <v>1334</v>
      </c>
      <c r="B1335" s="69">
        <v>78</v>
      </c>
      <c r="C1335" s="70" t="s">
        <v>307</v>
      </c>
      <c r="D1335" s="70" t="s">
        <v>99</v>
      </c>
      <c r="E1335" s="70" t="s">
        <v>62</v>
      </c>
      <c r="F1335" s="70" t="s">
        <v>63</v>
      </c>
      <c r="G1335" s="70"/>
      <c r="H1335" s="70" t="s">
        <v>274</v>
      </c>
      <c r="I1335" s="70" t="s">
        <v>308</v>
      </c>
      <c r="J1335" s="70" t="s">
        <v>64</v>
      </c>
      <c r="K1335" s="70" t="s">
        <v>35</v>
      </c>
      <c r="L1335" s="70" t="s">
        <v>173</v>
      </c>
      <c r="M1335" s="71">
        <v>4360</v>
      </c>
      <c r="N1335" s="70" t="s">
        <v>1383</v>
      </c>
      <c r="O1335" s="70">
        <v>15.326678889837281</v>
      </c>
      <c r="P1335" s="70" t="s">
        <v>419</v>
      </c>
      <c r="Q1335" s="69">
        <v>501</v>
      </c>
      <c r="R1335" s="70" t="s">
        <v>312</v>
      </c>
      <c r="S1335" s="70" t="s">
        <v>78</v>
      </c>
      <c r="T1335" s="70" t="s">
        <v>79</v>
      </c>
      <c r="U1335" s="70" t="s">
        <v>35</v>
      </c>
      <c r="V1335" s="70">
        <v>194.91562787217444</v>
      </c>
      <c r="W1335" s="70">
        <v>1836.0501291727073</v>
      </c>
    </row>
    <row r="1336" spans="1:23">
      <c r="A1336" s="69">
        <v>1335</v>
      </c>
      <c r="B1336" s="69">
        <v>78</v>
      </c>
      <c r="C1336" s="70" t="s">
        <v>307</v>
      </c>
      <c r="D1336" s="70" t="s">
        <v>99</v>
      </c>
      <c r="E1336" s="70" t="s">
        <v>62</v>
      </c>
      <c r="F1336" s="70" t="s">
        <v>63</v>
      </c>
      <c r="G1336" s="70"/>
      <c r="H1336" s="70" t="s">
        <v>274</v>
      </c>
      <c r="I1336" s="70" t="s">
        <v>308</v>
      </c>
      <c r="J1336" s="70" t="s">
        <v>64</v>
      </c>
      <c r="K1336" s="70" t="s">
        <v>35</v>
      </c>
      <c r="L1336" s="70" t="s">
        <v>173</v>
      </c>
      <c r="M1336" s="71">
        <v>4436</v>
      </c>
      <c r="N1336" s="70" t="s">
        <v>1384</v>
      </c>
      <c r="O1336" s="70">
        <v>3.787064226491522</v>
      </c>
      <c r="P1336" s="70" t="s">
        <v>412</v>
      </c>
      <c r="Q1336" s="69">
        <v>501</v>
      </c>
      <c r="R1336" s="70" t="s">
        <v>312</v>
      </c>
      <c r="S1336" s="70" t="s">
        <v>78</v>
      </c>
      <c r="T1336" s="70" t="s">
        <v>79</v>
      </c>
      <c r="U1336" s="70" t="s">
        <v>35</v>
      </c>
      <c r="V1336" s="70">
        <v>250.47154560325663</v>
      </c>
      <c r="W1336" s="70">
        <v>1517.0664900750592</v>
      </c>
    </row>
    <row r="1337" spans="1:23">
      <c r="A1337" s="69">
        <v>1336</v>
      </c>
      <c r="B1337" s="69">
        <v>78</v>
      </c>
      <c r="C1337" s="70" t="s">
        <v>307</v>
      </c>
      <c r="D1337" s="70" t="s">
        <v>99</v>
      </c>
      <c r="E1337" s="70" t="s">
        <v>62</v>
      </c>
      <c r="F1337" s="70" t="s">
        <v>63</v>
      </c>
      <c r="G1337" s="70"/>
      <c r="H1337" s="70" t="s">
        <v>274</v>
      </c>
      <c r="I1337" s="70" t="s">
        <v>308</v>
      </c>
      <c r="J1337" s="70" t="s">
        <v>64</v>
      </c>
      <c r="K1337" s="70" t="s">
        <v>35</v>
      </c>
      <c r="L1337" s="70" t="s">
        <v>173</v>
      </c>
      <c r="M1337" s="71">
        <v>5170</v>
      </c>
      <c r="N1337" s="70" t="s">
        <v>1385</v>
      </c>
      <c r="O1337" s="70">
        <v>8.1057589606954004</v>
      </c>
      <c r="P1337" s="70" t="s">
        <v>424</v>
      </c>
      <c r="Q1337" s="69">
        <v>467</v>
      </c>
      <c r="R1337" s="70" t="s">
        <v>310</v>
      </c>
      <c r="S1337" s="70" t="s">
        <v>55</v>
      </c>
      <c r="T1337" s="70" t="s">
        <v>56</v>
      </c>
      <c r="U1337" s="70" t="s">
        <v>35</v>
      </c>
      <c r="V1337" s="70">
        <v>198.42889026506279</v>
      </c>
      <c r="W1337" s="70">
        <v>2397.716137364253</v>
      </c>
    </row>
    <row r="1338" spans="1:23">
      <c r="A1338" s="69">
        <v>1337</v>
      </c>
      <c r="B1338" s="69">
        <v>78</v>
      </c>
      <c r="C1338" s="70" t="s">
        <v>307</v>
      </c>
      <c r="D1338" s="70" t="s">
        <v>99</v>
      </c>
      <c r="E1338" s="70" t="s">
        <v>62</v>
      </c>
      <c r="F1338" s="70" t="s">
        <v>63</v>
      </c>
      <c r="G1338" s="70"/>
      <c r="H1338" s="70" t="s">
        <v>274</v>
      </c>
      <c r="I1338" s="70" t="s">
        <v>308</v>
      </c>
      <c r="J1338" s="70" t="s">
        <v>64</v>
      </c>
      <c r="K1338" s="70" t="s">
        <v>35</v>
      </c>
      <c r="L1338" s="70" t="s">
        <v>173</v>
      </c>
      <c r="M1338" s="71">
        <v>5197</v>
      </c>
      <c r="N1338" s="70" t="s">
        <v>1386</v>
      </c>
      <c r="O1338" s="70">
        <v>9.0455734495423759</v>
      </c>
      <c r="P1338" s="70" t="s">
        <v>424</v>
      </c>
      <c r="Q1338" s="69">
        <v>467</v>
      </c>
      <c r="R1338" s="70" t="s">
        <v>310</v>
      </c>
      <c r="S1338" s="70" t="s">
        <v>55</v>
      </c>
      <c r="T1338" s="70" t="s">
        <v>56</v>
      </c>
      <c r="U1338" s="70" t="s">
        <v>35</v>
      </c>
      <c r="V1338" s="70">
        <v>299.24923222915896</v>
      </c>
      <c r="W1338" s="70">
        <v>5493.8137963157778</v>
      </c>
    </row>
    <row r="1339" spans="1:23">
      <c r="A1339" s="69">
        <v>1338</v>
      </c>
      <c r="B1339" s="69">
        <v>78</v>
      </c>
      <c r="C1339" s="70" t="s">
        <v>307</v>
      </c>
      <c r="D1339" s="70" t="s">
        <v>99</v>
      </c>
      <c r="E1339" s="70" t="s">
        <v>62</v>
      </c>
      <c r="F1339" s="70" t="s">
        <v>63</v>
      </c>
      <c r="G1339" s="70"/>
      <c r="H1339" s="70" t="s">
        <v>274</v>
      </c>
      <c r="I1339" s="70" t="s">
        <v>308</v>
      </c>
      <c r="J1339" s="70" t="s">
        <v>64</v>
      </c>
      <c r="K1339" s="70" t="s">
        <v>35</v>
      </c>
      <c r="L1339" s="70" t="s">
        <v>173</v>
      </c>
      <c r="M1339" s="71">
        <v>5201</v>
      </c>
      <c r="N1339" s="70" t="s">
        <v>1387</v>
      </c>
      <c r="O1339" s="70">
        <v>17.866633384329841</v>
      </c>
      <c r="P1339" s="70" t="s">
        <v>419</v>
      </c>
      <c r="Q1339" s="69">
        <v>502</v>
      </c>
      <c r="R1339" s="70" t="s">
        <v>313</v>
      </c>
      <c r="S1339" s="70" t="s">
        <v>78</v>
      </c>
      <c r="T1339" s="70" t="s">
        <v>79</v>
      </c>
      <c r="U1339" s="70" t="s">
        <v>35</v>
      </c>
      <c r="V1339" s="70">
        <v>319.73197167237527</v>
      </c>
      <c r="W1339" s="70">
        <v>6270.2431175006477</v>
      </c>
    </row>
    <row r="1340" spans="1:23">
      <c r="A1340" s="69">
        <v>1339</v>
      </c>
      <c r="B1340" s="69">
        <v>78</v>
      </c>
      <c r="C1340" s="70" t="s">
        <v>307</v>
      </c>
      <c r="D1340" s="70" t="s">
        <v>99</v>
      </c>
      <c r="E1340" s="70" t="s">
        <v>62</v>
      </c>
      <c r="F1340" s="70" t="s">
        <v>63</v>
      </c>
      <c r="G1340" s="70"/>
      <c r="H1340" s="70" t="s">
        <v>274</v>
      </c>
      <c r="I1340" s="70" t="s">
        <v>308</v>
      </c>
      <c r="J1340" s="70" t="s">
        <v>64</v>
      </c>
      <c r="K1340" s="70" t="s">
        <v>35</v>
      </c>
      <c r="L1340" s="70" t="s">
        <v>173</v>
      </c>
      <c r="M1340" s="71">
        <v>5237</v>
      </c>
      <c r="N1340" s="70" t="s">
        <v>1388</v>
      </c>
      <c r="O1340" s="70">
        <v>15.185455258093</v>
      </c>
      <c r="P1340" s="70" t="s">
        <v>419</v>
      </c>
      <c r="Q1340" s="69">
        <v>501</v>
      </c>
      <c r="R1340" s="70" t="s">
        <v>312</v>
      </c>
      <c r="S1340" s="70" t="s">
        <v>78</v>
      </c>
      <c r="T1340" s="70" t="s">
        <v>79</v>
      </c>
      <c r="U1340" s="70" t="s">
        <v>35</v>
      </c>
      <c r="V1340" s="70">
        <v>294.14475724273859</v>
      </c>
      <c r="W1340" s="70">
        <v>3244.2538076399319</v>
      </c>
    </row>
    <row r="1341" spans="1:23">
      <c r="A1341" s="69">
        <v>1340</v>
      </c>
      <c r="B1341" s="69">
        <v>78</v>
      </c>
      <c r="C1341" s="70" t="s">
        <v>307</v>
      </c>
      <c r="D1341" s="70" t="s">
        <v>99</v>
      </c>
      <c r="E1341" s="70" t="s">
        <v>62</v>
      </c>
      <c r="F1341" s="70" t="s">
        <v>63</v>
      </c>
      <c r="G1341" s="70"/>
      <c r="H1341" s="70" t="s">
        <v>274</v>
      </c>
      <c r="I1341" s="70" t="s">
        <v>308</v>
      </c>
      <c r="J1341" s="70" t="s">
        <v>64</v>
      </c>
      <c r="K1341" s="70" t="s">
        <v>35</v>
      </c>
      <c r="L1341" s="70" t="s">
        <v>173</v>
      </c>
      <c r="M1341" s="71">
        <v>5261</v>
      </c>
      <c r="N1341" s="70" t="s">
        <v>1389</v>
      </c>
      <c r="O1341" s="70">
        <v>12.16427275109533</v>
      </c>
      <c r="P1341" s="70" t="s">
        <v>419</v>
      </c>
      <c r="Q1341" s="69">
        <v>502</v>
      </c>
      <c r="R1341" s="70" t="s">
        <v>313</v>
      </c>
      <c r="S1341" s="70" t="s">
        <v>78</v>
      </c>
      <c r="T1341" s="70" t="s">
        <v>79</v>
      </c>
      <c r="U1341" s="70" t="s">
        <v>35</v>
      </c>
      <c r="V1341" s="70">
        <v>285.57107865893067</v>
      </c>
      <c r="W1341" s="70">
        <v>5000.3100872847699</v>
      </c>
    </row>
    <row r="1342" spans="1:23">
      <c r="A1342" s="69">
        <v>1341</v>
      </c>
      <c r="B1342" s="69">
        <v>78</v>
      </c>
      <c r="C1342" s="70" t="s">
        <v>307</v>
      </c>
      <c r="D1342" s="70" t="s">
        <v>99</v>
      </c>
      <c r="E1342" s="70" t="s">
        <v>62</v>
      </c>
      <c r="F1342" s="70" t="s">
        <v>63</v>
      </c>
      <c r="G1342" s="70"/>
      <c r="H1342" s="70" t="s">
        <v>274</v>
      </c>
      <c r="I1342" s="70" t="s">
        <v>308</v>
      </c>
      <c r="J1342" s="70" t="s">
        <v>64</v>
      </c>
      <c r="K1342" s="70" t="s">
        <v>35</v>
      </c>
      <c r="L1342" s="70" t="s">
        <v>173</v>
      </c>
      <c r="M1342" s="71">
        <v>5266</v>
      </c>
      <c r="N1342" s="70" t="s">
        <v>1390</v>
      </c>
      <c r="O1342" s="70">
        <v>16.216893108149101</v>
      </c>
      <c r="P1342" s="70" t="s">
        <v>419</v>
      </c>
      <c r="Q1342" s="69">
        <v>502</v>
      </c>
      <c r="R1342" s="70" t="s">
        <v>313</v>
      </c>
      <c r="S1342" s="70" t="s">
        <v>78</v>
      </c>
      <c r="T1342" s="70" t="s">
        <v>79</v>
      </c>
      <c r="U1342" s="70" t="s">
        <v>35</v>
      </c>
      <c r="V1342" s="70">
        <v>426.2398600741102</v>
      </c>
      <c r="W1342" s="70">
        <v>11290.79796474998</v>
      </c>
    </row>
    <row r="1343" spans="1:23">
      <c r="A1343" s="69">
        <v>1342</v>
      </c>
      <c r="B1343" s="69">
        <v>78</v>
      </c>
      <c r="C1343" s="70" t="s">
        <v>307</v>
      </c>
      <c r="D1343" s="70" t="s">
        <v>99</v>
      </c>
      <c r="E1343" s="70" t="s">
        <v>62</v>
      </c>
      <c r="F1343" s="70" t="s">
        <v>63</v>
      </c>
      <c r="G1343" s="70"/>
      <c r="H1343" s="70" t="s">
        <v>274</v>
      </c>
      <c r="I1343" s="70" t="s">
        <v>308</v>
      </c>
      <c r="J1343" s="70" t="s">
        <v>64</v>
      </c>
      <c r="K1343" s="70" t="s">
        <v>35</v>
      </c>
      <c r="L1343" s="70" t="s">
        <v>173</v>
      </c>
      <c r="M1343" s="71">
        <v>5269</v>
      </c>
      <c r="N1343" s="70" t="s">
        <v>1391</v>
      </c>
      <c r="O1343" s="70">
        <v>14.53800836445191</v>
      </c>
      <c r="P1343" s="70" t="s">
        <v>419</v>
      </c>
      <c r="Q1343" s="69">
        <v>467</v>
      </c>
      <c r="R1343" s="70" t="s">
        <v>310</v>
      </c>
      <c r="S1343" s="70" t="s">
        <v>55</v>
      </c>
      <c r="T1343" s="70" t="s">
        <v>56</v>
      </c>
      <c r="U1343" s="70" t="s">
        <v>35</v>
      </c>
      <c r="V1343" s="70">
        <v>193.96402352696003</v>
      </c>
      <c r="W1343" s="70">
        <v>1576.9722981139378</v>
      </c>
    </row>
    <row r="1344" spans="1:23">
      <c r="A1344" s="69">
        <v>1343</v>
      </c>
      <c r="B1344" s="69">
        <v>78</v>
      </c>
      <c r="C1344" s="70" t="s">
        <v>307</v>
      </c>
      <c r="D1344" s="70" t="s">
        <v>99</v>
      </c>
      <c r="E1344" s="70" t="s">
        <v>62</v>
      </c>
      <c r="F1344" s="70" t="s">
        <v>63</v>
      </c>
      <c r="G1344" s="70"/>
      <c r="H1344" s="70" t="s">
        <v>274</v>
      </c>
      <c r="I1344" s="70" t="s">
        <v>308</v>
      </c>
      <c r="J1344" s="70" t="s">
        <v>64</v>
      </c>
      <c r="K1344" s="70" t="s">
        <v>35</v>
      </c>
      <c r="L1344" s="70" t="s">
        <v>173</v>
      </c>
      <c r="M1344" s="71">
        <v>5309</v>
      </c>
      <c r="N1344" s="70" t="s">
        <v>1392</v>
      </c>
      <c r="O1344" s="70">
        <v>14.955561749134789</v>
      </c>
      <c r="P1344" s="70" t="s">
        <v>419</v>
      </c>
      <c r="Q1344" s="69">
        <v>502</v>
      </c>
      <c r="R1344" s="70" t="s">
        <v>313</v>
      </c>
      <c r="S1344" s="70" t="s">
        <v>78</v>
      </c>
      <c r="T1344" s="70" t="s">
        <v>79</v>
      </c>
      <c r="U1344" s="70" t="s">
        <v>35</v>
      </c>
      <c r="V1344" s="70">
        <v>306.49848285789665</v>
      </c>
      <c r="W1344" s="70">
        <v>5825.1088123987711</v>
      </c>
    </row>
    <row r="1345" spans="1:23">
      <c r="A1345" s="69">
        <v>1344</v>
      </c>
      <c r="B1345" s="69">
        <v>78</v>
      </c>
      <c r="C1345" s="70" t="s">
        <v>307</v>
      </c>
      <c r="D1345" s="70" t="s">
        <v>99</v>
      </c>
      <c r="E1345" s="70" t="s">
        <v>62</v>
      </c>
      <c r="F1345" s="70" t="s">
        <v>63</v>
      </c>
      <c r="G1345" s="70"/>
      <c r="H1345" s="70" t="s">
        <v>274</v>
      </c>
      <c r="I1345" s="70" t="s">
        <v>308</v>
      </c>
      <c r="J1345" s="70" t="s">
        <v>64</v>
      </c>
      <c r="K1345" s="70" t="s">
        <v>35</v>
      </c>
      <c r="L1345" s="70" t="s">
        <v>173</v>
      </c>
      <c r="M1345" s="71">
        <v>5334</v>
      </c>
      <c r="N1345" s="70" t="s">
        <v>1393</v>
      </c>
      <c r="O1345" s="70">
        <v>13.842161477486551</v>
      </c>
      <c r="P1345" s="70" t="s">
        <v>419</v>
      </c>
      <c r="Q1345" s="69">
        <v>286</v>
      </c>
      <c r="R1345" s="70" t="s">
        <v>309</v>
      </c>
      <c r="S1345" s="70" t="s">
        <v>82</v>
      </c>
      <c r="T1345" s="70" t="s">
        <v>83</v>
      </c>
      <c r="U1345" s="70" t="s">
        <v>35</v>
      </c>
      <c r="V1345" s="70">
        <v>472.51562781518777</v>
      </c>
      <c r="W1345" s="70">
        <v>9853.4425007552964</v>
      </c>
    </row>
    <row r="1346" spans="1:23">
      <c r="A1346" s="69">
        <v>1345</v>
      </c>
      <c r="B1346" s="69">
        <v>78</v>
      </c>
      <c r="C1346" s="70" t="s">
        <v>307</v>
      </c>
      <c r="D1346" s="70" t="s">
        <v>99</v>
      </c>
      <c r="E1346" s="70" t="s">
        <v>62</v>
      </c>
      <c r="F1346" s="70" t="s">
        <v>63</v>
      </c>
      <c r="G1346" s="70"/>
      <c r="H1346" s="70" t="s">
        <v>274</v>
      </c>
      <c r="I1346" s="70" t="s">
        <v>308</v>
      </c>
      <c r="J1346" s="70" t="s">
        <v>64</v>
      </c>
      <c r="K1346" s="70" t="s">
        <v>35</v>
      </c>
      <c r="L1346" s="70" t="s">
        <v>173</v>
      </c>
      <c r="M1346" s="71">
        <v>5378</v>
      </c>
      <c r="N1346" s="70" t="s">
        <v>1394</v>
      </c>
      <c r="O1346" s="70">
        <v>5.628717083202476</v>
      </c>
      <c r="P1346" s="70" t="s">
        <v>424</v>
      </c>
      <c r="Q1346" s="69">
        <v>467</v>
      </c>
      <c r="R1346" s="70" t="s">
        <v>310</v>
      </c>
      <c r="S1346" s="70" t="s">
        <v>55</v>
      </c>
      <c r="T1346" s="70" t="s">
        <v>56</v>
      </c>
      <c r="U1346" s="70" t="s">
        <v>35</v>
      </c>
      <c r="V1346" s="70">
        <v>366.97459756086022</v>
      </c>
      <c r="W1346" s="70">
        <v>7809.7252200428056</v>
      </c>
    </row>
    <row r="1347" spans="1:23">
      <c r="A1347" s="69">
        <v>1346</v>
      </c>
      <c r="B1347" s="69">
        <v>78</v>
      </c>
      <c r="C1347" s="70" t="s">
        <v>307</v>
      </c>
      <c r="D1347" s="70" t="s">
        <v>99</v>
      </c>
      <c r="E1347" s="70" t="s">
        <v>62</v>
      </c>
      <c r="F1347" s="70" t="s">
        <v>63</v>
      </c>
      <c r="G1347" s="70"/>
      <c r="H1347" s="70" t="s">
        <v>274</v>
      </c>
      <c r="I1347" s="70" t="s">
        <v>308</v>
      </c>
      <c r="J1347" s="70" t="s">
        <v>64</v>
      </c>
      <c r="K1347" s="70" t="s">
        <v>35</v>
      </c>
      <c r="L1347" s="70" t="s">
        <v>173</v>
      </c>
      <c r="M1347" s="71">
        <v>5380</v>
      </c>
      <c r="N1347" s="70" t="s">
        <v>1395</v>
      </c>
      <c r="O1347" s="70">
        <v>13.65881963999324</v>
      </c>
      <c r="P1347" s="70" t="s">
        <v>419</v>
      </c>
      <c r="Q1347" s="69">
        <v>467</v>
      </c>
      <c r="R1347" s="70" t="s">
        <v>310</v>
      </c>
      <c r="S1347" s="70" t="s">
        <v>55</v>
      </c>
      <c r="T1347" s="70" t="s">
        <v>56</v>
      </c>
      <c r="U1347" s="70" t="s">
        <v>35</v>
      </c>
      <c r="V1347" s="70">
        <v>331.53531541403595</v>
      </c>
      <c r="W1347" s="70">
        <v>6470.3775581228974</v>
      </c>
    </row>
    <row r="1348" spans="1:23">
      <c r="A1348" s="69">
        <v>1347</v>
      </c>
      <c r="B1348" s="69">
        <v>78</v>
      </c>
      <c r="C1348" s="70" t="s">
        <v>307</v>
      </c>
      <c r="D1348" s="70" t="s">
        <v>99</v>
      </c>
      <c r="E1348" s="70" t="s">
        <v>62</v>
      </c>
      <c r="F1348" s="70" t="s">
        <v>63</v>
      </c>
      <c r="G1348" s="70"/>
      <c r="H1348" s="70" t="s">
        <v>274</v>
      </c>
      <c r="I1348" s="70" t="s">
        <v>308</v>
      </c>
      <c r="J1348" s="70" t="s">
        <v>64</v>
      </c>
      <c r="K1348" s="70" t="s">
        <v>35</v>
      </c>
      <c r="L1348" s="70" t="s">
        <v>173</v>
      </c>
      <c r="M1348" s="71">
        <v>5441</v>
      </c>
      <c r="N1348" s="70" t="s">
        <v>1396</v>
      </c>
      <c r="O1348" s="70">
        <v>14.423976411724119</v>
      </c>
      <c r="P1348" s="70" t="s">
        <v>419</v>
      </c>
      <c r="Q1348" s="69">
        <v>467</v>
      </c>
      <c r="R1348" s="70" t="s">
        <v>310</v>
      </c>
      <c r="S1348" s="70" t="s">
        <v>55</v>
      </c>
      <c r="T1348" s="70" t="s">
        <v>56</v>
      </c>
      <c r="U1348" s="70" t="s">
        <v>35</v>
      </c>
      <c r="V1348" s="70">
        <v>235.84778172712305</v>
      </c>
      <c r="W1348" s="70">
        <v>2835.0022753655471</v>
      </c>
    </row>
    <row r="1349" spans="1:23">
      <c r="A1349" s="69">
        <v>1348</v>
      </c>
      <c r="B1349" s="69">
        <v>78</v>
      </c>
      <c r="C1349" s="70" t="s">
        <v>307</v>
      </c>
      <c r="D1349" s="70" t="s">
        <v>99</v>
      </c>
      <c r="E1349" s="70" t="s">
        <v>62</v>
      </c>
      <c r="F1349" s="70" t="s">
        <v>63</v>
      </c>
      <c r="G1349" s="70"/>
      <c r="H1349" s="70" t="s">
        <v>274</v>
      </c>
      <c r="I1349" s="70" t="s">
        <v>308</v>
      </c>
      <c r="J1349" s="70" t="s">
        <v>64</v>
      </c>
      <c r="K1349" s="70" t="s">
        <v>35</v>
      </c>
      <c r="L1349" s="70" t="s">
        <v>173</v>
      </c>
      <c r="M1349" s="71">
        <v>5445</v>
      </c>
      <c r="N1349" s="70" t="s">
        <v>1397</v>
      </c>
      <c r="O1349" s="70">
        <v>16.171652842167131</v>
      </c>
      <c r="P1349" s="70" t="s">
        <v>419</v>
      </c>
      <c r="Q1349" s="69">
        <v>501</v>
      </c>
      <c r="R1349" s="70" t="s">
        <v>312</v>
      </c>
      <c r="S1349" s="70" t="s">
        <v>78</v>
      </c>
      <c r="T1349" s="70" t="s">
        <v>79</v>
      </c>
      <c r="U1349" s="70" t="s">
        <v>35</v>
      </c>
      <c r="V1349" s="70">
        <v>253.79456422406133</v>
      </c>
      <c r="W1349" s="70">
        <v>3243.3547255704689</v>
      </c>
    </row>
    <row r="1350" spans="1:23">
      <c r="A1350" s="69">
        <v>1349</v>
      </c>
      <c r="B1350" s="69">
        <v>78</v>
      </c>
      <c r="C1350" s="70" t="s">
        <v>307</v>
      </c>
      <c r="D1350" s="70" t="s">
        <v>99</v>
      </c>
      <c r="E1350" s="70" t="s">
        <v>62</v>
      </c>
      <c r="F1350" s="70" t="s">
        <v>63</v>
      </c>
      <c r="G1350" s="70"/>
      <c r="H1350" s="70" t="s">
        <v>274</v>
      </c>
      <c r="I1350" s="70" t="s">
        <v>308</v>
      </c>
      <c r="J1350" s="70" t="s">
        <v>64</v>
      </c>
      <c r="K1350" s="70" t="s">
        <v>35</v>
      </c>
      <c r="L1350" s="70" t="s">
        <v>173</v>
      </c>
      <c r="M1350" s="71">
        <v>5465</v>
      </c>
      <c r="N1350" s="70" t="s">
        <v>1398</v>
      </c>
      <c r="O1350" s="70">
        <v>17.907380979030268</v>
      </c>
      <c r="P1350" s="70" t="s">
        <v>419</v>
      </c>
      <c r="Q1350" s="69">
        <v>501</v>
      </c>
      <c r="R1350" s="70" t="s">
        <v>312</v>
      </c>
      <c r="S1350" s="70" t="s">
        <v>78</v>
      </c>
      <c r="T1350" s="70" t="s">
        <v>79</v>
      </c>
      <c r="U1350" s="70" t="s">
        <v>35</v>
      </c>
      <c r="V1350" s="70">
        <v>183.13422918417905</v>
      </c>
      <c r="W1350" s="70">
        <v>1093.0781919426104</v>
      </c>
    </row>
    <row r="1351" spans="1:23">
      <c r="A1351" s="69">
        <v>1350</v>
      </c>
      <c r="B1351" s="69">
        <v>78</v>
      </c>
      <c r="C1351" s="70" t="s">
        <v>307</v>
      </c>
      <c r="D1351" s="70" t="s">
        <v>99</v>
      </c>
      <c r="E1351" s="70" t="s">
        <v>62</v>
      </c>
      <c r="F1351" s="70" t="s">
        <v>63</v>
      </c>
      <c r="G1351" s="70"/>
      <c r="H1351" s="70" t="s">
        <v>274</v>
      </c>
      <c r="I1351" s="70" t="s">
        <v>308</v>
      </c>
      <c r="J1351" s="70" t="s">
        <v>64</v>
      </c>
      <c r="K1351" s="70" t="s">
        <v>35</v>
      </c>
      <c r="L1351" s="70" t="s">
        <v>173</v>
      </c>
      <c r="M1351" s="71">
        <v>5494</v>
      </c>
      <c r="N1351" s="70" t="s">
        <v>1399</v>
      </c>
      <c r="O1351" s="70">
        <v>12.553335477758081</v>
      </c>
      <c r="P1351" s="70" t="s">
        <v>419</v>
      </c>
      <c r="Q1351" s="69">
        <v>501</v>
      </c>
      <c r="R1351" s="70" t="s">
        <v>312</v>
      </c>
      <c r="S1351" s="70" t="s">
        <v>78</v>
      </c>
      <c r="T1351" s="70" t="s">
        <v>79</v>
      </c>
      <c r="U1351" s="70" t="s">
        <v>35</v>
      </c>
      <c r="V1351" s="70">
        <v>284.53148073479622</v>
      </c>
      <c r="W1351" s="70">
        <v>5048.2702078494749</v>
      </c>
    </row>
    <row r="1352" spans="1:23">
      <c r="A1352" s="69">
        <v>1351</v>
      </c>
      <c r="B1352" s="69">
        <v>78</v>
      </c>
      <c r="C1352" s="70" t="s">
        <v>307</v>
      </c>
      <c r="D1352" s="70" t="s">
        <v>99</v>
      </c>
      <c r="E1352" s="70" t="s">
        <v>62</v>
      </c>
      <c r="F1352" s="70" t="s">
        <v>63</v>
      </c>
      <c r="G1352" s="70"/>
      <c r="H1352" s="70" t="s">
        <v>274</v>
      </c>
      <c r="I1352" s="70" t="s">
        <v>308</v>
      </c>
      <c r="J1352" s="70" t="s">
        <v>64</v>
      </c>
      <c r="K1352" s="70" t="s">
        <v>35</v>
      </c>
      <c r="L1352" s="70" t="s">
        <v>173</v>
      </c>
      <c r="M1352" s="71">
        <v>5528</v>
      </c>
      <c r="N1352" s="70" t="s">
        <v>1400</v>
      </c>
      <c r="O1352" s="70">
        <v>15.872788913014571</v>
      </c>
      <c r="P1352" s="70" t="s">
        <v>419</v>
      </c>
      <c r="Q1352" s="69">
        <v>501</v>
      </c>
      <c r="R1352" s="70" t="s">
        <v>312</v>
      </c>
      <c r="S1352" s="70" t="s">
        <v>78</v>
      </c>
      <c r="T1352" s="70" t="s">
        <v>79</v>
      </c>
      <c r="U1352" s="70" t="s">
        <v>35</v>
      </c>
      <c r="V1352" s="70">
        <v>284.79167147310181</v>
      </c>
      <c r="W1352" s="70">
        <v>5065.9992944647938</v>
      </c>
    </row>
    <row r="1353" spans="1:23">
      <c r="A1353" s="69">
        <v>1352</v>
      </c>
      <c r="B1353" s="69">
        <v>78</v>
      </c>
      <c r="C1353" s="70" t="s">
        <v>307</v>
      </c>
      <c r="D1353" s="70" t="s">
        <v>99</v>
      </c>
      <c r="E1353" s="70" t="s">
        <v>62</v>
      </c>
      <c r="F1353" s="70" t="s">
        <v>63</v>
      </c>
      <c r="G1353" s="70"/>
      <c r="H1353" s="70" t="s">
        <v>274</v>
      </c>
      <c r="I1353" s="70" t="s">
        <v>308</v>
      </c>
      <c r="J1353" s="70" t="s">
        <v>64</v>
      </c>
      <c r="K1353" s="70" t="s">
        <v>35</v>
      </c>
      <c r="L1353" s="70" t="s">
        <v>173</v>
      </c>
      <c r="M1353" s="71">
        <v>5547</v>
      </c>
      <c r="N1353" s="70" t="s">
        <v>1401</v>
      </c>
      <c r="O1353" s="70">
        <v>15.17800580556098</v>
      </c>
      <c r="P1353" s="70" t="s">
        <v>419</v>
      </c>
      <c r="Q1353" s="69">
        <v>501</v>
      </c>
      <c r="R1353" s="70" t="s">
        <v>312</v>
      </c>
      <c r="S1353" s="70" t="s">
        <v>78</v>
      </c>
      <c r="T1353" s="70" t="s">
        <v>79</v>
      </c>
      <c r="U1353" s="70" t="s">
        <v>35</v>
      </c>
      <c r="V1353" s="70">
        <v>349.33952303571573</v>
      </c>
      <c r="W1353" s="70">
        <v>5330.2080383882849</v>
      </c>
    </row>
    <row r="1354" spans="1:23">
      <c r="A1354" s="69">
        <v>1353</v>
      </c>
      <c r="B1354" s="69">
        <v>78</v>
      </c>
      <c r="C1354" s="70" t="s">
        <v>307</v>
      </c>
      <c r="D1354" s="70" t="s">
        <v>99</v>
      </c>
      <c r="E1354" s="70" t="s">
        <v>62</v>
      </c>
      <c r="F1354" s="70" t="s">
        <v>63</v>
      </c>
      <c r="G1354" s="70"/>
      <c r="H1354" s="70" t="s">
        <v>274</v>
      </c>
      <c r="I1354" s="70" t="s">
        <v>308</v>
      </c>
      <c r="J1354" s="70" t="s">
        <v>64</v>
      </c>
      <c r="K1354" s="70" t="s">
        <v>35</v>
      </c>
      <c r="L1354" s="70" t="s">
        <v>173</v>
      </c>
      <c r="M1354" s="71">
        <v>5552</v>
      </c>
      <c r="N1354" s="70" t="s">
        <v>1402</v>
      </c>
      <c r="O1354" s="70">
        <v>23.643871418485968</v>
      </c>
      <c r="P1354" s="70" t="s">
        <v>419</v>
      </c>
      <c r="Q1354" s="69">
        <v>502</v>
      </c>
      <c r="R1354" s="70" t="s">
        <v>313</v>
      </c>
      <c r="S1354" s="70" t="s">
        <v>78</v>
      </c>
      <c r="T1354" s="70" t="s">
        <v>79</v>
      </c>
      <c r="U1354" s="70" t="s">
        <v>35</v>
      </c>
      <c r="V1354" s="70">
        <v>202.47244661354176</v>
      </c>
      <c r="W1354" s="70">
        <v>1942.0865147209659</v>
      </c>
    </row>
    <row r="1355" spans="1:23">
      <c r="A1355" s="69">
        <v>1354</v>
      </c>
      <c r="B1355" s="69">
        <v>78</v>
      </c>
      <c r="C1355" s="70" t="s">
        <v>307</v>
      </c>
      <c r="D1355" s="70" t="s">
        <v>99</v>
      </c>
      <c r="E1355" s="70" t="s">
        <v>62</v>
      </c>
      <c r="F1355" s="70" t="s">
        <v>63</v>
      </c>
      <c r="G1355" s="70"/>
      <c r="H1355" s="70" t="s">
        <v>274</v>
      </c>
      <c r="I1355" s="70" t="s">
        <v>308</v>
      </c>
      <c r="J1355" s="70" t="s">
        <v>64</v>
      </c>
      <c r="K1355" s="70" t="s">
        <v>35</v>
      </c>
      <c r="L1355" s="70" t="s">
        <v>173</v>
      </c>
      <c r="M1355" s="71">
        <v>5554</v>
      </c>
      <c r="N1355" s="70" t="s">
        <v>1403</v>
      </c>
      <c r="O1355" s="70">
        <v>12.90839673542353</v>
      </c>
      <c r="P1355" s="70" t="s">
        <v>419</v>
      </c>
      <c r="Q1355" s="69">
        <v>502</v>
      </c>
      <c r="R1355" s="70" t="s">
        <v>313</v>
      </c>
      <c r="S1355" s="70" t="s">
        <v>78</v>
      </c>
      <c r="T1355" s="70" t="s">
        <v>79</v>
      </c>
      <c r="U1355" s="70" t="s">
        <v>35</v>
      </c>
      <c r="V1355" s="70">
        <v>221.27747785455361</v>
      </c>
      <c r="W1355" s="70">
        <v>1498.7493167276525</v>
      </c>
    </row>
    <row r="1356" spans="1:23">
      <c r="A1356" s="69">
        <v>1355</v>
      </c>
      <c r="B1356" s="69">
        <v>78</v>
      </c>
      <c r="C1356" s="70" t="s">
        <v>307</v>
      </c>
      <c r="D1356" s="70" t="s">
        <v>99</v>
      </c>
      <c r="E1356" s="70" t="s">
        <v>62</v>
      </c>
      <c r="F1356" s="70" t="s">
        <v>63</v>
      </c>
      <c r="G1356" s="70"/>
      <c r="H1356" s="70" t="s">
        <v>274</v>
      </c>
      <c r="I1356" s="70" t="s">
        <v>308</v>
      </c>
      <c r="J1356" s="70" t="s">
        <v>64</v>
      </c>
      <c r="K1356" s="70" t="s">
        <v>35</v>
      </c>
      <c r="L1356" s="70" t="s">
        <v>173</v>
      </c>
      <c r="M1356" s="71">
        <v>5600</v>
      </c>
      <c r="N1356" s="70" t="s">
        <v>1404</v>
      </c>
      <c r="O1356" s="70">
        <v>10.7625331917144</v>
      </c>
      <c r="P1356" s="70" t="s">
        <v>419</v>
      </c>
      <c r="Q1356" s="69">
        <v>501</v>
      </c>
      <c r="R1356" s="70" t="s">
        <v>312</v>
      </c>
      <c r="S1356" s="70" t="s">
        <v>78</v>
      </c>
      <c r="T1356" s="70" t="s">
        <v>79</v>
      </c>
      <c r="U1356" s="70" t="s">
        <v>35</v>
      </c>
      <c r="V1356" s="70">
        <v>356.88521095810188</v>
      </c>
      <c r="W1356" s="70">
        <v>7304.3242935275275</v>
      </c>
    </row>
    <row r="1357" spans="1:23">
      <c r="A1357" s="69">
        <v>1356</v>
      </c>
      <c r="B1357" s="69">
        <v>78</v>
      </c>
      <c r="C1357" s="70" t="s">
        <v>307</v>
      </c>
      <c r="D1357" s="70" t="s">
        <v>99</v>
      </c>
      <c r="E1357" s="70" t="s">
        <v>62</v>
      </c>
      <c r="F1357" s="70" t="s">
        <v>63</v>
      </c>
      <c r="G1357" s="70"/>
      <c r="H1357" s="70" t="s">
        <v>274</v>
      </c>
      <c r="I1357" s="70" t="s">
        <v>308</v>
      </c>
      <c r="J1357" s="70" t="s">
        <v>64</v>
      </c>
      <c r="K1357" s="70" t="s">
        <v>35</v>
      </c>
      <c r="L1357" s="70" t="s">
        <v>173</v>
      </c>
      <c r="M1357" s="71">
        <v>5605</v>
      </c>
      <c r="N1357" s="70" t="s">
        <v>1405</v>
      </c>
      <c r="O1357" s="70">
        <v>5.4872240455632442</v>
      </c>
      <c r="P1357" s="70" t="s">
        <v>424</v>
      </c>
      <c r="Q1357" s="69">
        <v>467</v>
      </c>
      <c r="R1357" s="70" t="s">
        <v>310</v>
      </c>
      <c r="S1357" s="70" t="s">
        <v>55</v>
      </c>
      <c r="T1357" s="70" t="s">
        <v>56</v>
      </c>
      <c r="U1357" s="70" t="s">
        <v>35</v>
      </c>
      <c r="V1357" s="70">
        <v>343.70914725177067</v>
      </c>
      <c r="W1357" s="70">
        <v>7438.344938765169</v>
      </c>
    </row>
    <row r="1358" spans="1:23">
      <c r="A1358" s="69">
        <v>1357</v>
      </c>
      <c r="B1358" s="69">
        <v>78</v>
      </c>
      <c r="C1358" s="70" t="s">
        <v>307</v>
      </c>
      <c r="D1358" s="70" t="s">
        <v>99</v>
      </c>
      <c r="E1358" s="70" t="s">
        <v>62</v>
      </c>
      <c r="F1358" s="70" t="s">
        <v>63</v>
      </c>
      <c r="G1358" s="70"/>
      <c r="H1358" s="70" t="s">
        <v>274</v>
      </c>
      <c r="I1358" s="70" t="s">
        <v>308</v>
      </c>
      <c r="J1358" s="70" t="s">
        <v>64</v>
      </c>
      <c r="K1358" s="70" t="s">
        <v>35</v>
      </c>
      <c r="L1358" s="70" t="s">
        <v>173</v>
      </c>
      <c r="M1358" s="71">
        <v>5614</v>
      </c>
      <c r="N1358" s="70" t="s">
        <v>1406</v>
      </c>
      <c r="O1358" s="70">
        <v>11.045556188116221</v>
      </c>
      <c r="P1358" s="70" t="s">
        <v>419</v>
      </c>
      <c r="Q1358" s="69">
        <v>467</v>
      </c>
      <c r="R1358" s="70" t="s">
        <v>310</v>
      </c>
      <c r="S1358" s="70" t="s">
        <v>55</v>
      </c>
      <c r="T1358" s="70" t="s">
        <v>56</v>
      </c>
      <c r="U1358" s="70" t="s">
        <v>35</v>
      </c>
      <c r="V1358" s="70">
        <v>231.78065354620756</v>
      </c>
      <c r="W1358" s="70">
        <v>2771.1169251726583</v>
      </c>
    </row>
    <row r="1359" spans="1:23">
      <c r="A1359" s="69">
        <v>1358</v>
      </c>
      <c r="B1359" s="69">
        <v>78</v>
      </c>
      <c r="C1359" s="70" t="s">
        <v>307</v>
      </c>
      <c r="D1359" s="70" t="s">
        <v>99</v>
      </c>
      <c r="E1359" s="70" t="s">
        <v>62</v>
      </c>
      <c r="F1359" s="70" t="s">
        <v>63</v>
      </c>
      <c r="G1359" s="70"/>
      <c r="H1359" s="70" t="s">
        <v>274</v>
      </c>
      <c r="I1359" s="70" t="s">
        <v>308</v>
      </c>
      <c r="J1359" s="70" t="s">
        <v>64</v>
      </c>
      <c r="K1359" s="70" t="s">
        <v>35</v>
      </c>
      <c r="L1359" s="70" t="s">
        <v>173</v>
      </c>
      <c r="M1359" s="71">
        <v>5630</v>
      </c>
      <c r="N1359" s="70" t="s">
        <v>1407</v>
      </c>
      <c r="O1359" s="70">
        <v>12.96117845756102</v>
      </c>
      <c r="P1359" s="70" t="s">
        <v>419</v>
      </c>
      <c r="Q1359" s="69">
        <v>467</v>
      </c>
      <c r="R1359" s="70" t="s">
        <v>310</v>
      </c>
      <c r="S1359" s="70" t="s">
        <v>55</v>
      </c>
      <c r="T1359" s="70" t="s">
        <v>56</v>
      </c>
      <c r="U1359" s="70" t="s">
        <v>35</v>
      </c>
      <c r="V1359" s="70">
        <v>298.42286142742421</v>
      </c>
      <c r="W1359" s="70">
        <v>5588.8832830044184</v>
      </c>
    </row>
    <row r="1360" spans="1:23">
      <c r="A1360" s="69">
        <v>1359</v>
      </c>
      <c r="B1360" s="69">
        <v>78</v>
      </c>
      <c r="C1360" s="70" t="s">
        <v>307</v>
      </c>
      <c r="D1360" s="70" t="s">
        <v>99</v>
      </c>
      <c r="E1360" s="70" t="s">
        <v>62</v>
      </c>
      <c r="F1360" s="70" t="s">
        <v>63</v>
      </c>
      <c r="G1360" s="70"/>
      <c r="H1360" s="70" t="s">
        <v>274</v>
      </c>
      <c r="I1360" s="70" t="s">
        <v>308</v>
      </c>
      <c r="J1360" s="70" t="s">
        <v>64</v>
      </c>
      <c r="K1360" s="70" t="s">
        <v>35</v>
      </c>
      <c r="L1360" s="70" t="s">
        <v>173</v>
      </c>
      <c r="M1360" s="71">
        <v>5635</v>
      </c>
      <c r="N1360" s="70" t="s">
        <v>1408</v>
      </c>
      <c r="O1360" s="70">
        <v>17.206521082421791</v>
      </c>
      <c r="P1360" s="70" t="s">
        <v>419</v>
      </c>
      <c r="Q1360" s="69">
        <v>501</v>
      </c>
      <c r="R1360" s="70" t="s">
        <v>312</v>
      </c>
      <c r="S1360" s="70" t="s">
        <v>78</v>
      </c>
      <c r="T1360" s="70" t="s">
        <v>79</v>
      </c>
      <c r="U1360" s="70" t="s">
        <v>35</v>
      </c>
      <c r="V1360" s="70">
        <v>290.2300559840395</v>
      </c>
      <c r="W1360" s="70">
        <v>3618.1280688844108</v>
      </c>
    </row>
    <row r="1361" spans="1:23">
      <c r="A1361" s="69">
        <v>1360</v>
      </c>
      <c r="B1361" s="69">
        <v>78</v>
      </c>
      <c r="C1361" s="70" t="s">
        <v>307</v>
      </c>
      <c r="D1361" s="70" t="s">
        <v>99</v>
      </c>
      <c r="E1361" s="70" t="s">
        <v>62</v>
      </c>
      <c r="F1361" s="70" t="s">
        <v>63</v>
      </c>
      <c r="G1361" s="70"/>
      <c r="H1361" s="70" t="s">
        <v>274</v>
      </c>
      <c r="I1361" s="70" t="s">
        <v>308</v>
      </c>
      <c r="J1361" s="70" t="s">
        <v>64</v>
      </c>
      <c r="K1361" s="70" t="s">
        <v>35</v>
      </c>
      <c r="L1361" s="70" t="s">
        <v>173</v>
      </c>
      <c r="M1361" s="71">
        <v>5636</v>
      </c>
      <c r="N1361" s="70" t="s">
        <v>1409</v>
      </c>
      <c r="O1361" s="70">
        <v>13.004686327065309</v>
      </c>
      <c r="P1361" s="70" t="s">
        <v>419</v>
      </c>
      <c r="Q1361" s="69">
        <v>501</v>
      </c>
      <c r="R1361" s="70" t="s">
        <v>312</v>
      </c>
      <c r="S1361" s="70" t="s">
        <v>78</v>
      </c>
      <c r="T1361" s="70" t="s">
        <v>79</v>
      </c>
      <c r="U1361" s="70" t="s">
        <v>35</v>
      </c>
      <c r="V1361" s="70">
        <v>254.48976498026235</v>
      </c>
      <c r="W1361" s="70">
        <v>3659.57039141838</v>
      </c>
    </row>
    <row r="1362" spans="1:23">
      <c r="A1362" s="69">
        <v>1361</v>
      </c>
      <c r="B1362" s="69">
        <v>78</v>
      </c>
      <c r="C1362" s="70" t="s">
        <v>307</v>
      </c>
      <c r="D1362" s="70" t="s">
        <v>99</v>
      </c>
      <c r="E1362" s="70" t="s">
        <v>62</v>
      </c>
      <c r="F1362" s="70" t="s">
        <v>63</v>
      </c>
      <c r="G1362" s="70"/>
      <c r="H1362" s="70" t="s">
        <v>274</v>
      </c>
      <c r="I1362" s="70" t="s">
        <v>308</v>
      </c>
      <c r="J1362" s="70" t="s">
        <v>64</v>
      </c>
      <c r="K1362" s="70" t="s">
        <v>35</v>
      </c>
      <c r="L1362" s="70" t="s">
        <v>173</v>
      </c>
      <c r="M1362" s="71">
        <v>5638</v>
      </c>
      <c r="N1362" s="70" t="s">
        <v>1410</v>
      </c>
      <c r="O1362" s="70">
        <v>13.18997823514513</v>
      </c>
      <c r="P1362" s="70" t="s">
        <v>419</v>
      </c>
      <c r="Q1362" s="69">
        <v>502</v>
      </c>
      <c r="R1362" s="70" t="s">
        <v>313</v>
      </c>
      <c r="S1362" s="70" t="s">
        <v>78</v>
      </c>
      <c r="T1362" s="70" t="s">
        <v>79</v>
      </c>
      <c r="U1362" s="70" t="s">
        <v>35</v>
      </c>
      <c r="V1362" s="70">
        <v>343.55408752058696</v>
      </c>
      <c r="W1362" s="70">
        <v>7328.3381567500037</v>
      </c>
    </row>
    <row r="1363" spans="1:23">
      <c r="A1363" s="69">
        <v>1362</v>
      </c>
      <c r="B1363" s="69">
        <v>78</v>
      </c>
      <c r="C1363" s="70" t="s">
        <v>307</v>
      </c>
      <c r="D1363" s="70" t="s">
        <v>99</v>
      </c>
      <c r="E1363" s="70" t="s">
        <v>62</v>
      </c>
      <c r="F1363" s="70" t="s">
        <v>63</v>
      </c>
      <c r="G1363" s="70"/>
      <c r="H1363" s="70" t="s">
        <v>274</v>
      </c>
      <c r="I1363" s="70" t="s">
        <v>308</v>
      </c>
      <c r="J1363" s="70" t="s">
        <v>64</v>
      </c>
      <c r="K1363" s="70" t="s">
        <v>35</v>
      </c>
      <c r="L1363" s="70" t="s">
        <v>173</v>
      </c>
      <c r="M1363" s="71">
        <v>5644</v>
      </c>
      <c r="N1363" s="70" t="s">
        <v>1411</v>
      </c>
      <c r="O1363" s="70">
        <v>8.9193147415367484</v>
      </c>
      <c r="P1363" s="70" t="s">
        <v>424</v>
      </c>
      <c r="Q1363" s="69">
        <v>467</v>
      </c>
      <c r="R1363" s="70" t="s">
        <v>310</v>
      </c>
      <c r="S1363" s="70" t="s">
        <v>55</v>
      </c>
      <c r="T1363" s="70" t="s">
        <v>56</v>
      </c>
      <c r="U1363" s="70" t="s">
        <v>35</v>
      </c>
      <c r="V1363" s="70">
        <v>349.08206202519023</v>
      </c>
      <c r="W1363" s="70">
        <v>5165.6999112547746</v>
      </c>
    </row>
    <row r="1364" spans="1:23">
      <c r="A1364" s="69">
        <v>1363</v>
      </c>
      <c r="B1364" s="69">
        <v>78</v>
      </c>
      <c r="C1364" s="70" t="s">
        <v>307</v>
      </c>
      <c r="D1364" s="70" t="s">
        <v>99</v>
      </c>
      <c r="E1364" s="70" t="s">
        <v>62</v>
      </c>
      <c r="F1364" s="70" t="s">
        <v>63</v>
      </c>
      <c r="G1364" s="70"/>
      <c r="H1364" s="70" t="s">
        <v>274</v>
      </c>
      <c r="I1364" s="70" t="s">
        <v>308</v>
      </c>
      <c r="J1364" s="70" t="s">
        <v>64</v>
      </c>
      <c r="K1364" s="70" t="s">
        <v>35</v>
      </c>
      <c r="L1364" s="70" t="s">
        <v>173</v>
      </c>
      <c r="M1364" s="71">
        <v>5647</v>
      </c>
      <c r="N1364" s="70" t="s">
        <v>1412</v>
      </c>
      <c r="O1364" s="70">
        <v>20.77023909290018</v>
      </c>
      <c r="P1364" s="70" t="s">
        <v>419</v>
      </c>
      <c r="Q1364" s="69">
        <v>467</v>
      </c>
      <c r="R1364" s="70" t="s">
        <v>310</v>
      </c>
      <c r="S1364" s="70" t="s">
        <v>55</v>
      </c>
      <c r="T1364" s="70" t="s">
        <v>56</v>
      </c>
      <c r="U1364" s="70" t="s">
        <v>35</v>
      </c>
      <c r="V1364" s="70">
        <v>377.51599106480586</v>
      </c>
      <c r="W1364" s="70">
        <v>8126.9274072061162</v>
      </c>
    </row>
    <row r="1365" spans="1:23">
      <c r="A1365" s="69">
        <v>1364</v>
      </c>
      <c r="B1365" s="69">
        <v>78</v>
      </c>
      <c r="C1365" s="70" t="s">
        <v>307</v>
      </c>
      <c r="D1365" s="70" t="s">
        <v>99</v>
      </c>
      <c r="E1365" s="70" t="s">
        <v>62</v>
      </c>
      <c r="F1365" s="70" t="s">
        <v>63</v>
      </c>
      <c r="G1365" s="70"/>
      <c r="H1365" s="70" t="s">
        <v>274</v>
      </c>
      <c r="I1365" s="70" t="s">
        <v>308</v>
      </c>
      <c r="J1365" s="70" t="s">
        <v>64</v>
      </c>
      <c r="K1365" s="70" t="s">
        <v>35</v>
      </c>
      <c r="L1365" s="70" t="s">
        <v>173</v>
      </c>
      <c r="M1365" s="71">
        <v>5656</v>
      </c>
      <c r="N1365" s="70" t="s">
        <v>1413</v>
      </c>
      <c r="O1365" s="70">
        <v>14.85514886701608</v>
      </c>
      <c r="P1365" s="70" t="s">
        <v>419</v>
      </c>
      <c r="Q1365" s="69">
        <v>286</v>
      </c>
      <c r="R1365" s="70" t="s">
        <v>309</v>
      </c>
      <c r="S1365" s="70" t="s">
        <v>82</v>
      </c>
      <c r="T1365" s="70" t="s">
        <v>83</v>
      </c>
      <c r="U1365" s="70" t="s">
        <v>35</v>
      </c>
      <c r="V1365" s="70">
        <v>576.59493630856662</v>
      </c>
      <c r="W1365" s="70">
        <v>2324.4581742167534</v>
      </c>
    </row>
    <row r="1366" spans="1:23">
      <c r="A1366" s="69">
        <v>1365</v>
      </c>
      <c r="B1366" s="69">
        <v>78</v>
      </c>
      <c r="C1366" s="70" t="s">
        <v>307</v>
      </c>
      <c r="D1366" s="70" t="s">
        <v>99</v>
      </c>
      <c r="E1366" s="70" t="s">
        <v>62</v>
      </c>
      <c r="F1366" s="70" t="s">
        <v>63</v>
      </c>
      <c r="G1366" s="70"/>
      <c r="H1366" s="70" t="s">
        <v>274</v>
      </c>
      <c r="I1366" s="70" t="s">
        <v>308</v>
      </c>
      <c r="J1366" s="70" t="s">
        <v>64</v>
      </c>
      <c r="K1366" s="70" t="s">
        <v>35</v>
      </c>
      <c r="L1366" s="70" t="s">
        <v>173</v>
      </c>
      <c r="M1366" s="71">
        <v>5664</v>
      </c>
      <c r="N1366" s="70" t="s">
        <v>1414</v>
      </c>
      <c r="O1366" s="70">
        <v>20.86569727088629</v>
      </c>
      <c r="P1366" s="70" t="s">
        <v>419</v>
      </c>
      <c r="Q1366" s="69">
        <v>483</v>
      </c>
      <c r="R1366" s="70" t="s">
        <v>311</v>
      </c>
      <c r="S1366" s="70" t="s">
        <v>114</v>
      </c>
      <c r="T1366" s="70" t="s">
        <v>115</v>
      </c>
      <c r="U1366" s="70" t="s">
        <v>35</v>
      </c>
      <c r="V1366" s="70">
        <v>319.1110920205204</v>
      </c>
      <c r="W1366" s="70">
        <v>3501.5507545366909</v>
      </c>
    </row>
    <row r="1367" spans="1:23">
      <c r="A1367" s="69">
        <v>1366</v>
      </c>
      <c r="B1367" s="69">
        <v>78</v>
      </c>
      <c r="C1367" s="70" t="s">
        <v>307</v>
      </c>
      <c r="D1367" s="70" t="s">
        <v>99</v>
      </c>
      <c r="E1367" s="70" t="s">
        <v>62</v>
      </c>
      <c r="F1367" s="70" t="s">
        <v>63</v>
      </c>
      <c r="G1367" s="70"/>
      <c r="H1367" s="70" t="s">
        <v>274</v>
      </c>
      <c r="I1367" s="70" t="s">
        <v>308</v>
      </c>
      <c r="J1367" s="70" t="s">
        <v>64</v>
      </c>
      <c r="K1367" s="70" t="s">
        <v>35</v>
      </c>
      <c r="L1367" s="70" t="s">
        <v>173</v>
      </c>
      <c r="M1367" s="71">
        <v>5664</v>
      </c>
      <c r="N1367" s="70" t="s">
        <v>1414</v>
      </c>
      <c r="O1367" s="70">
        <v>20.86569727088629</v>
      </c>
      <c r="P1367" s="70" t="s">
        <v>419</v>
      </c>
      <c r="Q1367" s="69">
        <v>501</v>
      </c>
      <c r="R1367" s="70" t="s">
        <v>312</v>
      </c>
      <c r="S1367" s="70" t="s">
        <v>78</v>
      </c>
      <c r="T1367" s="70" t="s">
        <v>79</v>
      </c>
      <c r="U1367" s="70" t="s">
        <v>35</v>
      </c>
      <c r="V1367" s="70">
        <v>568.92270287225995</v>
      </c>
      <c r="W1367" s="70">
        <v>15156.40737478037</v>
      </c>
    </row>
    <row r="1368" spans="1:23">
      <c r="A1368" s="69">
        <v>1367</v>
      </c>
      <c r="B1368" s="69">
        <v>78</v>
      </c>
      <c r="C1368" s="70" t="s">
        <v>307</v>
      </c>
      <c r="D1368" s="70" t="s">
        <v>99</v>
      </c>
      <c r="E1368" s="70" t="s">
        <v>62</v>
      </c>
      <c r="F1368" s="70" t="s">
        <v>63</v>
      </c>
      <c r="G1368" s="70"/>
      <c r="H1368" s="70" t="s">
        <v>274</v>
      </c>
      <c r="I1368" s="70" t="s">
        <v>308</v>
      </c>
      <c r="J1368" s="70" t="s">
        <v>64</v>
      </c>
      <c r="K1368" s="70" t="s">
        <v>35</v>
      </c>
      <c r="L1368" s="70" t="s">
        <v>173</v>
      </c>
      <c r="M1368" s="71">
        <v>5665</v>
      </c>
      <c r="N1368" s="70" t="s">
        <v>1415</v>
      </c>
      <c r="O1368" s="70">
        <v>9.6265178422721505</v>
      </c>
      <c r="P1368" s="70" t="s">
        <v>424</v>
      </c>
      <c r="Q1368" s="69">
        <v>467</v>
      </c>
      <c r="R1368" s="70" t="s">
        <v>310</v>
      </c>
      <c r="S1368" s="70" t="s">
        <v>55</v>
      </c>
      <c r="T1368" s="70" t="s">
        <v>56</v>
      </c>
      <c r="U1368" s="70" t="s">
        <v>35</v>
      </c>
      <c r="V1368" s="70">
        <v>309.05589171597319</v>
      </c>
      <c r="W1368" s="70">
        <v>5901.9708093983381</v>
      </c>
    </row>
    <row r="1369" spans="1:23">
      <c r="A1369" s="69">
        <v>1368</v>
      </c>
      <c r="B1369" s="69">
        <v>78</v>
      </c>
      <c r="C1369" s="70" t="s">
        <v>307</v>
      </c>
      <c r="D1369" s="70" t="s">
        <v>99</v>
      </c>
      <c r="E1369" s="70" t="s">
        <v>62</v>
      </c>
      <c r="F1369" s="70" t="s">
        <v>63</v>
      </c>
      <c r="G1369" s="70"/>
      <c r="H1369" s="70" t="s">
        <v>274</v>
      </c>
      <c r="I1369" s="70" t="s">
        <v>308</v>
      </c>
      <c r="J1369" s="70" t="s">
        <v>64</v>
      </c>
      <c r="K1369" s="70" t="s">
        <v>35</v>
      </c>
      <c r="L1369" s="70" t="s">
        <v>173</v>
      </c>
      <c r="M1369" s="71">
        <v>5669</v>
      </c>
      <c r="N1369" s="70" t="s">
        <v>1416</v>
      </c>
      <c r="O1369" s="70">
        <v>12.682465672517971</v>
      </c>
      <c r="P1369" s="70" t="s">
        <v>419</v>
      </c>
      <c r="Q1369" s="69">
        <v>501</v>
      </c>
      <c r="R1369" s="70" t="s">
        <v>312</v>
      </c>
      <c r="S1369" s="70" t="s">
        <v>78</v>
      </c>
      <c r="T1369" s="70" t="s">
        <v>79</v>
      </c>
      <c r="U1369" s="70" t="s">
        <v>35</v>
      </c>
      <c r="V1369" s="70">
        <v>276.55896528710508</v>
      </c>
      <c r="W1369" s="70">
        <v>4720.6077459085536</v>
      </c>
    </row>
    <row r="1370" spans="1:23">
      <c r="A1370" s="69">
        <v>1369</v>
      </c>
      <c r="B1370" s="69">
        <v>78</v>
      </c>
      <c r="C1370" s="70" t="s">
        <v>307</v>
      </c>
      <c r="D1370" s="70" t="s">
        <v>99</v>
      </c>
      <c r="E1370" s="70" t="s">
        <v>62</v>
      </c>
      <c r="F1370" s="70" t="s">
        <v>63</v>
      </c>
      <c r="G1370" s="70"/>
      <c r="H1370" s="70" t="s">
        <v>274</v>
      </c>
      <c r="I1370" s="70" t="s">
        <v>308</v>
      </c>
      <c r="J1370" s="70" t="s">
        <v>64</v>
      </c>
      <c r="K1370" s="70" t="s">
        <v>35</v>
      </c>
      <c r="L1370" s="70" t="s">
        <v>173</v>
      </c>
      <c r="M1370" s="71">
        <v>5671</v>
      </c>
      <c r="N1370" s="70" t="s">
        <v>1417</v>
      </c>
      <c r="O1370" s="70">
        <v>11.289861118287719</v>
      </c>
      <c r="P1370" s="70" t="s">
        <v>419</v>
      </c>
      <c r="Q1370" s="69">
        <v>467</v>
      </c>
      <c r="R1370" s="70" t="s">
        <v>310</v>
      </c>
      <c r="S1370" s="70" t="s">
        <v>55</v>
      </c>
      <c r="T1370" s="70" t="s">
        <v>56</v>
      </c>
      <c r="U1370" s="70" t="s">
        <v>35</v>
      </c>
      <c r="V1370" s="70">
        <v>314.85821414197051</v>
      </c>
      <c r="W1370" s="70">
        <v>6111.7571686238571</v>
      </c>
    </row>
    <row r="1371" spans="1:23">
      <c r="A1371" s="69">
        <v>1370</v>
      </c>
      <c r="B1371" s="69">
        <v>78</v>
      </c>
      <c r="C1371" s="70" t="s">
        <v>307</v>
      </c>
      <c r="D1371" s="70" t="s">
        <v>99</v>
      </c>
      <c r="E1371" s="70" t="s">
        <v>62</v>
      </c>
      <c r="F1371" s="70" t="s">
        <v>63</v>
      </c>
      <c r="G1371" s="70"/>
      <c r="H1371" s="70" t="s">
        <v>274</v>
      </c>
      <c r="I1371" s="70" t="s">
        <v>308</v>
      </c>
      <c r="J1371" s="70" t="s">
        <v>64</v>
      </c>
      <c r="K1371" s="70" t="s">
        <v>35</v>
      </c>
      <c r="L1371" s="70" t="s">
        <v>173</v>
      </c>
      <c r="M1371" s="71">
        <v>5686</v>
      </c>
      <c r="N1371" s="70" t="s">
        <v>1418</v>
      </c>
      <c r="O1371" s="70">
        <v>18.614294399180562</v>
      </c>
      <c r="P1371" s="70" t="s">
        <v>419</v>
      </c>
      <c r="Q1371" s="69">
        <v>502</v>
      </c>
      <c r="R1371" s="70" t="s">
        <v>313</v>
      </c>
      <c r="S1371" s="70" t="s">
        <v>78</v>
      </c>
      <c r="T1371" s="70" t="s">
        <v>79</v>
      </c>
      <c r="U1371" s="70" t="s">
        <v>35</v>
      </c>
      <c r="V1371" s="70">
        <v>496.51871357458998</v>
      </c>
      <c r="W1371" s="70">
        <v>10984.329394254619</v>
      </c>
    </row>
    <row r="1372" spans="1:23">
      <c r="A1372" s="69">
        <v>1371</v>
      </c>
      <c r="B1372" s="69">
        <v>78</v>
      </c>
      <c r="C1372" s="70" t="s">
        <v>307</v>
      </c>
      <c r="D1372" s="70" t="s">
        <v>99</v>
      </c>
      <c r="E1372" s="70" t="s">
        <v>62</v>
      </c>
      <c r="F1372" s="70" t="s">
        <v>63</v>
      </c>
      <c r="G1372" s="70"/>
      <c r="H1372" s="70" t="s">
        <v>274</v>
      </c>
      <c r="I1372" s="70" t="s">
        <v>308</v>
      </c>
      <c r="J1372" s="70" t="s">
        <v>64</v>
      </c>
      <c r="K1372" s="70" t="s">
        <v>35</v>
      </c>
      <c r="L1372" s="70" t="s">
        <v>173</v>
      </c>
      <c r="M1372" s="71">
        <v>5692</v>
      </c>
      <c r="N1372" s="70" t="s">
        <v>1419</v>
      </c>
      <c r="O1372" s="70">
        <v>22.284494795633371</v>
      </c>
      <c r="P1372" s="70" t="s">
        <v>419</v>
      </c>
      <c r="Q1372" s="69">
        <v>467</v>
      </c>
      <c r="R1372" s="70" t="s">
        <v>310</v>
      </c>
      <c r="S1372" s="70" t="s">
        <v>55</v>
      </c>
      <c r="T1372" s="70" t="s">
        <v>56</v>
      </c>
      <c r="U1372" s="70" t="s">
        <v>35</v>
      </c>
      <c r="V1372" s="70">
        <v>307.64586642094298</v>
      </c>
      <c r="W1372" s="70">
        <v>5749.8223013852494</v>
      </c>
    </row>
    <row r="1373" spans="1:23">
      <c r="A1373" s="69">
        <v>1372</v>
      </c>
      <c r="B1373" s="69">
        <v>78</v>
      </c>
      <c r="C1373" s="70" t="s">
        <v>307</v>
      </c>
      <c r="D1373" s="70" t="s">
        <v>99</v>
      </c>
      <c r="E1373" s="70" t="s">
        <v>62</v>
      </c>
      <c r="F1373" s="70" t="s">
        <v>63</v>
      </c>
      <c r="G1373" s="70"/>
      <c r="H1373" s="70" t="s">
        <v>274</v>
      </c>
      <c r="I1373" s="70" t="s">
        <v>308</v>
      </c>
      <c r="J1373" s="70" t="s">
        <v>64</v>
      </c>
      <c r="K1373" s="70" t="s">
        <v>35</v>
      </c>
      <c r="L1373" s="70" t="s">
        <v>173</v>
      </c>
      <c r="M1373" s="71">
        <v>5705</v>
      </c>
      <c r="N1373" s="70" t="s">
        <v>1420</v>
      </c>
      <c r="O1373" s="70">
        <v>15.600903901566969</v>
      </c>
      <c r="P1373" s="70" t="s">
        <v>419</v>
      </c>
      <c r="Q1373" s="69">
        <v>501</v>
      </c>
      <c r="R1373" s="70" t="s">
        <v>312</v>
      </c>
      <c r="S1373" s="70" t="s">
        <v>78</v>
      </c>
      <c r="T1373" s="70" t="s">
        <v>79</v>
      </c>
      <c r="U1373" s="70" t="s">
        <v>35</v>
      </c>
      <c r="V1373" s="70">
        <v>200.2613848998293</v>
      </c>
      <c r="W1373" s="70">
        <v>1272.6056640378581</v>
      </c>
    </row>
    <row r="1374" spans="1:23">
      <c r="A1374" s="69">
        <v>1373</v>
      </c>
      <c r="B1374" s="69">
        <v>78</v>
      </c>
      <c r="C1374" s="70" t="s">
        <v>307</v>
      </c>
      <c r="D1374" s="70" t="s">
        <v>99</v>
      </c>
      <c r="E1374" s="70" t="s">
        <v>62</v>
      </c>
      <c r="F1374" s="70" t="s">
        <v>63</v>
      </c>
      <c r="G1374" s="70"/>
      <c r="H1374" s="70" t="s">
        <v>274</v>
      </c>
      <c r="I1374" s="70" t="s">
        <v>308</v>
      </c>
      <c r="J1374" s="70" t="s">
        <v>64</v>
      </c>
      <c r="K1374" s="70" t="s">
        <v>35</v>
      </c>
      <c r="L1374" s="70" t="s">
        <v>173</v>
      </c>
      <c r="M1374" s="71">
        <v>5706</v>
      </c>
      <c r="N1374" s="70" t="s">
        <v>1421</v>
      </c>
      <c r="O1374" s="70">
        <v>18.941272192010619</v>
      </c>
      <c r="P1374" s="70" t="s">
        <v>419</v>
      </c>
      <c r="Q1374" s="69">
        <v>501</v>
      </c>
      <c r="R1374" s="70" t="s">
        <v>312</v>
      </c>
      <c r="S1374" s="70" t="s">
        <v>78</v>
      </c>
      <c r="T1374" s="70" t="s">
        <v>79</v>
      </c>
      <c r="U1374" s="70" t="s">
        <v>35</v>
      </c>
      <c r="V1374" s="70">
        <v>243.45082780779438</v>
      </c>
      <c r="W1374" s="70">
        <v>3679.3150067170363</v>
      </c>
    </row>
    <row r="1375" spans="1:23">
      <c r="A1375" s="69">
        <v>1374</v>
      </c>
      <c r="B1375" s="69">
        <v>78</v>
      </c>
      <c r="C1375" s="70" t="s">
        <v>307</v>
      </c>
      <c r="D1375" s="70" t="s">
        <v>99</v>
      </c>
      <c r="E1375" s="70" t="s">
        <v>62</v>
      </c>
      <c r="F1375" s="70" t="s">
        <v>63</v>
      </c>
      <c r="G1375" s="70"/>
      <c r="H1375" s="70" t="s">
        <v>274</v>
      </c>
      <c r="I1375" s="70" t="s">
        <v>308</v>
      </c>
      <c r="J1375" s="70" t="s">
        <v>64</v>
      </c>
      <c r="K1375" s="70" t="s">
        <v>35</v>
      </c>
      <c r="L1375" s="70" t="s">
        <v>173</v>
      </c>
      <c r="M1375" s="71">
        <v>5709</v>
      </c>
      <c r="N1375" s="70" t="s">
        <v>1422</v>
      </c>
      <c r="O1375" s="70">
        <v>10.922863067732481</v>
      </c>
      <c r="P1375" s="70" t="s">
        <v>419</v>
      </c>
      <c r="Q1375" s="69">
        <v>467</v>
      </c>
      <c r="R1375" s="70" t="s">
        <v>310</v>
      </c>
      <c r="S1375" s="70" t="s">
        <v>55</v>
      </c>
      <c r="T1375" s="70" t="s">
        <v>56</v>
      </c>
      <c r="U1375" s="70" t="s">
        <v>35</v>
      </c>
      <c r="V1375" s="70">
        <v>302.42412131570086</v>
      </c>
      <c r="W1375" s="70">
        <v>5396.5563964973226</v>
      </c>
    </row>
    <row r="1376" spans="1:23">
      <c r="A1376" s="69">
        <v>1375</v>
      </c>
      <c r="B1376" s="69">
        <v>78</v>
      </c>
      <c r="C1376" s="70" t="s">
        <v>307</v>
      </c>
      <c r="D1376" s="70" t="s">
        <v>99</v>
      </c>
      <c r="E1376" s="70" t="s">
        <v>62</v>
      </c>
      <c r="F1376" s="70" t="s">
        <v>63</v>
      </c>
      <c r="G1376" s="70"/>
      <c r="H1376" s="70" t="s">
        <v>274</v>
      </c>
      <c r="I1376" s="70" t="s">
        <v>308</v>
      </c>
      <c r="J1376" s="70" t="s">
        <v>64</v>
      </c>
      <c r="K1376" s="70" t="s">
        <v>35</v>
      </c>
      <c r="L1376" s="70" t="s">
        <v>173</v>
      </c>
      <c r="M1376" s="71">
        <v>5722</v>
      </c>
      <c r="N1376" s="70" t="s">
        <v>1423</v>
      </c>
      <c r="O1376" s="70">
        <v>12.62112456567754</v>
      </c>
      <c r="P1376" s="70" t="s">
        <v>419</v>
      </c>
      <c r="Q1376" s="69">
        <v>467</v>
      </c>
      <c r="R1376" s="70" t="s">
        <v>310</v>
      </c>
      <c r="S1376" s="70" t="s">
        <v>55</v>
      </c>
      <c r="T1376" s="70" t="s">
        <v>56</v>
      </c>
      <c r="U1376" s="70" t="s">
        <v>35</v>
      </c>
      <c r="V1376" s="70">
        <v>288.20982602402785</v>
      </c>
      <c r="W1376" s="70">
        <v>5188.3633507615687</v>
      </c>
    </row>
    <row r="1377" spans="1:23">
      <c r="A1377" s="69">
        <v>1376</v>
      </c>
      <c r="B1377" s="69">
        <v>78</v>
      </c>
      <c r="C1377" s="70" t="s">
        <v>307</v>
      </c>
      <c r="D1377" s="70" t="s">
        <v>99</v>
      </c>
      <c r="E1377" s="70" t="s">
        <v>62</v>
      </c>
      <c r="F1377" s="70" t="s">
        <v>63</v>
      </c>
      <c r="G1377" s="70"/>
      <c r="H1377" s="70" t="s">
        <v>274</v>
      </c>
      <c r="I1377" s="70" t="s">
        <v>308</v>
      </c>
      <c r="J1377" s="70" t="s">
        <v>64</v>
      </c>
      <c r="K1377" s="70" t="s">
        <v>35</v>
      </c>
      <c r="L1377" s="70" t="s">
        <v>173</v>
      </c>
      <c r="M1377" s="71">
        <v>5725</v>
      </c>
      <c r="N1377" s="70" t="s">
        <v>1424</v>
      </c>
      <c r="O1377" s="70">
        <v>13.63639996775353</v>
      </c>
      <c r="P1377" s="70" t="s">
        <v>419</v>
      </c>
      <c r="Q1377" s="69">
        <v>501</v>
      </c>
      <c r="R1377" s="70" t="s">
        <v>312</v>
      </c>
      <c r="S1377" s="70" t="s">
        <v>78</v>
      </c>
      <c r="T1377" s="70" t="s">
        <v>79</v>
      </c>
      <c r="U1377" s="70" t="s">
        <v>35</v>
      </c>
      <c r="V1377" s="70">
        <v>115.74301101652149</v>
      </c>
      <c r="W1377" s="70">
        <v>557.63284096285975</v>
      </c>
    </row>
    <row r="1378" spans="1:23">
      <c r="A1378" s="69">
        <v>1377</v>
      </c>
      <c r="B1378" s="69">
        <v>78</v>
      </c>
      <c r="C1378" s="70" t="s">
        <v>307</v>
      </c>
      <c r="D1378" s="70" t="s">
        <v>99</v>
      </c>
      <c r="E1378" s="70" t="s">
        <v>62</v>
      </c>
      <c r="F1378" s="70" t="s">
        <v>63</v>
      </c>
      <c r="G1378" s="70"/>
      <c r="H1378" s="70" t="s">
        <v>274</v>
      </c>
      <c r="I1378" s="70" t="s">
        <v>308</v>
      </c>
      <c r="J1378" s="70" t="s">
        <v>64</v>
      </c>
      <c r="K1378" s="70" t="s">
        <v>35</v>
      </c>
      <c r="L1378" s="70" t="s">
        <v>173</v>
      </c>
      <c r="M1378" s="71">
        <v>5729</v>
      </c>
      <c r="N1378" s="70" t="s">
        <v>1425</v>
      </c>
      <c r="O1378" s="70">
        <v>17.579137164961189</v>
      </c>
      <c r="P1378" s="70" t="s">
        <v>419</v>
      </c>
      <c r="Q1378" s="69">
        <v>467</v>
      </c>
      <c r="R1378" s="70" t="s">
        <v>310</v>
      </c>
      <c r="S1378" s="70" t="s">
        <v>55</v>
      </c>
      <c r="T1378" s="70" t="s">
        <v>56</v>
      </c>
      <c r="U1378" s="70" t="s">
        <v>35</v>
      </c>
      <c r="V1378" s="70">
        <v>342.69922060140021</v>
      </c>
      <c r="W1378" s="70">
        <v>5563.3200617371804</v>
      </c>
    </row>
    <row r="1379" spans="1:23">
      <c r="A1379" s="69">
        <v>1378</v>
      </c>
      <c r="B1379" s="69">
        <v>78</v>
      </c>
      <c r="C1379" s="70" t="s">
        <v>307</v>
      </c>
      <c r="D1379" s="70" t="s">
        <v>99</v>
      </c>
      <c r="E1379" s="70" t="s">
        <v>62</v>
      </c>
      <c r="F1379" s="70" t="s">
        <v>63</v>
      </c>
      <c r="G1379" s="70"/>
      <c r="H1379" s="70" t="s">
        <v>274</v>
      </c>
      <c r="I1379" s="70" t="s">
        <v>308</v>
      </c>
      <c r="J1379" s="70" t="s">
        <v>64</v>
      </c>
      <c r="K1379" s="70" t="s">
        <v>35</v>
      </c>
      <c r="L1379" s="70" t="s">
        <v>173</v>
      </c>
      <c r="M1379" s="71">
        <v>5732</v>
      </c>
      <c r="N1379" s="70" t="s">
        <v>1426</v>
      </c>
      <c r="O1379" s="70">
        <v>12.91979991386804</v>
      </c>
      <c r="P1379" s="70" t="s">
        <v>419</v>
      </c>
      <c r="Q1379" s="69">
        <v>501</v>
      </c>
      <c r="R1379" s="70" t="s">
        <v>312</v>
      </c>
      <c r="S1379" s="70" t="s">
        <v>78</v>
      </c>
      <c r="T1379" s="70" t="s">
        <v>79</v>
      </c>
      <c r="U1379" s="70" t="s">
        <v>35</v>
      </c>
      <c r="V1379" s="70">
        <v>291.20905378999919</v>
      </c>
      <c r="W1379" s="70">
        <v>5203.3756019866778</v>
      </c>
    </row>
    <row r="1380" spans="1:23">
      <c r="A1380" s="69">
        <v>1379</v>
      </c>
      <c r="B1380" s="69">
        <v>78</v>
      </c>
      <c r="C1380" s="70" t="s">
        <v>307</v>
      </c>
      <c r="D1380" s="70" t="s">
        <v>99</v>
      </c>
      <c r="E1380" s="70" t="s">
        <v>62</v>
      </c>
      <c r="F1380" s="70" t="s">
        <v>63</v>
      </c>
      <c r="G1380" s="70"/>
      <c r="H1380" s="70" t="s">
        <v>274</v>
      </c>
      <c r="I1380" s="70" t="s">
        <v>308</v>
      </c>
      <c r="J1380" s="70" t="s">
        <v>64</v>
      </c>
      <c r="K1380" s="70" t="s">
        <v>35</v>
      </c>
      <c r="L1380" s="70" t="s">
        <v>173</v>
      </c>
      <c r="M1380" s="71">
        <v>5757</v>
      </c>
      <c r="N1380" s="70" t="s">
        <v>1427</v>
      </c>
      <c r="O1380" s="70">
        <v>19.472844605176661</v>
      </c>
      <c r="P1380" s="70" t="s">
        <v>419</v>
      </c>
      <c r="Q1380" s="69">
        <v>501</v>
      </c>
      <c r="R1380" s="70" t="s">
        <v>312</v>
      </c>
      <c r="S1380" s="70" t="s">
        <v>78</v>
      </c>
      <c r="T1380" s="70" t="s">
        <v>79</v>
      </c>
      <c r="U1380" s="70" t="s">
        <v>35</v>
      </c>
      <c r="V1380" s="70">
        <v>243.00515235708281</v>
      </c>
      <c r="W1380" s="70">
        <v>3426.9465807179345</v>
      </c>
    </row>
    <row r="1381" spans="1:23">
      <c r="A1381" s="69">
        <v>1380</v>
      </c>
      <c r="B1381" s="69">
        <v>78</v>
      </c>
      <c r="C1381" s="70" t="s">
        <v>307</v>
      </c>
      <c r="D1381" s="70" t="s">
        <v>99</v>
      </c>
      <c r="E1381" s="70" t="s">
        <v>62</v>
      </c>
      <c r="F1381" s="70" t="s">
        <v>63</v>
      </c>
      <c r="G1381" s="70"/>
      <c r="H1381" s="70" t="s">
        <v>274</v>
      </c>
      <c r="I1381" s="70" t="s">
        <v>308</v>
      </c>
      <c r="J1381" s="70" t="s">
        <v>64</v>
      </c>
      <c r="K1381" s="70" t="s">
        <v>35</v>
      </c>
      <c r="L1381" s="70" t="s">
        <v>173</v>
      </c>
      <c r="M1381" s="71">
        <v>5767</v>
      </c>
      <c r="N1381" s="70" t="s">
        <v>1428</v>
      </c>
      <c r="O1381" s="70">
        <v>8.0830631062614327</v>
      </c>
      <c r="P1381" s="70" t="s">
        <v>424</v>
      </c>
      <c r="Q1381" s="69">
        <v>467</v>
      </c>
      <c r="R1381" s="70" t="s">
        <v>310</v>
      </c>
      <c r="S1381" s="70" t="s">
        <v>55</v>
      </c>
      <c r="T1381" s="70" t="s">
        <v>56</v>
      </c>
      <c r="U1381" s="70" t="s">
        <v>35</v>
      </c>
      <c r="V1381" s="70">
        <v>394.85726519260754</v>
      </c>
      <c r="W1381" s="70">
        <v>9034.1278610618774</v>
      </c>
    </row>
    <row r="1382" spans="1:23">
      <c r="A1382" s="69">
        <v>1381</v>
      </c>
      <c r="B1382" s="69">
        <v>78</v>
      </c>
      <c r="C1382" s="70" t="s">
        <v>307</v>
      </c>
      <c r="D1382" s="70" t="s">
        <v>99</v>
      </c>
      <c r="E1382" s="70" t="s">
        <v>62</v>
      </c>
      <c r="F1382" s="70" t="s">
        <v>63</v>
      </c>
      <c r="G1382" s="70"/>
      <c r="H1382" s="70" t="s">
        <v>274</v>
      </c>
      <c r="I1382" s="70" t="s">
        <v>308</v>
      </c>
      <c r="J1382" s="70" t="s">
        <v>64</v>
      </c>
      <c r="K1382" s="70" t="s">
        <v>35</v>
      </c>
      <c r="L1382" s="70" t="s">
        <v>173</v>
      </c>
      <c r="M1382" s="71">
        <v>5794</v>
      </c>
      <c r="N1382" s="70" t="s">
        <v>1429</v>
      </c>
      <c r="O1382" s="70">
        <v>10.876210384576</v>
      </c>
      <c r="P1382" s="70" t="s">
        <v>419</v>
      </c>
      <c r="Q1382" s="69">
        <v>501</v>
      </c>
      <c r="R1382" s="70" t="s">
        <v>312</v>
      </c>
      <c r="S1382" s="70" t="s">
        <v>78</v>
      </c>
      <c r="T1382" s="70" t="s">
        <v>79</v>
      </c>
      <c r="U1382" s="70" t="s">
        <v>35</v>
      </c>
      <c r="V1382" s="70">
        <v>234.33926247317825</v>
      </c>
      <c r="W1382" s="70">
        <v>2635.5143221166154</v>
      </c>
    </row>
    <row r="1383" spans="1:23">
      <c r="A1383" s="69">
        <v>1382</v>
      </c>
      <c r="B1383" s="69">
        <v>78</v>
      </c>
      <c r="C1383" s="70" t="s">
        <v>307</v>
      </c>
      <c r="D1383" s="70" t="s">
        <v>99</v>
      </c>
      <c r="E1383" s="70" t="s">
        <v>62</v>
      </c>
      <c r="F1383" s="70" t="s">
        <v>63</v>
      </c>
      <c r="G1383" s="70"/>
      <c r="H1383" s="70" t="s">
        <v>274</v>
      </c>
      <c r="I1383" s="70" t="s">
        <v>308</v>
      </c>
      <c r="J1383" s="70" t="s">
        <v>64</v>
      </c>
      <c r="K1383" s="70" t="s">
        <v>35</v>
      </c>
      <c r="L1383" s="70" t="s">
        <v>173</v>
      </c>
      <c r="M1383" s="71">
        <v>5809</v>
      </c>
      <c r="N1383" s="70" t="s">
        <v>1430</v>
      </c>
      <c r="O1383" s="70">
        <v>23.622629824586301</v>
      </c>
      <c r="P1383" s="70" t="s">
        <v>419</v>
      </c>
      <c r="Q1383" s="69">
        <v>502</v>
      </c>
      <c r="R1383" s="70" t="s">
        <v>313</v>
      </c>
      <c r="S1383" s="70" t="s">
        <v>78</v>
      </c>
      <c r="T1383" s="70" t="s">
        <v>79</v>
      </c>
      <c r="U1383" s="70" t="s">
        <v>35</v>
      </c>
      <c r="V1383" s="70">
        <v>286.47047863621458</v>
      </c>
      <c r="W1383" s="70">
        <v>5123.1622674933342</v>
      </c>
    </row>
    <row r="1384" spans="1:23">
      <c r="A1384" s="69">
        <v>1383</v>
      </c>
      <c r="B1384" s="69">
        <v>78</v>
      </c>
      <c r="C1384" s="70" t="s">
        <v>307</v>
      </c>
      <c r="D1384" s="70" t="s">
        <v>99</v>
      </c>
      <c r="E1384" s="70" t="s">
        <v>62</v>
      </c>
      <c r="F1384" s="70" t="s">
        <v>63</v>
      </c>
      <c r="G1384" s="70"/>
      <c r="H1384" s="70" t="s">
        <v>274</v>
      </c>
      <c r="I1384" s="70" t="s">
        <v>308</v>
      </c>
      <c r="J1384" s="70" t="s">
        <v>64</v>
      </c>
      <c r="K1384" s="70" t="s">
        <v>35</v>
      </c>
      <c r="L1384" s="70" t="s">
        <v>173</v>
      </c>
      <c r="M1384" s="71">
        <v>5820</v>
      </c>
      <c r="N1384" s="70" t="s">
        <v>1431</v>
      </c>
      <c r="O1384" s="70">
        <v>12.03664710304793</v>
      </c>
      <c r="P1384" s="70" t="s">
        <v>419</v>
      </c>
      <c r="Q1384" s="69">
        <v>286</v>
      </c>
      <c r="R1384" s="70" t="s">
        <v>309</v>
      </c>
      <c r="S1384" s="70" t="s">
        <v>82</v>
      </c>
      <c r="T1384" s="70" t="s">
        <v>83</v>
      </c>
      <c r="U1384" s="70" t="s">
        <v>35</v>
      </c>
      <c r="V1384" s="70">
        <v>397.62572799518074</v>
      </c>
      <c r="W1384" s="70">
        <v>9785.108585697626</v>
      </c>
    </row>
    <row r="1385" spans="1:23">
      <c r="A1385" s="69">
        <v>1384</v>
      </c>
      <c r="B1385" s="69">
        <v>78</v>
      </c>
      <c r="C1385" s="70" t="s">
        <v>307</v>
      </c>
      <c r="D1385" s="70" t="s">
        <v>99</v>
      </c>
      <c r="E1385" s="70" t="s">
        <v>62</v>
      </c>
      <c r="F1385" s="70" t="s">
        <v>63</v>
      </c>
      <c r="G1385" s="70"/>
      <c r="H1385" s="70" t="s">
        <v>274</v>
      </c>
      <c r="I1385" s="70" t="s">
        <v>308</v>
      </c>
      <c r="J1385" s="70" t="s">
        <v>64</v>
      </c>
      <c r="K1385" s="70" t="s">
        <v>35</v>
      </c>
      <c r="L1385" s="70" t="s">
        <v>173</v>
      </c>
      <c r="M1385" s="71">
        <v>5827</v>
      </c>
      <c r="N1385" s="70" t="s">
        <v>1432</v>
      </c>
      <c r="O1385" s="70">
        <v>18.654420069205681</v>
      </c>
      <c r="P1385" s="70" t="s">
        <v>419</v>
      </c>
      <c r="Q1385" s="69">
        <v>467</v>
      </c>
      <c r="R1385" s="70" t="s">
        <v>310</v>
      </c>
      <c r="S1385" s="70" t="s">
        <v>55</v>
      </c>
      <c r="T1385" s="70" t="s">
        <v>56</v>
      </c>
      <c r="U1385" s="70" t="s">
        <v>35</v>
      </c>
      <c r="V1385" s="70">
        <v>395.31524524156646</v>
      </c>
      <c r="W1385" s="70">
        <v>9012.7018615000761</v>
      </c>
    </row>
    <row r="1386" spans="1:23">
      <c r="A1386" s="69">
        <v>1385</v>
      </c>
      <c r="B1386" s="69">
        <v>78</v>
      </c>
      <c r="C1386" s="70" t="s">
        <v>307</v>
      </c>
      <c r="D1386" s="70" t="s">
        <v>99</v>
      </c>
      <c r="E1386" s="70" t="s">
        <v>62</v>
      </c>
      <c r="F1386" s="70" t="s">
        <v>63</v>
      </c>
      <c r="G1386" s="70"/>
      <c r="H1386" s="70" t="s">
        <v>274</v>
      </c>
      <c r="I1386" s="70" t="s">
        <v>308</v>
      </c>
      <c r="J1386" s="70" t="s">
        <v>64</v>
      </c>
      <c r="K1386" s="70" t="s">
        <v>35</v>
      </c>
      <c r="L1386" s="70" t="s">
        <v>173</v>
      </c>
      <c r="M1386" s="71">
        <v>5868</v>
      </c>
      <c r="N1386" s="70" t="s">
        <v>1433</v>
      </c>
      <c r="O1386" s="70">
        <v>3.2629486871403071</v>
      </c>
      <c r="P1386" s="70" t="s">
        <v>412</v>
      </c>
      <c r="Q1386" s="69">
        <v>467</v>
      </c>
      <c r="R1386" s="70" t="s">
        <v>310</v>
      </c>
      <c r="S1386" s="70" t="s">
        <v>55</v>
      </c>
      <c r="T1386" s="70" t="s">
        <v>56</v>
      </c>
      <c r="U1386" s="70" t="s">
        <v>35</v>
      </c>
      <c r="V1386" s="70">
        <v>366.88199280404496</v>
      </c>
      <c r="W1386" s="70">
        <v>8313.3344043444813</v>
      </c>
    </row>
    <row r="1387" spans="1:23">
      <c r="A1387" s="69">
        <v>1386</v>
      </c>
      <c r="B1387" s="69">
        <v>78</v>
      </c>
      <c r="C1387" s="70" t="s">
        <v>307</v>
      </c>
      <c r="D1387" s="70" t="s">
        <v>99</v>
      </c>
      <c r="E1387" s="70" t="s">
        <v>62</v>
      </c>
      <c r="F1387" s="70" t="s">
        <v>63</v>
      </c>
      <c r="G1387" s="70"/>
      <c r="H1387" s="70" t="s">
        <v>274</v>
      </c>
      <c r="I1387" s="70" t="s">
        <v>308</v>
      </c>
      <c r="J1387" s="70" t="s">
        <v>64</v>
      </c>
      <c r="K1387" s="70" t="s">
        <v>35</v>
      </c>
      <c r="L1387" s="70" t="s">
        <v>173</v>
      </c>
      <c r="M1387" s="71">
        <v>5893</v>
      </c>
      <c r="N1387" s="70" t="s">
        <v>1434</v>
      </c>
      <c r="O1387" s="70">
        <v>22.471113331665428</v>
      </c>
      <c r="P1387" s="70" t="s">
        <v>419</v>
      </c>
      <c r="Q1387" s="69">
        <v>502</v>
      </c>
      <c r="R1387" s="70" t="s">
        <v>313</v>
      </c>
      <c r="S1387" s="70" t="s">
        <v>78</v>
      </c>
      <c r="T1387" s="70" t="s">
        <v>79</v>
      </c>
      <c r="U1387" s="70" t="s">
        <v>35</v>
      </c>
      <c r="V1387" s="70">
        <v>319.60113903145498</v>
      </c>
      <c r="W1387" s="70">
        <v>6282.5779466297827</v>
      </c>
    </row>
    <row r="1388" spans="1:23">
      <c r="A1388" s="69">
        <v>1387</v>
      </c>
      <c r="B1388" s="69">
        <v>78</v>
      </c>
      <c r="C1388" s="70" t="s">
        <v>307</v>
      </c>
      <c r="D1388" s="70" t="s">
        <v>99</v>
      </c>
      <c r="E1388" s="70" t="s">
        <v>62</v>
      </c>
      <c r="F1388" s="70" t="s">
        <v>63</v>
      </c>
      <c r="G1388" s="70"/>
      <c r="H1388" s="70" t="s">
        <v>274</v>
      </c>
      <c r="I1388" s="70" t="s">
        <v>308</v>
      </c>
      <c r="J1388" s="70" t="s">
        <v>64</v>
      </c>
      <c r="K1388" s="70" t="s">
        <v>35</v>
      </c>
      <c r="L1388" s="70" t="s">
        <v>173</v>
      </c>
      <c r="M1388" s="71">
        <v>5895</v>
      </c>
      <c r="N1388" s="70" t="s">
        <v>1435</v>
      </c>
      <c r="O1388" s="70">
        <v>22.108644764787631</v>
      </c>
      <c r="P1388" s="70" t="s">
        <v>419</v>
      </c>
      <c r="Q1388" s="69">
        <v>502</v>
      </c>
      <c r="R1388" s="70" t="s">
        <v>313</v>
      </c>
      <c r="S1388" s="70" t="s">
        <v>78</v>
      </c>
      <c r="T1388" s="70" t="s">
        <v>79</v>
      </c>
      <c r="U1388" s="70" t="s">
        <v>35</v>
      </c>
      <c r="V1388" s="70">
        <v>327.55923180511024</v>
      </c>
      <c r="W1388" s="70">
        <v>5839.2641461040848</v>
      </c>
    </row>
    <row r="1389" spans="1:23">
      <c r="A1389" s="69">
        <v>1388</v>
      </c>
      <c r="B1389" s="69">
        <v>78</v>
      </c>
      <c r="C1389" s="70" t="s">
        <v>307</v>
      </c>
      <c r="D1389" s="70" t="s">
        <v>99</v>
      </c>
      <c r="E1389" s="70" t="s">
        <v>62</v>
      </c>
      <c r="F1389" s="70" t="s">
        <v>63</v>
      </c>
      <c r="G1389" s="70"/>
      <c r="H1389" s="70" t="s">
        <v>274</v>
      </c>
      <c r="I1389" s="70" t="s">
        <v>308</v>
      </c>
      <c r="J1389" s="70" t="s">
        <v>64</v>
      </c>
      <c r="K1389" s="70" t="s">
        <v>35</v>
      </c>
      <c r="L1389" s="70" t="s">
        <v>173</v>
      </c>
      <c r="M1389" s="71">
        <v>5902</v>
      </c>
      <c r="N1389" s="70" t="s">
        <v>1436</v>
      </c>
      <c r="O1389" s="70">
        <v>13.174612350323139</v>
      </c>
      <c r="P1389" s="70" t="s">
        <v>419</v>
      </c>
      <c r="Q1389" s="69">
        <v>467</v>
      </c>
      <c r="R1389" s="70" t="s">
        <v>310</v>
      </c>
      <c r="S1389" s="70" t="s">
        <v>55</v>
      </c>
      <c r="T1389" s="70" t="s">
        <v>56</v>
      </c>
      <c r="U1389" s="70" t="s">
        <v>35</v>
      </c>
      <c r="V1389" s="70">
        <v>221.64554241756997</v>
      </c>
      <c r="W1389" s="70">
        <v>2512.9270167828367</v>
      </c>
    </row>
    <row r="1390" spans="1:23">
      <c r="A1390" s="69">
        <v>1389</v>
      </c>
      <c r="B1390" s="69">
        <v>78</v>
      </c>
      <c r="C1390" s="70" t="s">
        <v>307</v>
      </c>
      <c r="D1390" s="70" t="s">
        <v>99</v>
      </c>
      <c r="E1390" s="70" t="s">
        <v>62</v>
      </c>
      <c r="F1390" s="70" t="s">
        <v>63</v>
      </c>
      <c r="G1390" s="70"/>
      <c r="H1390" s="70" t="s">
        <v>274</v>
      </c>
      <c r="I1390" s="70" t="s">
        <v>308</v>
      </c>
      <c r="J1390" s="70" t="s">
        <v>64</v>
      </c>
      <c r="K1390" s="70" t="s">
        <v>35</v>
      </c>
      <c r="L1390" s="70" t="s">
        <v>173</v>
      </c>
      <c r="M1390" s="71">
        <v>5907</v>
      </c>
      <c r="N1390" s="70" t="s">
        <v>1437</v>
      </c>
      <c r="O1390" s="70">
        <v>12.234257712787389</v>
      </c>
      <c r="P1390" s="70" t="s">
        <v>419</v>
      </c>
      <c r="Q1390" s="69">
        <v>467</v>
      </c>
      <c r="R1390" s="70" t="s">
        <v>310</v>
      </c>
      <c r="S1390" s="70" t="s">
        <v>55</v>
      </c>
      <c r="T1390" s="70" t="s">
        <v>56</v>
      </c>
      <c r="U1390" s="70" t="s">
        <v>35</v>
      </c>
      <c r="V1390" s="70">
        <v>176.76621213891283</v>
      </c>
      <c r="W1390" s="70">
        <v>1754.7012376369057</v>
      </c>
    </row>
    <row r="1391" spans="1:23">
      <c r="A1391" s="69">
        <v>1390</v>
      </c>
      <c r="B1391" s="69">
        <v>78</v>
      </c>
      <c r="C1391" s="70" t="s">
        <v>307</v>
      </c>
      <c r="D1391" s="70" t="s">
        <v>99</v>
      </c>
      <c r="E1391" s="70" t="s">
        <v>62</v>
      </c>
      <c r="F1391" s="70" t="s">
        <v>63</v>
      </c>
      <c r="G1391" s="70"/>
      <c r="H1391" s="70" t="s">
        <v>274</v>
      </c>
      <c r="I1391" s="70" t="s">
        <v>308</v>
      </c>
      <c r="J1391" s="70" t="s">
        <v>64</v>
      </c>
      <c r="K1391" s="70" t="s">
        <v>35</v>
      </c>
      <c r="L1391" s="70" t="s">
        <v>173</v>
      </c>
      <c r="M1391" s="71">
        <v>5919</v>
      </c>
      <c r="N1391" s="70" t="s">
        <v>1438</v>
      </c>
      <c r="O1391" s="70">
        <v>16.94245588112144</v>
      </c>
      <c r="P1391" s="70" t="s">
        <v>419</v>
      </c>
      <c r="Q1391" s="69">
        <v>502</v>
      </c>
      <c r="R1391" s="70" t="s">
        <v>313</v>
      </c>
      <c r="S1391" s="70" t="s">
        <v>78</v>
      </c>
      <c r="T1391" s="70" t="s">
        <v>79</v>
      </c>
      <c r="U1391" s="70" t="s">
        <v>35</v>
      </c>
      <c r="V1391" s="70">
        <v>286.99355964103205</v>
      </c>
      <c r="W1391" s="70">
        <v>4915.5811037078556</v>
      </c>
    </row>
    <row r="1392" spans="1:23">
      <c r="A1392" s="69">
        <v>1391</v>
      </c>
      <c r="B1392" s="69">
        <v>78</v>
      </c>
      <c r="C1392" s="70" t="s">
        <v>307</v>
      </c>
      <c r="D1392" s="70" t="s">
        <v>99</v>
      </c>
      <c r="E1392" s="70" t="s">
        <v>62</v>
      </c>
      <c r="F1392" s="70" t="s">
        <v>63</v>
      </c>
      <c r="G1392" s="70"/>
      <c r="H1392" s="70" t="s">
        <v>274</v>
      </c>
      <c r="I1392" s="70" t="s">
        <v>308</v>
      </c>
      <c r="J1392" s="70" t="s">
        <v>64</v>
      </c>
      <c r="K1392" s="70" t="s">
        <v>35</v>
      </c>
      <c r="L1392" s="70" t="s">
        <v>173</v>
      </c>
      <c r="M1392" s="71">
        <v>5940</v>
      </c>
      <c r="N1392" s="70" t="s">
        <v>1439</v>
      </c>
      <c r="O1392" s="70">
        <v>14.188897308199239</v>
      </c>
      <c r="P1392" s="70" t="s">
        <v>419</v>
      </c>
      <c r="Q1392" s="69">
        <v>467</v>
      </c>
      <c r="R1392" s="70" t="s">
        <v>310</v>
      </c>
      <c r="S1392" s="70" t="s">
        <v>55</v>
      </c>
      <c r="T1392" s="70" t="s">
        <v>56</v>
      </c>
      <c r="U1392" s="70" t="s">
        <v>35</v>
      </c>
      <c r="V1392" s="70">
        <v>282.68834330170279</v>
      </c>
      <c r="W1392" s="70">
        <v>5046.9438777278338</v>
      </c>
    </row>
    <row r="1393" spans="1:23">
      <c r="A1393" s="69">
        <v>1392</v>
      </c>
      <c r="B1393" s="69">
        <v>78</v>
      </c>
      <c r="C1393" s="70" t="s">
        <v>307</v>
      </c>
      <c r="D1393" s="70" t="s">
        <v>99</v>
      </c>
      <c r="E1393" s="70" t="s">
        <v>62</v>
      </c>
      <c r="F1393" s="70" t="s">
        <v>63</v>
      </c>
      <c r="G1393" s="70"/>
      <c r="H1393" s="70" t="s">
        <v>274</v>
      </c>
      <c r="I1393" s="70" t="s">
        <v>308</v>
      </c>
      <c r="J1393" s="70" t="s">
        <v>64</v>
      </c>
      <c r="K1393" s="70" t="s">
        <v>35</v>
      </c>
      <c r="L1393" s="70" t="s">
        <v>173</v>
      </c>
      <c r="M1393" s="71">
        <v>5941</v>
      </c>
      <c r="N1393" s="70" t="s">
        <v>1440</v>
      </c>
      <c r="O1393" s="70">
        <v>15.58457880690788</v>
      </c>
      <c r="P1393" s="70" t="s">
        <v>419</v>
      </c>
      <c r="Q1393" s="69">
        <v>501</v>
      </c>
      <c r="R1393" s="70" t="s">
        <v>312</v>
      </c>
      <c r="S1393" s="70" t="s">
        <v>78</v>
      </c>
      <c r="T1393" s="70" t="s">
        <v>79</v>
      </c>
      <c r="U1393" s="70" t="s">
        <v>35</v>
      </c>
      <c r="V1393" s="70">
        <v>289.42622937368765</v>
      </c>
      <c r="W1393" s="70">
        <v>5227.1473460407133</v>
      </c>
    </row>
    <row r="1394" spans="1:23">
      <c r="A1394" s="69">
        <v>1393</v>
      </c>
      <c r="B1394" s="69">
        <v>78</v>
      </c>
      <c r="C1394" s="70" t="s">
        <v>307</v>
      </c>
      <c r="D1394" s="70" t="s">
        <v>99</v>
      </c>
      <c r="E1394" s="70" t="s">
        <v>62</v>
      </c>
      <c r="F1394" s="70" t="s">
        <v>63</v>
      </c>
      <c r="G1394" s="70"/>
      <c r="H1394" s="70" t="s">
        <v>274</v>
      </c>
      <c r="I1394" s="70" t="s">
        <v>308</v>
      </c>
      <c r="J1394" s="70" t="s">
        <v>64</v>
      </c>
      <c r="K1394" s="70" t="s">
        <v>35</v>
      </c>
      <c r="L1394" s="70" t="s">
        <v>173</v>
      </c>
      <c r="M1394" s="71">
        <v>5942</v>
      </c>
      <c r="N1394" s="70" t="s">
        <v>1441</v>
      </c>
      <c r="O1394" s="70">
        <v>10.883059606041231</v>
      </c>
      <c r="P1394" s="70" t="s">
        <v>419</v>
      </c>
      <c r="Q1394" s="69">
        <v>501</v>
      </c>
      <c r="R1394" s="70" t="s">
        <v>312</v>
      </c>
      <c r="S1394" s="70" t="s">
        <v>78</v>
      </c>
      <c r="T1394" s="70" t="s">
        <v>79</v>
      </c>
      <c r="U1394" s="70" t="s">
        <v>35</v>
      </c>
      <c r="V1394" s="70">
        <v>321.28121790197656</v>
      </c>
      <c r="W1394" s="70">
        <v>6196.2524323064117</v>
      </c>
    </row>
    <row r="1395" spans="1:23">
      <c r="A1395" s="69">
        <v>1394</v>
      </c>
      <c r="B1395" s="69">
        <v>78</v>
      </c>
      <c r="C1395" s="70" t="s">
        <v>307</v>
      </c>
      <c r="D1395" s="70" t="s">
        <v>99</v>
      </c>
      <c r="E1395" s="70" t="s">
        <v>62</v>
      </c>
      <c r="F1395" s="70" t="s">
        <v>63</v>
      </c>
      <c r="G1395" s="70"/>
      <c r="H1395" s="70" t="s">
        <v>274</v>
      </c>
      <c r="I1395" s="70" t="s">
        <v>308</v>
      </c>
      <c r="J1395" s="70" t="s">
        <v>64</v>
      </c>
      <c r="K1395" s="70" t="s">
        <v>35</v>
      </c>
      <c r="L1395" s="70" t="s">
        <v>173</v>
      </c>
      <c r="M1395" s="71">
        <v>5950</v>
      </c>
      <c r="N1395" s="70" t="s">
        <v>1442</v>
      </c>
      <c r="O1395" s="70">
        <v>13.74091657158853</v>
      </c>
      <c r="P1395" s="70" t="s">
        <v>419</v>
      </c>
      <c r="Q1395" s="69">
        <v>501</v>
      </c>
      <c r="R1395" s="70" t="s">
        <v>312</v>
      </c>
      <c r="S1395" s="70" t="s">
        <v>78</v>
      </c>
      <c r="T1395" s="70" t="s">
        <v>79</v>
      </c>
      <c r="U1395" s="70" t="s">
        <v>35</v>
      </c>
      <c r="V1395" s="70">
        <v>377.48015400954205</v>
      </c>
      <c r="W1395" s="70">
        <v>9134.4518875471404</v>
      </c>
    </row>
    <row r="1396" spans="1:23">
      <c r="A1396" s="69">
        <v>1395</v>
      </c>
      <c r="B1396" s="69">
        <v>78</v>
      </c>
      <c r="C1396" s="70" t="s">
        <v>307</v>
      </c>
      <c r="D1396" s="70" t="s">
        <v>99</v>
      </c>
      <c r="E1396" s="70" t="s">
        <v>62</v>
      </c>
      <c r="F1396" s="70" t="s">
        <v>63</v>
      </c>
      <c r="G1396" s="70"/>
      <c r="H1396" s="70" t="s">
        <v>274</v>
      </c>
      <c r="I1396" s="70" t="s">
        <v>308</v>
      </c>
      <c r="J1396" s="70" t="s">
        <v>64</v>
      </c>
      <c r="K1396" s="70" t="s">
        <v>35</v>
      </c>
      <c r="L1396" s="70" t="s">
        <v>173</v>
      </c>
      <c r="M1396" s="71">
        <v>5957</v>
      </c>
      <c r="N1396" s="70" t="s">
        <v>1443</v>
      </c>
      <c r="O1396" s="70">
        <v>21.03458390849358</v>
      </c>
      <c r="P1396" s="70" t="s">
        <v>419</v>
      </c>
      <c r="Q1396" s="69">
        <v>502</v>
      </c>
      <c r="R1396" s="70" t="s">
        <v>313</v>
      </c>
      <c r="S1396" s="70" t="s">
        <v>78</v>
      </c>
      <c r="T1396" s="70" t="s">
        <v>79</v>
      </c>
      <c r="U1396" s="70" t="s">
        <v>35</v>
      </c>
      <c r="V1396" s="70">
        <v>499.51516138492963</v>
      </c>
      <c r="W1396" s="70">
        <v>12361.176507533866</v>
      </c>
    </row>
    <row r="1397" spans="1:23">
      <c r="A1397" s="69">
        <v>1396</v>
      </c>
      <c r="B1397" s="69">
        <v>78</v>
      </c>
      <c r="C1397" s="70" t="s">
        <v>307</v>
      </c>
      <c r="D1397" s="70" t="s">
        <v>99</v>
      </c>
      <c r="E1397" s="70" t="s">
        <v>62</v>
      </c>
      <c r="F1397" s="70" t="s">
        <v>63</v>
      </c>
      <c r="G1397" s="70"/>
      <c r="H1397" s="70" t="s">
        <v>274</v>
      </c>
      <c r="I1397" s="70" t="s">
        <v>308</v>
      </c>
      <c r="J1397" s="70" t="s">
        <v>64</v>
      </c>
      <c r="K1397" s="70" t="s">
        <v>35</v>
      </c>
      <c r="L1397" s="70" t="s">
        <v>173</v>
      </c>
      <c r="M1397" s="71">
        <v>5959</v>
      </c>
      <c r="N1397" s="70" t="s">
        <v>1444</v>
      </c>
      <c r="O1397" s="70">
        <v>8.7846374009440709</v>
      </c>
      <c r="P1397" s="70" t="s">
        <v>424</v>
      </c>
      <c r="Q1397" s="69">
        <v>467</v>
      </c>
      <c r="R1397" s="70" t="s">
        <v>310</v>
      </c>
      <c r="S1397" s="70" t="s">
        <v>55</v>
      </c>
      <c r="T1397" s="70" t="s">
        <v>56</v>
      </c>
      <c r="U1397" s="70" t="s">
        <v>35</v>
      </c>
      <c r="V1397" s="70">
        <v>330.59630433400059</v>
      </c>
      <c r="W1397" s="70">
        <v>4443.1062966035224</v>
      </c>
    </row>
    <row r="1398" spans="1:23">
      <c r="A1398" s="69">
        <v>1397</v>
      </c>
      <c r="B1398" s="69">
        <v>78</v>
      </c>
      <c r="C1398" s="70" t="s">
        <v>307</v>
      </c>
      <c r="D1398" s="70" t="s">
        <v>99</v>
      </c>
      <c r="E1398" s="70" t="s">
        <v>62</v>
      </c>
      <c r="F1398" s="70" t="s">
        <v>63</v>
      </c>
      <c r="G1398" s="70"/>
      <c r="H1398" s="70" t="s">
        <v>274</v>
      </c>
      <c r="I1398" s="70" t="s">
        <v>308</v>
      </c>
      <c r="J1398" s="70" t="s">
        <v>64</v>
      </c>
      <c r="K1398" s="70" t="s">
        <v>35</v>
      </c>
      <c r="L1398" s="70" t="s">
        <v>173</v>
      </c>
      <c r="M1398" s="71">
        <v>5960</v>
      </c>
      <c r="N1398" s="70" t="s">
        <v>1445</v>
      </c>
      <c r="O1398" s="70">
        <v>14.051953580579999</v>
      </c>
      <c r="P1398" s="70" t="s">
        <v>419</v>
      </c>
      <c r="Q1398" s="69">
        <v>467</v>
      </c>
      <c r="R1398" s="70" t="s">
        <v>310</v>
      </c>
      <c r="S1398" s="70" t="s">
        <v>55</v>
      </c>
      <c r="T1398" s="70" t="s">
        <v>56</v>
      </c>
      <c r="U1398" s="70" t="s">
        <v>35</v>
      </c>
      <c r="V1398" s="70">
        <v>267.49894016898372</v>
      </c>
      <c r="W1398" s="70">
        <v>2637.9947366371416</v>
      </c>
    </row>
    <row r="1399" spans="1:23">
      <c r="A1399" s="69">
        <v>1398</v>
      </c>
      <c r="B1399" s="69">
        <v>78</v>
      </c>
      <c r="C1399" s="70" t="s">
        <v>307</v>
      </c>
      <c r="D1399" s="70" t="s">
        <v>99</v>
      </c>
      <c r="E1399" s="70" t="s">
        <v>62</v>
      </c>
      <c r="F1399" s="70" t="s">
        <v>63</v>
      </c>
      <c r="G1399" s="70"/>
      <c r="H1399" s="70" t="s">
        <v>274</v>
      </c>
      <c r="I1399" s="70" t="s">
        <v>308</v>
      </c>
      <c r="J1399" s="70" t="s">
        <v>64</v>
      </c>
      <c r="K1399" s="70" t="s">
        <v>35</v>
      </c>
      <c r="L1399" s="70" t="s">
        <v>173</v>
      </c>
      <c r="M1399" s="71">
        <v>5978</v>
      </c>
      <c r="N1399" s="70" t="s">
        <v>1446</v>
      </c>
      <c r="O1399" s="70">
        <v>12.52573545507118</v>
      </c>
      <c r="P1399" s="70" t="s">
        <v>419</v>
      </c>
      <c r="Q1399" s="69">
        <v>467</v>
      </c>
      <c r="R1399" s="70" t="s">
        <v>310</v>
      </c>
      <c r="S1399" s="70" t="s">
        <v>55</v>
      </c>
      <c r="T1399" s="70" t="s">
        <v>56</v>
      </c>
      <c r="U1399" s="70" t="s">
        <v>35</v>
      </c>
      <c r="V1399" s="70">
        <v>408.31757764930114</v>
      </c>
      <c r="W1399" s="70">
        <v>9657.9022485111091</v>
      </c>
    </row>
    <row r="1400" spans="1:23">
      <c r="A1400" s="69">
        <v>1399</v>
      </c>
      <c r="B1400" s="69">
        <v>78</v>
      </c>
      <c r="C1400" s="70" t="s">
        <v>307</v>
      </c>
      <c r="D1400" s="70" t="s">
        <v>99</v>
      </c>
      <c r="E1400" s="70" t="s">
        <v>62</v>
      </c>
      <c r="F1400" s="70" t="s">
        <v>63</v>
      </c>
      <c r="G1400" s="70"/>
      <c r="H1400" s="70" t="s">
        <v>274</v>
      </c>
      <c r="I1400" s="70" t="s">
        <v>308</v>
      </c>
      <c r="J1400" s="70" t="s">
        <v>64</v>
      </c>
      <c r="K1400" s="70" t="s">
        <v>35</v>
      </c>
      <c r="L1400" s="70" t="s">
        <v>173</v>
      </c>
      <c r="M1400" s="71">
        <v>5980</v>
      </c>
      <c r="N1400" s="70" t="s">
        <v>1447</v>
      </c>
      <c r="O1400" s="70">
        <v>13.04746484979772</v>
      </c>
      <c r="P1400" s="70" t="s">
        <v>419</v>
      </c>
      <c r="Q1400" s="69">
        <v>501</v>
      </c>
      <c r="R1400" s="70" t="s">
        <v>312</v>
      </c>
      <c r="S1400" s="70" t="s">
        <v>78</v>
      </c>
      <c r="T1400" s="70" t="s">
        <v>79</v>
      </c>
      <c r="U1400" s="70" t="s">
        <v>35</v>
      </c>
      <c r="V1400" s="70">
        <v>272.29940541731287</v>
      </c>
      <c r="W1400" s="70">
        <v>4600.9115351471119</v>
      </c>
    </row>
    <row r="1401" spans="1:23">
      <c r="A1401" s="69">
        <v>1400</v>
      </c>
      <c r="B1401" s="69">
        <v>78</v>
      </c>
      <c r="C1401" s="70" t="s">
        <v>307</v>
      </c>
      <c r="D1401" s="70" t="s">
        <v>99</v>
      </c>
      <c r="E1401" s="70" t="s">
        <v>62</v>
      </c>
      <c r="F1401" s="70" t="s">
        <v>63</v>
      </c>
      <c r="G1401" s="70"/>
      <c r="H1401" s="70" t="s">
        <v>274</v>
      </c>
      <c r="I1401" s="70" t="s">
        <v>308</v>
      </c>
      <c r="J1401" s="70" t="s">
        <v>64</v>
      </c>
      <c r="K1401" s="70" t="s">
        <v>35</v>
      </c>
      <c r="L1401" s="70" t="s">
        <v>173</v>
      </c>
      <c r="M1401" s="71">
        <v>5982</v>
      </c>
      <c r="N1401" s="70" t="s">
        <v>1448</v>
      </c>
      <c r="O1401" s="70">
        <v>20.637380976612189</v>
      </c>
      <c r="P1401" s="70" t="s">
        <v>419</v>
      </c>
      <c r="Q1401" s="69">
        <v>501</v>
      </c>
      <c r="R1401" s="70" t="s">
        <v>312</v>
      </c>
      <c r="S1401" s="70" t="s">
        <v>78</v>
      </c>
      <c r="T1401" s="70" t="s">
        <v>79</v>
      </c>
      <c r="U1401" s="70" t="s">
        <v>35</v>
      </c>
      <c r="V1401" s="70">
        <v>184.59651853776865</v>
      </c>
      <c r="W1401" s="70">
        <v>1964.723954664287</v>
      </c>
    </row>
    <row r="1402" spans="1:23">
      <c r="A1402" s="69">
        <v>1401</v>
      </c>
      <c r="B1402" s="69">
        <v>78</v>
      </c>
      <c r="C1402" s="70" t="s">
        <v>307</v>
      </c>
      <c r="D1402" s="70" t="s">
        <v>99</v>
      </c>
      <c r="E1402" s="70" t="s">
        <v>62</v>
      </c>
      <c r="F1402" s="70" t="s">
        <v>63</v>
      </c>
      <c r="G1402" s="70"/>
      <c r="H1402" s="70" t="s">
        <v>274</v>
      </c>
      <c r="I1402" s="70" t="s">
        <v>308</v>
      </c>
      <c r="J1402" s="70" t="s">
        <v>64</v>
      </c>
      <c r="K1402" s="70" t="s">
        <v>35</v>
      </c>
      <c r="L1402" s="70" t="s">
        <v>173</v>
      </c>
      <c r="M1402" s="71">
        <v>6002</v>
      </c>
      <c r="N1402" s="70" t="s">
        <v>1449</v>
      </c>
      <c r="O1402" s="70">
        <v>16.366506582169411</v>
      </c>
      <c r="P1402" s="70" t="s">
        <v>419</v>
      </c>
      <c r="Q1402" s="69">
        <v>502</v>
      </c>
      <c r="R1402" s="70" t="s">
        <v>313</v>
      </c>
      <c r="S1402" s="70" t="s">
        <v>78</v>
      </c>
      <c r="T1402" s="70" t="s">
        <v>79</v>
      </c>
      <c r="U1402" s="70" t="s">
        <v>35</v>
      </c>
      <c r="V1402" s="70">
        <v>313.68800971871917</v>
      </c>
      <c r="W1402" s="70">
        <v>6035.5566247810266</v>
      </c>
    </row>
    <row r="1403" spans="1:23">
      <c r="A1403" s="69">
        <v>1402</v>
      </c>
      <c r="B1403" s="69">
        <v>78</v>
      </c>
      <c r="C1403" s="70" t="s">
        <v>307</v>
      </c>
      <c r="D1403" s="70" t="s">
        <v>99</v>
      </c>
      <c r="E1403" s="70" t="s">
        <v>62</v>
      </c>
      <c r="F1403" s="70" t="s">
        <v>63</v>
      </c>
      <c r="G1403" s="70"/>
      <c r="H1403" s="70" t="s">
        <v>274</v>
      </c>
      <c r="I1403" s="70" t="s">
        <v>308</v>
      </c>
      <c r="J1403" s="70" t="s">
        <v>64</v>
      </c>
      <c r="K1403" s="70" t="s">
        <v>35</v>
      </c>
      <c r="L1403" s="70" t="s">
        <v>173</v>
      </c>
      <c r="M1403" s="71">
        <v>6003</v>
      </c>
      <c r="N1403" s="70" t="s">
        <v>1450</v>
      </c>
      <c r="O1403" s="70">
        <v>23.266686742175509</v>
      </c>
      <c r="P1403" s="70" t="s">
        <v>419</v>
      </c>
      <c r="Q1403" s="69">
        <v>501</v>
      </c>
      <c r="R1403" s="70" t="s">
        <v>312</v>
      </c>
      <c r="S1403" s="70" t="s">
        <v>78</v>
      </c>
      <c r="T1403" s="70" t="s">
        <v>79</v>
      </c>
      <c r="U1403" s="70" t="s">
        <v>35</v>
      </c>
      <c r="V1403" s="70">
        <v>336.88098212794932</v>
      </c>
      <c r="W1403" s="70">
        <v>7012.8196012231929</v>
      </c>
    </row>
    <row r="1404" spans="1:23">
      <c r="A1404" s="69">
        <v>1403</v>
      </c>
      <c r="B1404" s="69">
        <v>78</v>
      </c>
      <c r="C1404" s="70" t="s">
        <v>307</v>
      </c>
      <c r="D1404" s="70" t="s">
        <v>99</v>
      </c>
      <c r="E1404" s="70" t="s">
        <v>62</v>
      </c>
      <c r="F1404" s="70" t="s">
        <v>63</v>
      </c>
      <c r="G1404" s="70"/>
      <c r="H1404" s="70" t="s">
        <v>274</v>
      </c>
      <c r="I1404" s="70" t="s">
        <v>308</v>
      </c>
      <c r="J1404" s="70" t="s">
        <v>64</v>
      </c>
      <c r="K1404" s="70" t="s">
        <v>35</v>
      </c>
      <c r="L1404" s="70" t="s">
        <v>173</v>
      </c>
      <c r="M1404" s="71">
        <v>6026</v>
      </c>
      <c r="N1404" s="70" t="s">
        <v>1451</v>
      </c>
      <c r="O1404" s="70">
        <v>10.078012916566109</v>
      </c>
      <c r="P1404" s="70" t="s">
        <v>419</v>
      </c>
      <c r="Q1404" s="69">
        <v>467</v>
      </c>
      <c r="R1404" s="70" t="s">
        <v>310</v>
      </c>
      <c r="S1404" s="70" t="s">
        <v>55</v>
      </c>
      <c r="T1404" s="70" t="s">
        <v>56</v>
      </c>
      <c r="U1404" s="70" t="s">
        <v>35</v>
      </c>
      <c r="V1404" s="70">
        <v>198.92144521809922</v>
      </c>
      <c r="W1404" s="70">
        <v>2399.0678684027225</v>
      </c>
    </row>
    <row r="1405" spans="1:23">
      <c r="A1405" s="69">
        <v>1404</v>
      </c>
      <c r="B1405" s="69">
        <v>78</v>
      </c>
      <c r="C1405" s="70" t="s">
        <v>307</v>
      </c>
      <c r="D1405" s="70" t="s">
        <v>99</v>
      </c>
      <c r="E1405" s="70" t="s">
        <v>62</v>
      </c>
      <c r="F1405" s="70" t="s">
        <v>63</v>
      </c>
      <c r="G1405" s="70"/>
      <c r="H1405" s="70" t="s">
        <v>274</v>
      </c>
      <c r="I1405" s="70" t="s">
        <v>308</v>
      </c>
      <c r="J1405" s="70" t="s">
        <v>64</v>
      </c>
      <c r="K1405" s="70" t="s">
        <v>35</v>
      </c>
      <c r="L1405" s="70" t="s">
        <v>173</v>
      </c>
      <c r="M1405" s="71">
        <v>6030</v>
      </c>
      <c r="N1405" s="70" t="s">
        <v>1452</v>
      </c>
      <c r="O1405" s="70">
        <v>14.95664514427145</v>
      </c>
      <c r="P1405" s="70" t="s">
        <v>419</v>
      </c>
      <c r="Q1405" s="69">
        <v>501</v>
      </c>
      <c r="R1405" s="70" t="s">
        <v>312</v>
      </c>
      <c r="S1405" s="70" t="s">
        <v>78</v>
      </c>
      <c r="T1405" s="70" t="s">
        <v>79</v>
      </c>
      <c r="U1405" s="70" t="s">
        <v>35</v>
      </c>
      <c r="V1405" s="70">
        <v>282.86566250910596</v>
      </c>
      <c r="W1405" s="70">
        <v>3506.2561908440616</v>
      </c>
    </row>
    <row r="1406" spans="1:23">
      <c r="A1406" s="69">
        <v>1405</v>
      </c>
      <c r="B1406" s="69">
        <v>78</v>
      </c>
      <c r="C1406" s="70" t="s">
        <v>307</v>
      </c>
      <c r="D1406" s="70" t="s">
        <v>99</v>
      </c>
      <c r="E1406" s="70" t="s">
        <v>62</v>
      </c>
      <c r="F1406" s="70" t="s">
        <v>63</v>
      </c>
      <c r="G1406" s="70"/>
      <c r="H1406" s="70" t="s">
        <v>274</v>
      </c>
      <c r="I1406" s="70" t="s">
        <v>308</v>
      </c>
      <c r="J1406" s="70" t="s">
        <v>64</v>
      </c>
      <c r="K1406" s="70" t="s">
        <v>35</v>
      </c>
      <c r="L1406" s="70" t="s">
        <v>173</v>
      </c>
      <c r="M1406" s="71">
        <v>6032</v>
      </c>
      <c r="N1406" s="70" t="s">
        <v>1453</v>
      </c>
      <c r="O1406" s="70">
        <v>18.067823459649421</v>
      </c>
      <c r="P1406" s="70" t="s">
        <v>419</v>
      </c>
      <c r="Q1406" s="69">
        <v>502</v>
      </c>
      <c r="R1406" s="70" t="s">
        <v>313</v>
      </c>
      <c r="S1406" s="70" t="s">
        <v>78</v>
      </c>
      <c r="T1406" s="70" t="s">
        <v>79</v>
      </c>
      <c r="U1406" s="70" t="s">
        <v>35</v>
      </c>
      <c r="V1406" s="70">
        <v>353.5626506751172</v>
      </c>
      <c r="W1406" s="70">
        <v>7576.0370337360146</v>
      </c>
    </row>
    <row r="1407" spans="1:23">
      <c r="A1407" s="69">
        <v>1406</v>
      </c>
      <c r="B1407" s="69">
        <v>78</v>
      </c>
      <c r="C1407" s="70" t="s">
        <v>307</v>
      </c>
      <c r="D1407" s="70" t="s">
        <v>99</v>
      </c>
      <c r="E1407" s="70" t="s">
        <v>62</v>
      </c>
      <c r="F1407" s="70" t="s">
        <v>63</v>
      </c>
      <c r="G1407" s="70"/>
      <c r="H1407" s="70" t="s">
        <v>274</v>
      </c>
      <c r="I1407" s="70" t="s">
        <v>308</v>
      </c>
      <c r="J1407" s="70" t="s">
        <v>64</v>
      </c>
      <c r="K1407" s="70" t="s">
        <v>35</v>
      </c>
      <c r="L1407" s="70" t="s">
        <v>173</v>
      </c>
      <c r="M1407" s="71">
        <v>6038</v>
      </c>
      <c r="N1407" s="70" t="s">
        <v>1454</v>
      </c>
      <c r="O1407" s="70">
        <v>16.32885368406448</v>
      </c>
      <c r="P1407" s="70" t="s">
        <v>419</v>
      </c>
      <c r="Q1407" s="69">
        <v>467</v>
      </c>
      <c r="R1407" s="70" t="s">
        <v>310</v>
      </c>
      <c r="S1407" s="70" t="s">
        <v>55</v>
      </c>
      <c r="T1407" s="70" t="s">
        <v>56</v>
      </c>
      <c r="U1407" s="70" t="s">
        <v>35</v>
      </c>
      <c r="V1407" s="70">
        <v>185.81959171369226</v>
      </c>
      <c r="W1407" s="70">
        <v>2122.2752306035127</v>
      </c>
    </row>
    <row r="1408" spans="1:23">
      <c r="A1408" s="69">
        <v>1407</v>
      </c>
      <c r="B1408" s="69">
        <v>78</v>
      </c>
      <c r="C1408" s="70" t="s">
        <v>307</v>
      </c>
      <c r="D1408" s="70" t="s">
        <v>99</v>
      </c>
      <c r="E1408" s="70" t="s">
        <v>62</v>
      </c>
      <c r="F1408" s="70" t="s">
        <v>63</v>
      </c>
      <c r="G1408" s="70"/>
      <c r="H1408" s="70" t="s">
        <v>274</v>
      </c>
      <c r="I1408" s="70" t="s">
        <v>308</v>
      </c>
      <c r="J1408" s="70" t="s">
        <v>64</v>
      </c>
      <c r="K1408" s="70" t="s">
        <v>35</v>
      </c>
      <c r="L1408" s="70" t="s">
        <v>173</v>
      </c>
      <c r="M1408" s="71">
        <v>6039</v>
      </c>
      <c r="N1408" s="70" t="s">
        <v>1455</v>
      </c>
      <c r="O1408" s="70">
        <v>13.937749687577529</v>
      </c>
      <c r="P1408" s="70" t="s">
        <v>419</v>
      </c>
      <c r="Q1408" s="69">
        <v>502</v>
      </c>
      <c r="R1408" s="70" t="s">
        <v>313</v>
      </c>
      <c r="S1408" s="70" t="s">
        <v>78</v>
      </c>
      <c r="T1408" s="70" t="s">
        <v>79</v>
      </c>
      <c r="U1408" s="70" t="s">
        <v>35</v>
      </c>
      <c r="V1408" s="70">
        <v>411.24170508968103</v>
      </c>
      <c r="W1408" s="70">
        <v>8877.5220092696181</v>
      </c>
    </row>
    <row r="1409" spans="1:23">
      <c r="A1409" s="69">
        <v>1408</v>
      </c>
      <c r="B1409" s="69">
        <v>78</v>
      </c>
      <c r="C1409" s="70" t="s">
        <v>307</v>
      </c>
      <c r="D1409" s="70" t="s">
        <v>99</v>
      </c>
      <c r="E1409" s="70" t="s">
        <v>62</v>
      </c>
      <c r="F1409" s="70" t="s">
        <v>63</v>
      </c>
      <c r="G1409" s="70"/>
      <c r="H1409" s="70" t="s">
        <v>274</v>
      </c>
      <c r="I1409" s="70" t="s">
        <v>308</v>
      </c>
      <c r="J1409" s="70" t="s">
        <v>64</v>
      </c>
      <c r="K1409" s="70" t="s">
        <v>35</v>
      </c>
      <c r="L1409" s="70" t="s">
        <v>173</v>
      </c>
      <c r="M1409" s="71">
        <v>6053</v>
      </c>
      <c r="N1409" s="70" t="s">
        <v>1456</v>
      </c>
      <c r="O1409" s="70">
        <v>5.7646280355356661</v>
      </c>
      <c r="P1409" s="70" t="s">
        <v>424</v>
      </c>
      <c r="Q1409" s="69">
        <v>467</v>
      </c>
      <c r="R1409" s="70" t="s">
        <v>310</v>
      </c>
      <c r="S1409" s="70" t="s">
        <v>55</v>
      </c>
      <c r="T1409" s="70" t="s">
        <v>56</v>
      </c>
      <c r="U1409" s="70" t="s">
        <v>35</v>
      </c>
      <c r="V1409" s="70">
        <v>445.73815761387652</v>
      </c>
      <c r="W1409" s="70">
        <v>12184.84212734111</v>
      </c>
    </row>
    <row r="1410" spans="1:23">
      <c r="A1410" s="69">
        <v>1409</v>
      </c>
      <c r="B1410" s="69">
        <v>78</v>
      </c>
      <c r="C1410" s="70" t="s">
        <v>307</v>
      </c>
      <c r="D1410" s="70" t="s">
        <v>99</v>
      </c>
      <c r="E1410" s="70" t="s">
        <v>62</v>
      </c>
      <c r="F1410" s="70" t="s">
        <v>63</v>
      </c>
      <c r="G1410" s="70"/>
      <c r="H1410" s="70" t="s">
        <v>274</v>
      </c>
      <c r="I1410" s="70" t="s">
        <v>308</v>
      </c>
      <c r="J1410" s="70" t="s">
        <v>64</v>
      </c>
      <c r="K1410" s="70" t="s">
        <v>35</v>
      </c>
      <c r="L1410" s="70" t="s">
        <v>173</v>
      </c>
      <c r="M1410" s="71">
        <v>6054</v>
      </c>
      <c r="N1410" s="70" t="s">
        <v>1457</v>
      </c>
      <c r="O1410" s="70">
        <v>23.911967759148549</v>
      </c>
      <c r="P1410" s="70" t="s">
        <v>419</v>
      </c>
      <c r="Q1410" s="69">
        <v>501</v>
      </c>
      <c r="R1410" s="70" t="s">
        <v>312</v>
      </c>
      <c r="S1410" s="70" t="s">
        <v>78</v>
      </c>
      <c r="T1410" s="70" t="s">
        <v>79</v>
      </c>
      <c r="U1410" s="70" t="s">
        <v>35</v>
      </c>
      <c r="V1410" s="70">
        <v>265.79750363641449</v>
      </c>
      <c r="W1410" s="70">
        <v>3642.5705618913826</v>
      </c>
    </row>
    <row r="1411" spans="1:23">
      <c r="A1411" s="69">
        <v>1410</v>
      </c>
      <c r="B1411" s="69">
        <v>78</v>
      </c>
      <c r="C1411" s="70" t="s">
        <v>307</v>
      </c>
      <c r="D1411" s="70" t="s">
        <v>99</v>
      </c>
      <c r="E1411" s="70" t="s">
        <v>62</v>
      </c>
      <c r="F1411" s="70" t="s">
        <v>63</v>
      </c>
      <c r="G1411" s="70"/>
      <c r="H1411" s="70" t="s">
        <v>274</v>
      </c>
      <c r="I1411" s="70" t="s">
        <v>308</v>
      </c>
      <c r="J1411" s="70" t="s">
        <v>64</v>
      </c>
      <c r="K1411" s="70" t="s">
        <v>35</v>
      </c>
      <c r="L1411" s="70" t="s">
        <v>173</v>
      </c>
      <c r="M1411" s="71">
        <v>6056</v>
      </c>
      <c r="N1411" s="70" t="s">
        <v>1458</v>
      </c>
      <c r="O1411" s="70">
        <v>8.3494377190363824</v>
      </c>
      <c r="P1411" s="70" t="s">
        <v>424</v>
      </c>
      <c r="Q1411" s="69">
        <v>467</v>
      </c>
      <c r="R1411" s="70" t="s">
        <v>310</v>
      </c>
      <c r="S1411" s="70" t="s">
        <v>55</v>
      </c>
      <c r="T1411" s="70" t="s">
        <v>56</v>
      </c>
      <c r="U1411" s="70" t="s">
        <v>35</v>
      </c>
      <c r="V1411" s="70">
        <v>316.01945012157842</v>
      </c>
      <c r="W1411" s="70">
        <v>6194.4508610292833</v>
      </c>
    </row>
    <row r="1412" spans="1:23">
      <c r="A1412" s="69">
        <v>1411</v>
      </c>
      <c r="B1412" s="69">
        <v>78</v>
      </c>
      <c r="C1412" s="70" t="s">
        <v>307</v>
      </c>
      <c r="D1412" s="70" t="s">
        <v>99</v>
      </c>
      <c r="E1412" s="70" t="s">
        <v>62</v>
      </c>
      <c r="F1412" s="70" t="s">
        <v>63</v>
      </c>
      <c r="G1412" s="70"/>
      <c r="H1412" s="70" t="s">
        <v>274</v>
      </c>
      <c r="I1412" s="70" t="s">
        <v>308</v>
      </c>
      <c r="J1412" s="70" t="s">
        <v>64</v>
      </c>
      <c r="K1412" s="70" t="s">
        <v>35</v>
      </c>
      <c r="L1412" s="70" t="s">
        <v>173</v>
      </c>
      <c r="M1412" s="71">
        <v>6065</v>
      </c>
      <c r="N1412" s="70" t="s">
        <v>1459</v>
      </c>
      <c r="O1412" s="70">
        <v>15.93998172599288</v>
      </c>
      <c r="P1412" s="70" t="s">
        <v>419</v>
      </c>
      <c r="Q1412" s="69">
        <v>501</v>
      </c>
      <c r="R1412" s="70" t="s">
        <v>312</v>
      </c>
      <c r="S1412" s="70" t="s">
        <v>78</v>
      </c>
      <c r="T1412" s="70" t="s">
        <v>79</v>
      </c>
      <c r="U1412" s="70" t="s">
        <v>35</v>
      </c>
      <c r="V1412" s="70">
        <v>532.88851363116032</v>
      </c>
      <c r="W1412" s="70">
        <v>7461.9457136500396</v>
      </c>
    </row>
    <row r="1413" spans="1:23">
      <c r="A1413" s="69">
        <v>1412</v>
      </c>
      <c r="B1413" s="69">
        <v>78</v>
      </c>
      <c r="C1413" s="70" t="s">
        <v>307</v>
      </c>
      <c r="D1413" s="70" t="s">
        <v>99</v>
      </c>
      <c r="E1413" s="70" t="s">
        <v>62</v>
      </c>
      <c r="F1413" s="70" t="s">
        <v>63</v>
      </c>
      <c r="G1413" s="70"/>
      <c r="H1413" s="70" t="s">
        <v>274</v>
      </c>
      <c r="I1413" s="70" t="s">
        <v>308</v>
      </c>
      <c r="J1413" s="70" t="s">
        <v>64</v>
      </c>
      <c r="K1413" s="70" t="s">
        <v>35</v>
      </c>
      <c r="L1413" s="70" t="s">
        <v>173</v>
      </c>
      <c r="M1413" s="71">
        <v>6068</v>
      </c>
      <c r="N1413" s="70" t="s">
        <v>1460</v>
      </c>
      <c r="O1413" s="70">
        <v>22.537447934720866</v>
      </c>
      <c r="P1413" s="70" t="s">
        <v>419</v>
      </c>
      <c r="Q1413" s="69">
        <v>501</v>
      </c>
      <c r="R1413" s="70" t="s">
        <v>312</v>
      </c>
      <c r="S1413" s="70" t="s">
        <v>78</v>
      </c>
      <c r="T1413" s="70" t="s">
        <v>79</v>
      </c>
      <c r="U1413" s="70" t="s">
        <v>35</v>
      </c>
      <c r="V1413" s="70">
        <v>351.51488872561424</v>
      </c>
      <c r="W1413" s="70">
        <v>7681.1719623286108</v>
      </c>
    </row>
    <row r="1414" spans="1:23">
      <c r="A1414" s="69">
        <v>1413</v>
      </c>
      <c r="B1414" s="69">
        <v>78</v>
      </c>
      <c r="C1414" s="70" t="s">
        <v>307</v>
      </c>
      <c r="D1414" s="70" t="s">
        <v>99</v>
      </c>
      <c r="E1414" s="70" t="s">
        <v>62</v>
      </c>
      <c r="F1414" s="70" t="s">
        <v>63</v>
      </c>
      <c r="G1414" s="70"/>
      <c r="H1414" s="70" t="s">
        <v>274</v>
      </c>
      <c r="I1414" s="70" t="s">
        <v>308</v>
      </c>
      <c r="J1414" s="70" t="s">
        <v>64</v>
      </c>
      <c r="K1414" s="70" t="s">
        <v>35</v>
      </c>
      <c r="L1414" s="70" t="s">
        <v>173</v>
      </c>
      <c r="M1414" s="71">
        <v>6478</v>
      </c>
      <c r="N1414" s="70" t="s">
        <v>1461</v>
      </c>
      <c r="O1414" s="70">
        <v>13.074616075663</v>
      </c>
      <c r="P1414" s="70" t="s">
        <v>419</v>
      </c>
      <c r="Q1414" s="69">
        <v>502</v>
      </c>
      <c r="R1414" s="70" t="s">
        <v>313</v>
      </c>
      <c r="S1414" s="70" t="s">
        <v>78</v>
      </c>
      <c r="T1414" s="70" t="s">
        <v>79</v>
      </c>
      <c r="U1414" s="70" t="s">
        <v>35</v>
      </c>
      <c r="V1414" s="70">
        <v>402.60078963309149</v>
      </c>
      <c r="W1414" s="70">
        <v>9093.6109847617863</v>
      </c>
    </row>
    <row r="1415" spans="1:23">
      <c r="A1415" s="69">
        <v>1414</v>
      </c>
      <c r="B1415" s="69">
        <v>78</v>
      </c>
      <c r="C1415" s="70" t="s">
        <v>307</v>
      </c>
      <c r="D1415" s="70" t="s">
        <v>99</v>
      </c>
      <c r="E1415" s="70" t="s">
        <v>62</v>
      </c>
      <c r="F1415" s="70" t="s">
        <v>63</v>
      </c>
      <c r="G1415" s="70"/>
      <c r="H1415" s="70" t="s">
        <v>274</v>
      </c>
      <c r="I1415" s="70" t="s">
        <v>308</v>
      </c>
      <c r="J1415" s="70" t="s">
        <v>64</v>
      </c>
      <c r="K1415" s="70" t="s">
        <v>35</v>
      </c>
      <c r="L1415" s="70" t="s">
        <v>173</v>
      </c>
      <c r="M1415" s="71">
        <v>6631</v>
      </c>
      <c r="N1415" s="70" t="s">
        <v>1462</v>
      </c>
      <c r="O1415" s="70">
        <v>11.77986411790474</v>
      </c>
      <c r="P1415" s="70" t="s">
        <v>419</v>
      </c>
      <c r="Q1415" s="69">
        <v>467</v>
      </c>
      <c r="R1415" s="70" t="s">
        <v>310</v>
      </c>
      <c r="S1415" s="70" t="s">
        <v>55</v>
      </c>
      <c r="T1415" s="70" t="s">
        <v>56</v>
      </c>
      <c r="U1415" s="70" t="s">
        <v>35</v>
      </c>
      <c r="V1415" s="70">
        <v>215.23409356712028</v>
      </c>
      <c r="W1415" s="70">
        <v>2869.5142217765015</v>
      </c>
    </row>
    <row r="1416" spans="1:23">
      <c r="A1416" s="69">
        <v>1415</v>
      </c>
      <c r="B1416" s="69">
        <v>78</v>
      </c>
      <c r="C1416" s="70" t="s">
        <v>307</v>
      </c>
      <c r="D1416" s="70" t="s">
        <v>99</v>
      </c>
      <c r="E1416" s="70" t="s">
        <v>62</v>
      </c>
      <c r="F1416" s="70" t="s">
        <v>63</v>
      </c>
      <c r="G1416" s="70"/>
      <c r="H1416" s="70" t="s">
        <v>274</v>
      </c>
      <c r="I1416" s="70" t="s">
        <v>308</v>
      </c>
      <c r="J1416" s="70" t="s">
        <v>64</v>
      </c>
      <c r="K1416" s="70" t="s">
        <v>35</v>
      </c>
      <c r="L1416" s="70" t="s">
        <v>173</v>
      </c>
      <c r="M1416" s="71">
        <v>6632</v>
      </c>
      <c r="N1416" s="70" t="s">
        <v>1463</v>
      </c>
      <c r="O1416" s="70">
        <v>10.712079417046191</v>
      </c>
      <c r="P1416" s="70" t="s">
        <v>419</v>
      </c>
      <c r="Q1416" s="69">
        <v>501</v>
      </c>
      <c r="R1416" s="70" t="s">
        <v>312</v>
      </c>
      <c r="S1416" s="70" t="s">
        <v>78</v>
      </c>
      <c r="T1416" s="70" t="s">
        <v>79</v>
      </c>
      <c r="U1416" s="70" t="s">
        <v>35</v>
      </c>
      <c r="V1416" s="70">
        <v>290.38472004800013</v>
      </c>
      <c r="W1416" s="70">
        <v>5283.6019226064882</v>
      </c>
    </row>
    <row r="1417" spans="1:23">
      <c r="A1417" s="69">
        <v>1416</v>
      </c>
      <c r="B1417" s="69">
        <v>78</v>
      </c>
      <c r="C1417" s="70" t="s">
        <v>307</v>
      </c>
      <c r="D1417" s="70" t="s">
        <v>99</v>
      </c>
      <c r="E1417" s="70" t="s">
        <v>62</v>
      </c>
      <c r="F1417" s="70" t="s">
        <v>63</v>
      </c>
      <c r="G1417" s="70"/>
      <c r="H1417" s="70" t="s">
        <v>274</v>
      </c>
      <c r="I1417" s="70" t="s">
        <v>308</v>
      </c>
      <c r="J1417" s="70" t="s">
        <v>64</v>
      </c>
      <c r="K1417" s="70" t="s">
        <v>35</v>
      </c>
      <c r="L1417" s="70" t="s">
        <v>173</v>
      </c>
      <c r="M1417" s="71">
        <v>7019</v>
      </c>
      <c r="N1417" s="70" t="s">
        <v>1464</v>
      </c>
      <c r="O1417" s="70">
        <v>11.614485585243781</v>
      </c>
      <c r="P1417" s="70" t="s">
        <v>419</v>
      </c>
      <c r="Q1417" s="69">
        <v>501</v>
      </c>
      <c r="R1417" s="70" t="s">
        <v>312</v>
      </c>
      <c r="S1417" s="70" t="s">
        <v>78</v>
      </c>
      <c r="T1417" s="70" t="s">
        <v>79</v>
      </c>
      <c r="U1417" s="70" t="s">
        <v>35</v>
      </c>
      <c r="V1417" s="70">
        <v>281.87367695268779</v>
      </c>
      <c r="W1417" s="70">
        <v>4388.8661088163517</v>
      </c>
    </row>
    <row r="1418" spans="1:23">
      <c r="A1418" s="69">
        <v>1417</v>
      </c>
      <c r="B1418" s="69">
        <v>78</v>
      </c>
      <c r="C1418" s="70" t="s">
        <v>307</v>
      </c>
      <c r="D1418" s="70" t="s">
        <v>99</v>
      </c>
      <c r="E1418" s="70" t="s">
        <v>62</v>
      </c>
      <c r="F1418" s="70" t="s">
        <v>63</v>
      </c>
      <c r="G1418" s="70"/>
      <c r="H1418" s="70" t="s">
        <v>274</v>
      </c>
      <c r="I1418" s="70" t="s">
        <v>308</v>
      </c>
      <c r="J1418" s="70" t="s">
        <v>64</v>
      </c>
      <c r="K1418" s="70" t="s">
        <v>35</v>
      </c>
      <c r="L1418" s="70" t="s">
        <v>173</v>
      </c>
      <c r="M1418" s="71">
        <v>7020</v>
      </c>
      <c r="N1418" s="70" t="s">
        <v>1465</v>
      </c>
      <c r="O1418" s="70">
        <v>17.508192102539539</v>
      </c>
      <c r="P1418" s="70" t="s">
        <v>419</v>
      </c>
      <c r="Q1418" s="69">
        <v>502</v>
      </c>
      <c r="R1418" s="70" t="s">
        <v>313</v>
      </c>
      <c r="S1418" s="70" t="s">
        <v>78</v>
      </c>
      <c r="T1418" s="70" t="s">
        <v>79</v>
      </c>
      <c r="U1418" s="70" t="s">
        <v>35</v>
      </c>
      <c r="V1418" s="70">
        <v>279.67175027370644</v>
      </c>
      <c r="W1418" s="70">
        <v>4834.6871920382837</v>
      </c>
    </row>
    <row r="1419" spans="1:23">
      <c r="A1419" s="69">
        <v>1418</v>
      </c>
      <c r="B1419" s="69">
        <v>78</v>
      </c>
      <c r="C1419" s="70" t="s">
        <v>307</v>
      </c>
      <c r="D1419" s="70" t="s">
        <v>99</v>
      </c>
      <c r="E1419" s="70" t="s">
        <v>62</v>
      </c>
      <c r="F1419" s="70" t="s">
        <v>63</v>
      </c>
      <c r="G1419" s="70"/>
      <c r="H1419" s="70" t="s">
        <v>274</v>
      </c>
      <c r="I1419" s="70" t="s">
        <v>308</v>
      </c>
      <c r="J1419" s="70" t="s">
        <v>64</v>
      </c>
      <c r="K1419" s="70" t="s">
        <v>35</v>
      </c>
      <c r="L1419" s="70" t="s">
        <v>173</v>
      </c>
      <c r="M1419" s="71">
        <v>7089</v>
      </c>
      <c r="N1419" s="70" t="s">
        <v>1466</v>
      </c>
      <c r="O1419" s="70">
        <v>9.4191494350011755</v>
      </c>
      <c r="P1419" s="70" t="s">
        <v>424</v>
      </c>
      <c r="Q1419" s="69">
        <v>501</v>
      </c>
      <c r="R1419" s="70" t="s">
        <v>312</v>
      </c>
      <c r="S1419" s="70" t="s">
        <v>78</v>
      </c>
      <c r="T1419" s="70" t="s">
        <v>79</v>
      </c>
      <c r="U1419" s="70" t="s">
        <v>35</v>
      </c>
      <c r="V1419" s="70">
        <v>332.23848274961767</v>
      </c>
      <c r="W1419" s="70">
        <v>4901.0186963759888</v>
      </c>
    </row>
    <row r="1420" spans="1:23">
      <c r="A1420" s="69">
        <v>1419</v>
      </c>
      <c r="B1420" s="69">
        <v>79</v>
      </c>
      <c r="C1420" s="70" t="s">
        <v>314</v>
      </c>
      <c r="D1420" s="70" t="s">
        <v>314</v>
      </c>
      <c r="E1420" s="70" t="s">
        <v>62</v>
      </c>
      <c r="F1420" s="70" t="s">
        <v>100</v>
      </c>
      <c r="G1420" s="70"/>
      <c r="H1420" s="70" t="s">
        <v>28</v>
      </c>
      <c r="I1420" s="70" t="s">
        <v>315</v>
      </c>
      <c r="J1420" s="70" t="s">
        <v>64</v>
      </c>
      <c r="K1420" s="70" t="s">
        <v>35</v>
      </c>
      <c r="L1420" s="70" t="s">
        <v>173</v>
      </c>
      <c r="M1420" s="71">
        <v>291</v>
      </c>
      <c r="N1420" s="70" t="s">
        <v>1467</v>
      </c>
      <c r="O1420" s="70">
        <v>17.167693413306878</v>
      </c>
      <c r="P1420" s="70" t="s">
        <v>419</v>
      </c>
      <c r="Q1420" s="69">
        <v>440</v>
      </c>
      <c r="R1420" s="70" t="s">
        <v>347</v>
      </c>
      <c r="S1420" s="70" t="s">
        <v>175</v>
      </c>
      <c r="T1420" s="70" t="s">
        <v>176</v>
      </c>
      <c r="U1420" s="70" t="s">
        <v>35</v>
      </c>
      <c r="V1420" s="70">
        <v>432.28813452787836</v>
      </c>
      <c r="W1420" s="70">
        <v>5064.9354562724102</v>
      </c>
    </row>
    <row r="1421" spans="1:23">
      <c r="A1421" s="69">
        <v>1420</v>
      </c>
      <c r="B1421" s="69">
        <v>79</v>
      </c>
      <c r="C1421" s="70" t="s">
        <v>314</v>
      </c>
      <c r="D1421" s="70" t="s">
        <v>314</v>
      </c>
      <c r="E1421" s="70" t="s">
        <v>62</v>
      </c>
      <c r="F1421" s="70" t="s">
        <v>100</v>
      </c>
      <c r="G1421" s="70"/>
      <c r="H1421" s="70" t="s">
        <v>28</v>
      </c>
      <c r="I1421" s="70" t="s">
        <v>315</v>
      </c>
      <c r="J1421" s="70" t="s">
        <v>64</v>
      </c>
      <c r="K1421" s="70" t="s">
        <v>35</v>
      </c>
      <c r="L1421" s="70" t="s">
        <v>173</v>
      </c>
      <c r="M1421" s="71">
        <v>1073</v>
      </c>
      <c r="N1421" s="70" t="s">
        <v>1468</v>
      </c>
      <c r="O1421" s="70">
        <v>24.103538219271119</v>
      </c>
      <c r="P1421" s="70" t="s">
        <v>419</v>
      </c>
      <c r="Q1421" s="69">
        <v>305</v>
      </c>
      <c r="R1421" s="70" t="s">
        <v>337</v>
      </c>
      <c r="S1421" s="70" t="s">
        <v>329</v>
      </c>
      <c r="T1421" s="70" t="s">
        <v>330</v>
      </c>
      <c r="U1421" s="70" t="s">
        <v>35</v>
      </c>
      <c r="V1421" s="70">
        <v>226.62251563557405</v>
      </c>
      <c r="W1421" s="70">
        <v>2998.9942138517022</v>
      </c>
    </row>
    <row r="1422" spans="1:23">
      <c r="A1422" s="69">
        <v>1421</v>
      </c>
      <c r="B1422" s="69">
        <v>79</v>
      </c>
      <c r="C1422" s="70" t="s">
        <v>314</v>
      </c>
      <c r="D1422" s="70" t="s">
        <v>314</v>
      </c>
      <c r="E1422" s="70" t="s">
        <v>62</v>
      </c>
      <c r="F1422" s="70" t="s">
        <v>100</v>
      </c>
      <c r="G1422" s="70"/>
      <c r="H1422" s="70" t="s">
        <v>28</v>
      </c>
      <c r="I1422" s="70" t="s">
        <v>315</v>
      </c>
      <c r="J1422" s="70" t="s">
        <v>64</v>
      </c>
      <c r="K1422" s="70" t="s">
        <v>35</v>
      </c>
      <c r="L1422" s="70" t="s">
        <v>173</v>
      </c>
      <c r="M1422" s="71">
        <v>1326</v>
      </c>
      <c r="N1422" s="70" t="s">
        <v>1469</v>
      </c>
      <c r="O1422" s="70">
        <v>19.67743967936573</v>
      </c>
      <c r="P1422" s="70" t="s">
        <v>419</v>
      </c>
      <c r="Q1422" s="69">
        <v>305</v>
      </c>
      <c r="R1422" s="70" t="s">
        <v>337</v>
      </c>
      <c r="S1422" s="70" t="s">
        <v>329</v>
      </c>
      <c r="T1422" s="70" t="s">
        <v>330</v>
      </c>
      <c r="U1422" s="70" t="s">
        <v>35</v>
      </c>
      <c r="V1422" s="70">
        <v>135.69831218578662</v>
      </c>
      <c r="W1422" s="70">
        <v>1124.4299985873158</v>
      </c>
    </row>
    <row r="1423" spans="1:23">
      <c r="A1423" s="69">
        <v>1422</v>
      </c>
      <c r="B1423" s="69">
        <v>79</v>
      </c>
      <c r="C1423" s="70" t="s">
        <v>314</v>
      </c>
      <c r="D1423" s="70" t="s">
        <v>314</v>
      </c>
      <c r="E1423" s="70" t="s">
        <v>62</v>
      </c>
      <c r="F1423" s="70" t="s">
        <v>100</v>
      </c>
      <c r="G1423" s="70"/>
      <c r="H1423" s="70" t="s">
        <v>28</v>
      </c>
      <c r="I1423" s="70" t="s">
        <v>315</v>
      </c>
      <c r="J1423" s="70" t="s">
        <v>64</v>
      </c>
      <c r="K1423" s="70" t="s">
        <v>35</v>
      </c>
      <c r="L1423" s="70" t="s">
        <v>173</v>
      </c>
      <c r="M1423" s="71">
        <v>1332</v>
      </c>
      <c r="N1423" s="70" t="s">
        <v>1470</v>
      </c>
      <c r="O1423" s="70">
        <v>21.738278524841029</v>
      </c>
      <c r="P1423" s="70" t="s">
        <v>419</v>
      </c>
      <c r="Q1423" s="69">
        <v>440</v>
      </c>
      <c r="R1423" s="70" t="s">
        <v>347</v>
      </c>
      <c r="S1423" s="70" t="s">
        <v>175</v>
      </c>
      <c r="T1423" s="70" t="s">
        <v>176</v>
      </c>
      <c r="U1423" s="70" t="s">
        <v>35</v>
      </c>
      <c r="V1423" s="70">
        <v>392.41837176753984</v>
      </c>
      <c r="W1423" s="70">
        <v>7525.1579705722406</v>
      </c>
    </row>
    <row r="1424" spans="1:23">
      <c r="A1424" s="69">
        <v>1423</v>
      </c>
      <c r="B1424" s="69">
        <v>79</v>
      </c>
      <c r="C1424" s="70" t="s">
        <v>314</v>
      </c>
      <c r="D1424" s="70" t="s">
        <v>314</v>
      </c>
      <c r="E1424" s="70" t="s">
        <v>62</v>
      </c>
      <c r="F1424" s="70" t="s">
        <v>100</v>
      </c>
      <c r="G1424" s="70"/>
      <c r="H1424" s="70" t="s">
        <v>28</v>
      </c>
      <c r="I1424" s="70" t="s">
        <v>315</v>
      </c>
      <c r="J1424" s="70" t="s">
        <v>64</v>
      </c>
      <c r="K1424" s="70" t="s">
        <v>35</v>
      </c>
      <c r="L1424" s="70" t="s">
        <v>173</v>
      </c>
      <c r="M1424" s="71">
        <v>1341</v>
      </c>
      <c r="N1424" s="70" t="s">
        <v>1471</v>
      </c>
      <c r="O1424" s="70">
        <v>16.152463557218631</v>
      </c>
      <c r="P1424" s="70" t="s">
        <v>419</v>
      </c>
      <c r="Q1424" s="69">
        <v>305</v>
      </c>
      <c r="R1424" s="70" t="s">
        <v>337</v>
      </c>
      <c r="S1424" s="70" t="s">
        <v>329</v>
      </c>
      <c r="T1424" s="70" t="s">
        <v>330</v>
      </c>
      <c r="U1424" s="70" t="s">
        <v>35</v>
      </c>
      <c r="V1424" s="70">
        <v>333.51601711899286</v>
      </c>
      <c r="W1424" s="70">
        <v>6901.7205381401845</v>
      </c>
    </row>
    <row r="1425" spans="1:23">
      <c r="A1425" s="69">
        <v>1424</v>
      </c>
      <c r="B1425" s="69">
        <v>79</v>
      </c>
      <c r="C1425" s="70" t="s">
        <v>314</v>
      </c>
      <c r="D1425" s="70" t="s">
        <v>314</v>
      </c>
      <c r="E1425" s="70" t="s">
        <v>62</v>
      </c>
      <c r="F1425" s="70" t="s">
        <v>100</v>
      </c>
      <c r="G1425" s="70"/>
      <c r="H1425" s="70" t="s">
        <v>28</v>
      </c>
      <c r="I1425" s="70" t="s">
        <v>315</v>
      </c>
      <c r="J1425" s="70" t="s">
        <v>64</v>
      </c>
      <c r="K1425" s="70" t="s">
        <v>35</v>
      </c>
      <c r="L1425" s="70" t="s">
        <v>173</v>
      </c>
      <c r="M1425" s="71">
        <v>1363</v>
      </c>
      <c r="N1425" s="70" t="s">
        <v>1472</v>
      </c>
      <c r="O1425" s="70">
        <v>20.905022838303591</v>
      </c>
      <c r="P1425" s="70" t="s">
        <v>419</v>
      </c>
      <c r="Q1425" s="69">
        <v>305</v>
      </c>
      <c r="R1425" s="70" t="s">
        <v>337</v>
      </c>
      <c r="S1425" s="70" t="s">
        <v>329</v>
      </c>
      <c r="T1425" s="70" t="s">
        <v>330</v>
      </c>
      <c r="U1425" s="70" t="s">
        <v>35</v>
      </c>
      <c r="V1425" s="70">
        <v>222.34598672748592</v>
      </c>
      <c r="W1425" s="70">
        <v>3027.4666574317926</v>
      </c>
    </row>
    <row r="1426" spans="1:23">
      <c r="A1426" s="69">
        <v>1425</v>
      </c>
      <c r="B1426" s="69">
        <v>79</v>
      </c>
      <c r="C1426" s="70" t="s">
        <v>314</v>
      </c>
      <c r="D1426" s="70" t="s">
        <v>314</v>
      </c>
      <c r="E1426" s="70" t="s">
        <v>62</v>
      </c>
      <c r="F1426" s="70" t="s">
        <v>100</v>
      </c>
      <c r="G1426" s="70"/>
      <c r="H1426" s="70" t="s">
        <v>28</v>
      </c>
      <c r="I1426" s="70" t="s">
        <v>315</v>
      </c>
      <c r="J1426" s="70" t="s">
        <v>64</v>
      </c>
      <c r="K1426" s="70" t="s">
        <v>35</v>
      </c>
      <c r="L1426" s="70" t="s">
        <v>173</v>
      </c>
      <c r="M1426" s="71">
        <v>1368</v>
      </c>
      <c r="N1426" s="70" t="s">
        <v>1473</v>
      </c>
      <c r="O1426" s="70">
        <v>18.060306900660834</v>
      </c>
      <c r="P1426" s="70" t="s">
        <v>419</v>
      </c>
      <c r="Q1426" s="69">
        <v>305</v>
      </c>
      <c r="R1426" s="70" t="s">
        <v>337</v>
      </c>
      <c r="S1426" s="70" t="s">
        <v>329</v>
      </c>
      <c r="T1426" s="70" t="s">
        <v>330</v>
      </c>
      <c r="U1426" s="70" t="s">
        <v>35</v>
      </c>
      <c r="V1426" s="70">
        <v>274.7466447384632</v>
      </c>
      <c r="W1426" s="70">
        <v>4447.5342687040775</v>
      </c>
    </row>
    <row r="1427" spans="1:23">
      <c r="A1427" s="69">
        <v>1426</v>
      </c>
      <c r="B1427" s="69">
        <v>79</v>
      </c>
      <c r="C1427" s="70" t="s">
        <v>314</v>
      </c>
      <c r="D1427" s="70" t="s">
        <v>314</v>
      </c>
      <c r="E1427" s="70" t="s">
        <v>62</v>
      </c>
      <c r="F1427" s="70" t="s">
        <v>100</v>
      </c>
      <c r="G1427" s="70"/>
      <c r="H1427" s="70" t="s">
        <v>28</v>
      </c>
      <c r="I1427" s="70" t="s">
        <v>315</v>
      </c>
      <c r="J1427" s="70" t="s">
        <v>64</v>
      </c>
      <c r="K1427" s="70" t="s">
        <v>35</v>
      </c>
      <c r="L1427" s="70" t="s">
        <v>173</v>
      </c>
      <c r="M1427" s="71">
        <v>1374</v>
      </c>
      <c r="N1427" s="70" t="s">
        <v>1474</v>
      </c>
      <c r="O1427" s="70">
        <v>17.260627602051521</v>
      </c>
      <c r="P1427" s="70" t="s">
        <v>419</v>
      </c>
      <c r="Q1427" s="69">
        <v>305</v>
      </c>
      <c r="R1427" s="70" t="s">
        <v>337</v>
      </c>
      <c r="S1427" s="70" t="s">
        <v>329</v>
      </c>
      <c r="T1427" s="70" t="s">
        <v>330</v>
      </c>
      <c r="U1427" s="70" t="s">
        <v>35</v>
      </c>
      <c r="V1427" s="70">
        <v>309.77601987473633</v>
      </c>
      <c r="W1427" s="70">
        <v>4694.5023590018773</v>
      </c>
    </row>
    <row r="1428" spans="1:23">
      <c r="A1428" s="69">
        <v>1427</v>
      </c>
      <c r="B1428" s="69">
        <v>79</v>
      </c>
      <c r="C1428" s="70" t="s">
        <v>314</v>
      </c>
      <c r="D1428" s="70" t="s">
        <v>314</v>
      </c>
      <c r="E1428" s="70" t="s">
        <v>62</v>
      </c>
      <c r="F1428" s="70" t="s">
        <v>100</v>
      </c>
      <c r="G1428" s="70"/>
      <c r="H1428" s="70" t="s">
        <v>28</v>
      </c>
      <c r="I1428" s="70" t="s">
        <v>315</v>
      </c>
      <c r="J1428" s="70" t="s">
        <v>64</v>
      </c>
      <c r="K1428" s="70" t="s">
        <v>35</v>
      </c>
      <c r="L1428" s="70" t="s">
        <v>173</v>
      </c>
      <c r="M1428" s="71">
        <v>1375</v>
      </c>
      <c r="N1428" s="70" t="s">
        <v>1475</v>
      </c>
      <c r="O1428" s="70">
        <v>10.07809914164914</v>
      </c>
      <c r="P1428" s="70" t="s">
        <v>419</v>
      </c>
      <c r="Q1428" s="69">
        <v>494</v>
      </c>
      <c r="R1428" s="70" t="s">
        <v>366</v>
      </c>
      <c r="S1428" s="70" t="s">
        <v>114</v>
      </c>
      <c r="T1428" s="70" t="s">
        <v>115</v>
      </c>
      <c r="U1428" s="70" t="s">
        <v>35</v>
      </c>
      <c r="V1428" s="70">
        <v>211.47913863488571</v>
      </c>
      <c r="W1428" s="70">
        <v>2034.8258250977003</v>
      </c>
    </row>
    <row r="1429" spans="1:23">
      <c r="A1429" s="69">
        <v>1428</v>
      </c>
      <c r="B1429" s="69">
        <v>79</v>
      </c>
      <c r="C1429" s="70" t="s">
        <v>314</v>
      </c>
      <c r="D1429" s="70" t="s">
        <v>314</v>
      </c>
      <c r="E1429" s="70" t="s">
        <v>62</v>
      </c>
      <c r="F1429" s="70" t="s">
        <v>100</v>
      </c>
      <c r="G1429" s="70"/>
      <c r="H1429" s="70" t="s">
        <v>28</v>
      </c>
      <c r="I1429" s="70" t="s">
        <v>315</v>
      </c>
      <c r="J1429" s="70" t="s">
        <v>64</v>
      </c>
      <c r="K1429" s="70" t="s">
        <v>35</v>
      </c>
      <c r="L1429" s="70" t="s">
        <v>173</v>
      </c>
      <c r="M1429" s="71">
        <v>1383</v>
      </c>
      <c r="N1429" s="70" t="s">
        <v>1476</v>
      </c>
      <c r="O1429" s="70">
        <v>17.911524645760242</v>
      </c>
      <c r="P1429" s="70" t="s">
        <v>419</v>
      </c>
      <c r="Q1429" s="69">
        <v>305</v>
      </c>
      <c r="R1429" s="70" t="s">
        <v>337</v>
      </c>
      <c r="S1429" s="70" t="s">
        <v>329</v>
      </c>
      <c r="T1429" s="70" t="s">
        <v>330</v>
      </c>
      <c r="U1429" s="70" t="s">
        <v>35</v>
      </c>
      <c r="V1429" s="70">
        <v>360.37612084745984</v>
      </c>
      <c r="W1429" s="70">
        <v>4387.4670379283034</v>
      </c>
    </row>
    <row r="1430" spans="1:23">
      <c r="A1430" s="69">
        <v>1429</v>
      </c>
      <c r="B1430" s="69">
        <v>79</v>
      </c>
      <c r="C1430" s="70" t="s">
        <v>314</v>
      </c>
      <c r="D1430" s="70" t="s">
        <v>314</v>
      </c>
      <c r="E1430" s="70" t="s">
        <v>62</v>
      </c>
      <c r="F1430" s="70" t="s">
        <v>100</v>
      </c>
      <c r="G1430" s="70"/>
      <c r="H1430" s="70" t="s">
        <v>28</v>
      </c>
      <c r="I1430" s="70" t="s">
        <v>315</v>
      </c>
      <c r="J1430" s="70" t="s">
        <v>64</v>
      </c>
      <c r="K1430" s="70" t="s">
        <v>35</v>
      </c>
      <c r="L1430" s="70" t="s">
        <v>173</v>
      </c>
      <c r="M1430" s="71">
        <v>1387</v>
      </c>
      <c r="N1430" s="70" t="s">
        <v>1477</v>
      </c>
      <c r="O1430" s="70">
        <v>22.797356303526652</v>
      </c>
      <c r="P1430" s="70" t="s">
        <v>419</v>
      </c>
      <c r="Q1430" s="69">
        <v>305</v>
      </c>
      <c r="R1430" s="70" t="s">
        <v>337</v>
      </c>
      <c r="S1430" s="70" t="s">
        <v>329</v>
      </c>
      <c r="T1430" s="70" t="s">
        <v>330</v>
      </c>
      <c r="U1430" s="70" t="s">
        <v>35</v>
      </c>
      <c r="V1430" s="70">
        <v>224.4156409816768</v>
      </c>
      <c r="W1430" s="70">
        <v>2256.9223191457886</v>
      </c>
    </row>
    <row r="1431" spans="1:23">
      <c r="A1431" s="69">
        <v>1430</v>
      </c>
      <c r="B1431" s="69">
        <v>79</v>
      </c>
      <c r="C1431" s="70" t="s">
        <v>314</v>
      </c>
      <c r="D1431" s="70" t="s">
        <v>314</v>
      </c>
      <c r="E1431" s="70" t="s">
        <v>62</v>
      </c>
      <c r="F1431" s="70" t="s">
        <v>100</v>
      </c>
      <c r="G1431" s="70"/>
      <c r="H1431" s="70" t="s">
        <v>28</v>
      </c>
      <c r="I1431" s="70" t="s">
        <v>315</v>
      </c>
      <c r="J1431" s="70" t="s">
        <v>64</v>
      </c>
      <c r="K1431" s="70" t="s">
        <v>35</v>
      </c>
      <c r="L1431" s="70" t="s">
        <v>173</v>
      </c>
      <c r="M1431" s="71">
        <v>1405</v>
      </c>
      <c r="N1431" s="70" t="s">
        <v>1478</v>
      </c>
      <c r="O1431" s="70">
        <v>21.27843574073183</v>
      </c>
      <c r="P1431" s="70" t="s">
        <v>419</v>
      </c>
      <c r="Q1431" s="69">
        <v>305</v>
      </c>
      <c r="R1431" s="70" t="s">
        <v>337</v>
      </c>
      <c r="S1431" s="70" t="s">
        <v>329</v>
      </c>
      <c r="T1431" s="70" t="s">
        <v>330</v>
      </c>
      <c r="U1431" s="70" t="s">
        <v>35</v>
      </c>
      <c r="V1431" s="70">
        <v>177.84328067074449</v>
      </c>
      <c r="W1431" s="70">
        <v>1624.004318262206</v>
      </c>
    </row>
    <row r="1432" spans="1:23">
      <c r="A1432" s="69">
        <v>1431</v>
      </c>
      <c r="B1432" s="69">
        <v>79</v>
      </c>
      <c r="C1432" s="70" t="s">
        <v>314</v>
      </c>
      <c r="D1432" s="70" t="s">
        <v>314</v>
      </c>
      <c r="E1432" s="70" t="s">
        <v>62</v>
      </c>
      <c r="F1432" s="70" t="s">
        <v>100</v>
      </c>
      <c r="G1432" s="70"/>
      <c r="H1432" s="70" t="s">
        <v>28</v>
      </c>
      <c r="I1432" s="70" t="s">
        <v>315</v>
      </c>
      <c r="J1432" s="70" t="s">
        <v>64</v>
      </c>
      <c r="K1432" s="70" t="s">
        <v>35</v>
      </c>
      <c r="L1432" s="70" t="s">
        <v>173</v>
      </c>
      <c r="M1432" s="71">
        <v>1410</v>
      </c>
      <c r="N1432" s="70" t="s">
        <v>1479</v>
      </c>
      <c r="O1432" s="70">
        <v>24.056942717701091</v>
      </c>
      <c r="P1432" s="70" t="s">
        <v>419</v>
      </c>
      <c r="Q1432" s="69">
        <v>440</v>
      </c>
      <c r="R1432" s="70" t="s">
        <v>347</v>
      </c>
      <c r="S1432" s="70" t="s">
        <v>175</v>
      </c>
      <c r="T1432" s="70" t="s">
        <v>176</v>
      </c>
      <c r="U1432" s="70" t="s">
        <v>35</v>
      </c>
      <c r="V1432" s="70">
        <v>254.42604005921385</v>
      </c>
      <c r="W1432" s="70">
        <v>4042.2809019112387</v>
      </c>
    </row>
    <row r="1433" spans="1:23">
      <c r="A1433" s="69">
        <v>1432</v>
      </c>
      <c r="B1433" s="69">
        <v>79</v>
      </c>
      <c r="C1433" s="70" t="s">
        <v>314</v>
      </c>
      <c r="D1433" s="70" t="s">
        <v>314</v>
      </c>
      <c r="E1433" s="70" t="s">
        <v>62</v>
      </c>
      <c r="F1433" s="70" t="s">
        <v>100</v>
      </c>
      <c r="G1433" s="70"/>
      <c r="H1433" s="70" t="s">
        <v>28</v>
      </c>
      <c r="I1433" s="70" t="s">
        <v>315</v>
      </c>
      <c r="J1433" s="70" t="s">
        <v>64</v>
      </c>
      <c r="K1433" s="70" t="s">
        <v>35</v>
      </c>
      <c r="L1433" s="70" t="s">
        <v>173</v>
      </c>
      <c r="M1433" s="71">
        <v>1419</v>
      </c>
      <c r="N1433" s="70" t="s">
        <v>1480</v>
      </c>
      <c r="O1433" s="70">
        <v>12.400064149923869</v>
      </c>
      <c r="P1433" s="70" t="s">
        <v>419</v>
      </c>
      <c r="Q1433" s="69">
        <v>485</v>
      </c>
      <c r="R1433" s="70" t="s">
        <v>359</v>
      </c>
      <c r="S1433" s="70" t="s">
        <v>114</v>
      </c>
      <c r="T1433" s="70" t="s">
        <v>115</v>
      </c>
      <c r="U1433" s="70" t="s">
        <v>35</v>
      </c>
      <c r="V1433" s="70">
        <v>352.2806937093157</v>
      </c>
      <c r="W1433" s="70">
        <v>6518.879840123408</v>
      </c>
    </row>
    <row r="1434" spans="1:23">
      <c r="A1434" s="69">
        <v>1433</v>
      </c>
      <c r="B1434" s="69">
        <v>79</v>
      </c>
      <c r="C1434" s="70" t="s">
        <v>314</v>
      </c>
      <c r="D1434" s="70" t="s">
        <v>314</v>
      </c>
      <c r="E1434" s="70" t="s">
        <v>62</v>
      </c>
      <c r="F1434" s="70" t="s">
        <v>100</v>
      </c>
      <c r="G1434" s="70"/>
      <c r="H1434" s="70" t="s">
        <v>28</v>
      </c>
      <c r="I1434" s="70" t="s">
        <v>315</v>
      </c>
      <c r="J1434" s="70" t="s">
        <v>64</v>
      </c>
      <c r="K1434" s="70" t="s">
        <v>35</v>
      </c>
      <c r="L1434" s="70" t="s">
        <v>173</v>
      </c>
      <c r="M1434" s="71">
        <v>1436</v>
      </c>
      <c r="N1434" s="70" t="s">
        <v>1481</v>
      </c>
      <c r="O1434" s="70">
        <v>21.239945933574958</v>
      </c>
      <c r="P1434" s="70" t="s">
        <v>419</v>
      </c>
      <c r="Q1434" s="69">
        <v>305</v>
      </c>
      <c r="R1434" s="70" t="s">
        <v>337</v>
      </c>
      <c r="S1434" s="70" t="s">
        <v>329</v>
      </c>
      <c r="T1434" s="70" t="s">
        <v>330</v>
      </c>
      <c r="U1434" s="70" t="s">
        <v>35</v>
      </c>
      <c r="V1434" s="70">
        <v>338.78272706722311</v>
      </c>
      <c r="W1434" s="70">
        <v>7083.9216381281485</v>
      </c>
    </row>
    <row r="1435" spans="1:23">
      <c r="A1435" s="69">
        <v>1434</v>
      </c>
      <c r="B1435" s="69">
        <v>79</v>
      </c>
      <c r="C1435" s="70" t="s">
        <v>314</v>
      </c>
      <c r="D1435" s="70" t="s">
        <v>314</v>
      </c>
      <c r="E1435" s="70" t="s">
        <v>62</v>
      </c>
      <c r="F1435" s="70" t="s">
        <v>100</v>
      </c>
      <c r="G1435" s="70"/>
      <c r="H1435" s="70" t="s">
        <v>28</v>
      </c>
      <c r="I1435" s="70" t="s">
        <v>315</v>
      </c>
      <c r="J1435" s="70" t="s">
        <v>64</v>
      </c>
      <c r="K1435" s="70" t="s">
        <v>35</v>
      </c>
      <c r="L1435" s="70" t="s">
        <v>173</v>
      </c>
      <c r="M1435" s="71">
        <v>1447</v>
      </c>
      <c r="N1435" s="70" t="s">
        <v>1482</v>
      </c>
      <c r="O1435" s="70">
        <v>22.928018424712999</v>
      </c>
      <c r="P1435" s="70" t="s">
        <v>419</v>
      </c>
      <c r="Q1435" s="69">
        <v>305</v>
      </c>
      <c r="R1435" s="70" t="s">
        <v>337</v>
      </c>
      <c r="S1435" s="70" t="s">
        <v>329</v>
      </c>
      <c r="T1435" s="70" t="s">
        <v>330</v>
      </c>
      <c r="U1435" s="70" t="s">
        <v>35</v>
      </c>
      <c r="V1435" s="70">
        <v>133.73988878733752</v>
      </c>
      <c r="W1435" s="70">
        <v>523.77519595532374</v>
      </c>
    </row>
    <row r="1436" spans="1:23">
      <c r="A1436" s="69">
        <v>1435</v>
      </c>
      <c r="B1436" s="69">
        <v>79</v>
      </c>
      <c r="C1436" s="70" t="s">
        <v>314</v>
      </c>
      <c r="D1436" s="70" t="s">
        <v>314</v>
      </c>
      <c r="E1436" s="70" t="s">
        <v>62</v>
      </c>
      <c r="F1436" s="70" t="s">
        <v>100</v>
      </c>
      <c r="G1436" s="70"/>
      <c r="H1436" s="70" t="s">
        <v>28</v>
      </c>
      <c r="I1436" s="70" t="s">
        <v>315</v>
      </c>
      <c r="J1436" s="70" t="s">
        <v>64</v>
      </c>
      <c r="K1436" s="70" t="s">
        <v>35</v>
      </c>
      <c r="L1436" s="70" t="s">
        <v>173</v>
      </c>
      <c r="M1436" s="71">
        <v>1453</v>
      </c>
      <c r="N1436" s="70" t="s">
        <v>1483</v>
      </c>
      <c r="O1436" s="70">
        <v>15.58636073084287</v>
      </c>
      <c r="P1436" s="70" t="s">
        <v>419</v>
      </c>
      <c r="Q1436" s="69">
        <v>305</v>
      </c>
      <c r="R1436" s="70" t="s">
        <v>337</v>
      </c>
      <c r="S1436" s="70" t="s">
        <v>329</v>
      </c>
      <c r="T1436" s="70" t="s">
        <v>330</v>
      </c>
      <c r="U1436" s="70" t="s">
        <v>35</v>
      </c>
      <c r="V1436" s="70">
        <v>226.29492387255809</v>
      </c>
      <c r="W1436" s="70">
        <v>863.65162379501032</v>
      </c>
    </row>
    <row r="1437" spans="1:23">
      <c r="A1437" s="69">
        <v>1436</v>
      </c>
      <c r="B1437" s="69">
        <v>79</v>
      </c>
      <c r="C1437" s="70" t="s">
        <v>314</v>
      </c>
      <c r="D1437" s="70" t="s">
        <v>314</v>
      </c>
      <c r="E1437" s="70" t="s">
        <v>62</v>
      </c>
      <c r="F1437" s="70" t="s">
        <v>100</v>
      </c>
      <c r="G1437" s="70"/>
      <c r="H1437" s="70" t="s">
        <v>28</v>
      </c>
      <c r="I1437" s="70" t="s">
        <v>315</v>
      </c>
      <c r="J1437" s="70" t="s">
        <v>64</v>
      </c>
      <c r="K1437" s="70" t="s">
        <v>35</v>
      </c>
      <c r="L1437" s="70" t="s">
        <v>173</v>
      </c>
      <c r="M1437" s="71">
        <v>1453</v>
      </c>
      <c r="N1437" s="70" t="s">
        <v>1483</v>
      </c>
      <c r="O1437" s="70">
        <v>15.58636073084287</v>
      </c>
      <c r="P1437" s="70" t="s">
        <v>419</v>
      </c>
      <c r="Q1437" s="69">
        <v>485</v>
      </c>
      <c r="R1437" s="70" t="s">
        <v>359</v>
      </c>
      <c r="S1437" s="70" t="s">
        <v>114</v>
      </c>
      <c r="T1437" s="70" t="s">
        <v>115</v>
      </c>
      <c r="U1437" s="70" t="s">
        <v>35</v>
      </c>
      <c r="V1437" s="70">
        <v>312.854214465756</v>
      </c>
      <c r="W1437" s="70">
        <v>4544.914887644436</v>
      </c>
    </row>
    <row r="1438" spans="1:23">
      <c r="A1438" s="69">
        <v>1437</v>
      </c>
      <c r="B1438" s="69">
        <v>79</v>
      </c>
      <c r="C1438" s="70" t="s">
        <v>314</v>
      </c>
      <c r="D1438" s="70" t="s">
        <v>314</v>
      </c>
      <c r="E1438" s="70" t="s">
        <v>62</v>
      </c>
      <c r="F1438" s="70" t="s">
        <v>100</v>
      </c>
      <c r="G1438" s="70"/>
      <c r="H1438" s="70" t="s">
        <v>28</v>
      </c>
      <c r="I1438" s="70" t="s">
        <v>315</v>
      </c>
      <c r="J1438" s="70" t="s">
        <v>64</v>
      </c>
      <c r="K1438" s="70" t="s">
        <v>35</v>
      </c>
      <c r="L1438" s="70" t="s">
        <v>173</v>
      </c>
      <c r="M1438" s="71">
        <v>1458</v>
      </c>
      <c r="N1438" s="70" t="s">
        <v>1484</v>
      </c>
      <c r="O1438" s="70">
        <v>22.510981541800479</v>
      </c>
      <c r="P1438" s="70" t="s">
        <v>419</v>
      </c>
      <c r="Q1438" s="69">
        <v>485</v>
      </c>
      <c r="R1438" s="70" t="s">
        <v>359</v>
      </c>
      <c r="S1438" s="70" t="s">
        <v>114</v>
      </c>
      <c r="T1438" s="70" t="s">
        <v>115</v>
      </c>
      <c r="U1438" s="70" t="s">
        <v>35</v>
      </c>
      <c r="V1438" s="70">
        <v>1435.1561753495391</v>
      </c>
      <c r="W1438" s="70">
        <v>42405.471821009814</v>
      </c>
    </row>
    <row r="1439" spans="1:23">
      <c r="A1439" s="69">
        <v>1438</v>
      </c>
      <c r="B1439" s="69">
        <v>79</v>
      </c>
      <c r="C1439" s="70" t="s">
        <v>314</v>
      </c>
      <c r="D1439" s="70" t="s">
        <v>314</v>
      </c>
      <c r="E1439" s="70" t="s">
        <v>62</v>
      </c>
      <c r="F1439" s="70" t="s">
        <v>100</v>
      </c>
      <c r="G1439" s="70"/>
      <c r="H1439" s="70" t="s">
        <v>28</v>
      </c>
      <c r="I1439" s="70" t="s">
        <v>315</v>
      </c>
      <c r="J1439" s="70" t="s">
        <v>64</v>
      </c>
      <c r="K1439" s="70" t="s">
        <v>35</v>
      </c>
      <c r="L1439" s="70" t="s">
        <v>173</v>
      </c>
      <c r="M1439" s="71">
        <v>1473</v>
      </c>
      <c r="N1439" s="70" t="s">
        <v>1485</v>
      </c>
      <c r="O1439" s="70">
        <v>22.170396977284511</v>
      </c>
      <c r="P1439" s="70" t="s">
        <v>419</v>
      </c>
      <c r="Q1439" s="69">
        <v>494</v>
      </c>
      <c r="R1439" s="70" t="s">
        <v>366</v>
      </c>
      <c r="S1439" s="70" t="s">
        <v>114</v>
      </c>
      <c r="T1439" s="70" t="s">
        <v>115</v>
      </c>
      <c r="U1439" s="70" t="s">
        <v>35</v>
      </c>
      <c r="V1439" s="70">
        <v>164.27381537162071</v>
      </c>
      <c r="W1439" s="70">
        <v>1396.9672220933812</v>
      </c>
    </row>
    <row r="1440" spans="1:23">
      <c r="A1440" s="69">
        <v>1439</v>
      </c>
      <c r="B1440" s="69">
        <v>79</v>
      </c>
      <c r="C1440" s="70" t="s">
        <v>314</v>
      </c>
      <c r="D1440" s="70" t="s">
        <v>314</v>
      </c>
      <c r="E1440" s="70" t="s">
        <v>62</v>
      </c>
      <c r="F1440" s="70" t="s">
        <v>100</v>
      </c>
      <c r="G1440" s="70"/>
      <c r="H1440" s="70" t="s">
        <v>28</v>
      </c>
      <c r="I1440" s="70" t="s">
        <v>315</v>
      </c>
      <c r="J1440" s="70" t="s">
        <v>64</v>
      </c>
      <c r="K1440" s="70" t="s">
        <v>35</v>
      </c>
      <c r="L1440" s="70" t="s">
        <v>173</v>
      </c>
      <c r="M1440" s="71">
        <v>1476</v>
      </c>
      <c r="N1440" s="70" t="s">
        <v>1486</v>
      </c>
      <c r="O1440" s="70">
        <v>23.42835787111682</v>
      </c>
      <c r="P1440" s="70" t="s">
        <v>419</v>
      </c>
      <c r="Q1440" s="69">
        <v>305</v>
      </c>
      <c r="R1440" s="70" t="s">
        <v>337</v>
      </c>
      <c r="S1440" s="70" t="s">
        <v>329</v>
      </c>
      <c r="T1440" s="70" t="s">
        <v>330</v>
      </c>
      <c r="U1440" s="70" t="s">
        <v>35</v>
      </c>
      <c r="V1440" s="70">
        <v>390.81005543390501</v>
      </c>
      <c r="W1440" s="70">
        <v>5880.5818062818707</v>
      </c>
    </row>
    <row r="1441" spans="1:23">
      <c r="A1441" s="69">
        <v>1440</v>
      </c>
      <c r="B1441" s="69">
        <v>79</v>
      </c>
      <c r="C1441" s="70" t="s">
        <v>314</v>
      </c>
      <c r="D1441" s="70" t="s">
        <v>314</v>
      </c>
      <c r="E1441" s="70" t="s">
        <v>62</v>
      </c>
      <c r="F1441" s="70" t="s">
        <v>100</v>
      </c>
      <c r="G1441" s="70"/>
      <c r="H1441" s="70" t="s">
        <v>28</v>
      </c>
      <c r="I1441" s="70" t="s">
        <v>315</v>
      </c>
      <c r="J1441" s="70" t="s">
        <v>64</v>
      </c>
      <c r="K1441" s="70" t="s">
        <v>35</v>
      </c>
      <c r="L1441" s="70" t="s">
        <v>173</v>
      </c>
      <c r="M1441" s="71">
        <v>1488</v>
      </c>
      <c r="N1441" s="70" t="s">
        <v>1487</v>
      </c>
      <c r="O1441" s="70">
        <v>14.34982772028941</v>
      </c>
      <c r="P1441" s="70" t="s">
        <v>419</v>
      </c>
      <c r="Q1441" s="69">
        <v>485</v>
      </c>
      <c r="R1441" s="70" t="s">
        <v>359</v>
      </c>
      <c r="S1441" s="70" t="s">
        <v>114</v>
      </c>
      <c r="T1441" s="70" t="s">
        <v>115</v>
      </c>
      <c r="U1441" s="70" t="s">
        <v>35</v>
      </c>
      <c r="V1441" s="70">
        <v>313.88017355844391</v>
      </c>
      <c r="W1441" s="70">
        <v>6025.5690541379317</v>
      </c>
    </row>
    <row r="1442" spans="1:23">
      <c r="A1442" s="69">
        <v>1441</v>
      </c>
      <c r="B1442" s="69">
        <v>79</v>
      </c>
      <c r="C1442" s="70" t="s">
        <v>314</v>
      </c>
      <c r="D1442" s="70" t="s">
        <v>314</v>
      </c>
      <c r="E1442" s="70" t="s">
        <v>62</v>
      </c>
      <c r="F1442" s="70" t="s">
        <v>100</v>
      </c>
      <c r="G1442" s="70"/>
      <c r="H1442" s="70" t="s">
        <v>28</v>
      </c>
      <c r="I1442" s="70" t="s">
        <v>315</v>
      </c>
      <c r="J1442" s="70" t="s">
        <v>64</v>
      </c>
      <c r="K1442" s="70" t="s">
        <v>35</v>
      </c>
      <c r="L1442" s="70" t="s">
        <v>173</v>
      </c>
      <c r="M1442" s="71">
        <v>1489</v>
      </c>
      <c r="N1442" s="70" t="s">
        <v>1488</v>
      </c>
      <c r="O1442" s="70">
        <v>19.635707941483346</v>
      </c>
      <c r="P1442" s="70" t="s">
        <v>419</v>
      </c>
      <c r="Q1442" s="69">
        <v>305</v>
      </c>
      <c r="R1442" s="70" t="s">
        <v>337</v>
      </c>
      <c r="S1442" s="70" t="s">
        <v>329</v>
      </c>
      <c r="T1442" s="70" t="s">
        <v>330</v>
      </c>
      <c r="U1442" s="70" t="s">
        <v>35</v>
      </c>
      <c r="V1442" s="70">
        <v>419.95451979863753</v>
      </c>
      <c r="W1442" s="70">
        <v>10603.053904236698</v>
      </c>
    </row>
    <row r="1443" spans="1:23">
      <c r="A1443" s="69">
        <v>1442</v>
      </c>
      <c r="B1443" s="69">
        <v>79</v>
      </c>
      <c r="C1443" s="70" t="s">
        <v>314</v>
      </c>
      <c r="D1443" s="70" t="s">
        <v>314</v>
      </c>
      <c r="E1443" s="70" t="s">
        <v>62</v>
      </c>
      <c r="F1443" s="70" t="s">
        <v>100</v>
      </c>
      <c r="G1443" s="70"/>
      <c r="H1443" s="70" t="s">
        <v>28</v>
      </c>
      <c r="I1443" s="70" t="s">
        <v>315</v>
      </c>
      <c r="J1443" s="70" t="s">
        <v>64</v>
      </c>
      <c r="K1443" s="70" t="s">
        <v>35</v>
      </c>
      <c r="L1443" s="70" t="s">
        <v>173</v>
      </c>
      <c r="M1443" s="71">
        <v>1495</v>
      </c>
      <c r="N1443" s="70" t="s">
        <v>1489</v>
      </c>
      <c r="O1443" s="70">
        <v>17.189179167124731</v>
      </c>
      <c r="P1443" s="70" t="s">
        <v>419</v>
      </c>
      <c r="Q1443" s="69">
        <v>485</v>
      </c>
      <c r="R1443" s="70" t="s">
        <v>359</v>
      </c>
      <c r="S1443" s="70" t="s">
        <v>114</v>
      </c>
      <c r="T1443" s="70" t="s">
        <v>115</v>
      </c>
      <c r="U1443" s="70" t="s">
        <v>35</v>
      </c>
      <c r="V1443" s="70">
        <v>353.34221698219199</v>
      </c>
      <c r="W1443" s="70">
        <v>7466.0102955856928</v>
      </c>
    </row>
    <row r="1444" spans="1:23">
      <c r="A1444" s="69">
        <v>1443</v>
      </c>
      <c r="B1444" s="69">
        <v>79</v>
      </c>
      <c r="C1444" s="70" t="s">
        <v>314</v>
      </c>
      <c r="D1444" s="70" t="s">
        <v>314</v>
      </c>
      <c r="E1444" s="70" t="s">
        <v>62</v>
      </c>
      <c r="F1444" s="70" t="s">
        <v>100</v>
      </c>
      <c r="G1444" s="70"/>
      <c r="H1444" s="70" t="s">
        <v>28</v>
      </c>
      <c r="I1444" s="70" t="s">
        <v>315</v>
      </c>
      <c r="J1444" s="70" t="s">
        <v>64</v>
      </c>
      <c r="K1444" s="70" t="s">
        <v>35</v>
      </c>
      <c r="L1444" s="70" t="s">
        <v>173</v>
      </c>
      <c r="M1444" s="71">
        <v>1505</v>
      </c>
      <c r="N1444" s="70" t="s">
        <v>1490</v>
      </c>
      <c r="O1444" s="70">
        <v>22.10435411339148</v>
      </c>
      <c r="P1444" s="70" t="s">
        <v>419</v>
      </c>
      <c r="Q1444" s="69">
        <v>440</v>
      </c>
      <c r="R1444" s="70" t="s">
        <v>347</v>
      </c>
      <c r="S1444" s="70" t="s">
        <v>175</v>
      </c>
      <c r="T1444" s="70" t="s">
        <v>176</v>
      </c>
      <c r="U1444" s="70" t="s">
        <v>35</v>
      </c>
      <c r="V1444" s="70">
        <v>271.70032314139155</v>
      </c>
      <c r="W1444" s="70">
        <v>4549.7040185536707</v>
      </c>
    </row>
    <row r="1445" spans="1:23">
      <c r="A1445" s="69">
        <v>1444</v>
      </c>
      <c r="B1445" s="69">
        <v>79</v>
      </c>
      <c r="C1445" s="70" t="s">
        <v>314</v>
      </c>
      <c r="D1445" s="70" t="s">
        <v>314</v>
      </c>
      <c r="E1445" s="70" t="s">
        <v>62</v>
      </c>
      <c r="F1445" s="70" t="s">
        <v>100</v>
      </c>
      <c r="G1445" s="70"/>
      <c r="H1445" s="70" t="s">
        <v>28</v>
      </c>
      <c r="I1445" s="70" t="s">
        <v>315</v>
      </c>
      <c r="J1445" s="70" t="s">
        <v>64</v>
      </c>
      <c r="K1445" s="70" t="s">
        <v>35</v>
      </c>
      <c r="L1445" s="70" t="s">
        <v>173</v>
      </c>
      <c r="M1445" s="71">
        <v>1522</v>
      </c>
      <c r="N1445" s="70" t="s">
        <v>1491</v>
      </c>
      <c r="O1445" s="70">
        <v>10.564617095052149</v>
      </c>
      <c r="P1445" s="70" t="s">
        <v>419</v>
      </c>
      <c r="Q1445" s="69">
        <v>494</v>
      </c>
      <c r="R1445" s="70" t="s">
        <v>366</v>
      </c>
      <c r="S1445" s="70" t="s">
        <v>114</v>
      </c>
      <c r="T1445" s="70" t="s">
        <v>115</v>
      </c>
      <c r="U1445" s="70" t="s">
        <v>35</v>
      </c>
      <c r="V1445" s="70">
        <v>783.29216079604521</v>
      </c>
      <c r="W1445" s="70">
        <v>26757.857469693099</v>
      </c>
    </row>
    <row r="1446" spans="1:23">
      <c r="A1446" s="69">
        <v>1445</v>
      </c>
      <c r="B1446" s="69">
        <v>79</v>
      </c>
      <c r="C1446" s="70" t="s">
        <v>314</v>
      </c>
      <c r="D1446" s="70" t="s">
        <v>314</v>
      </c>
      <c r="E1446" s="70" t="s">
        <v>62</v>
      </c>
      <c r="F1446" s="70" t="s">
        <v>100</v>
      </c>
      <c r="G1446" s="70"/>
      <c r="H1446" s="70" t="s">
        <v>28</v>
      </c>
      <c r="I1446" s="70" t="s">
        <v>315</v>
      </c>
      <c r="J1446" s="70" t="s">
        <v>64</v>
      </c>
      <c r="K1446" s="70" t="s">
        <v>35</v>
      </c>
      <c r="L1446" s="70" t="s">
        <v>173</v>
      </c>
      <c r="M1446" s="71">
        <v>1539</v>
      </c>
      <c r="N1446" s="70" t="s">
        <v>1492</v>
      </c>
      <c r="O1446" s="70">
        <v>21.321410852373312</v>
      </c>
      <c r="P1446" s="70" t="s">
        <v>419</v>
      </c>
      <c r="Q1446" s="69">
        <v>305</v>
      </c>
      <c r="R1446" s="70" t="s">
        <v>337</v>
      </c>
      <c r="S1446" s="70" t="s">
        <v>329</v>
      </c>
      <c r="T1446" s="70" t="s">
        <v>330</v>
      </c>
      <c r="U1446" s="70" t="s">
        <v>35</v>
      </c>
      <c r="V1446" s="70">
        <v>159.25186718863986</v>
      </c>
      <c r="W1446" s="70">
        <v>1407.048268556083</v>
      </c>
    </row>
    <row r="1447" spans="1:23">
      <c r="A1447" s="69">
        <v>1446</v>
      </c>
      <c r="B1447" s="69">
        <v>79</v>
      </c>
      <c r="C1447" s="70" t="s">
        <v>314</v>
      </c>
      <c r="D1447" s="70" t="s">
        <v>314</v>
      </c>
      <c r="E1447" s="70" t="s">
        <v>62</v>
      </c>
      <c r="F1447" s="70" t="s">
        <v>100</v>
      </c>
      <c r="G1447" s="70"/>
      <c r="H1447" s="70" t="s">
        <v>28</v>
      </c>
      <c r="I1447" s="70" t="s">
        <v>315</v>
      </c>
      <c r="J1447" s="70" t="s">
        <v>64</v>
      </c>
      <c r="K1447" s="70" t="s">
        <v>35</v>
      </c>
      <c r="L1447" s="70" t="s">
        <v>173</v>
      </c>
      <c r="M1447" s="71">
        <v>1552</v>
      </c>
      <c r="N1447" s="70" t="s">
        <v>1493</v>
      </c>
      <c r="O1447" s="70">
        <v>4.7312634817394681</v>
      </c>
      <c r="P1447" s="70" t="s">
        <v>412</v>
      </c>
      <c r="Q1447" s="69">
        <v>494</v>
      </c>
      <c r="R1447" s="70" t="s">
        <v>366</v>
      </c>
      <c r="S1447" s="70" t="s">
        <v>114</v>
      </c>
      <c r="T1447" s="70" t="s">
        <v>115</v>
      </c>
      <c r="U1447" s="70" t="s">
        <v>35</v>
      </c>
      <c r="V1447" s="70">
        <v>733.68714688748844</v>
      </c>
      <c r="W1447" s="70">
        <v>17309.45272199739</v>
      </c>
    </row>
    <row r="1448" spans="1:23">
      <c r="A1448" s="69">
        <v>1447</v>
      </c>
      <c r="B1448" s="69">
        <v>79</v>
      </c>
      <c r="C1448" s="70" t="s">
        <v>314</v>
      </c>
      <c r="D1448" s="70" t="s">
        <v>314</v>
      </c>
      <c r="E1448" s="70" t="s">
        <v>62</v>
      </c>
      <c r="F1448" s="70" t="s">
        <v>100</v>
      </c>
      <c r="G1448" s="70"/>
      <c r="H1448" s="70" t="s">
        <v>28</v>
      </c>
      <c r="I1448" s="70" t="s">
        <v>315</v>
      </c>
      <c r="J1448" s="70" t="s">
        <v>64</v>
      </c>
      <c r="K1448" s="70" t="s">
        <v>35</v>
      </c>
      <c r="L1448" s="70" t="s">
        <v>173</v>
      </c>
      <c r="M1448" s="71">
        <v>1555</v>
      </c>
      <c r="N1448" s="70" t="s">
        <v>1494</v>
      </c>
      <c r="O1448" s="70">
        <v>15.965588580782111</v>
      </c>
      <c r="P1448" s="70" t="s">
        <v>419</v>
      </c>
      <c r="Q1448" s="69">
        <v>440</v>
      </c>
      <c r="R1448" s="70" t="s">
        <v>347</v>
      </c>
      <c r="S1448" s="70" t="s">
        <v>175</v>
      </c>
      <c r="T1448" s="70" t="s">
        <v>176</v>
      </c>
      <c r="U1448" s="70" t="s">
        <v>35</v>
      </c>
      <c r="V1448" s="70">
        <v>320.10579143265687</v>
      </c>
      <c r="W1448" s="70">
        <v>6202.3933471261589</v>
      </c>
    </row>
    <row r="1449" spans="1:23">
      <c r="A1449" s="69">
        <v>1448</v>
      </c>
      <c r="B1449" s="69">
        <v>79</v>
      </c>
      <c r="C1449" s="70" t="s">
        <v>314</v>
      </c>
      <c r="D1449" s="70" t="s">
        <v>314</v>
      </c>
      <c r="E1449" s="70" t="s">
        <v>62</v>
      </c>
      <c r="F1449" s="70" t="s">
        <v>100</v>
      </c>
      <c r="G1449" s="70"/>
      <c r="H1449" s="70" t="s">
        <v>28</v>
      </c>
      <c r="I1449" s="70" t="s">
        <v>315</v>
      </c>
      <c r="J1449" s="70" t="s">
        <v>64</v>
      </c>
      <c r="K1449" s="70" t="s">
        <v>35</v>
      </c>
      <c r="L1449" s="70" t="s">
        <v>173</v>
      </c>
      <c r="M1449" s="71">
        <v>1557</v>
      </c>
      <c r="N1449" s="70" t="s">
        <v>1495</v>
      </c>
      <c r="O1449" s="70">
        <v>12.30388792777457</v>
      </c>
      <c r="P1449" s="70" t="s">
        <v>419</v>
      </c>
      <c r="Q1449" s="69">
        <v>485</v>
      </c>
      <c r="R1449" s="70" t="s">
        <v>359</v>
      </c>
      <c r="S1449" s="70" t="s">
        <v>114</v>
      </c>
      <c r="T1449" s="70" t="s">
        <v>115</v>
      </c>
      <c r="U1449" s="70" t="s">
        <v>35</v>
      </c>
      <c r="V1449" s="70">
        <v>360.75735177470244</v>
      </c>
      <c r="W1449" s="70">
        <v>4930.9542783093302</v>
      </c>
    </row>
    <row r="1450" spans="1:23">
      <c r="A1450" s="69">
        <v>1449</v>
      </c>
      <c r="B1450" s="69">
        <v>79</v>
      </c>
      <c r="C1450" s="70" t="s">
        <v>314</v>
      </c>
      <c r="D1450" s="70" t="s">
        <v>314</v>
      </c>
      <c r="E1450" s="70" t="s">
        <v>62</v>
      </c>
      <c r="F1450" s="70" t="s">
        <v>100</v>
      </c>
      <c r="G1450" s="70"/>
      <c r="H1450" s="70" t="s">
        <v>28</v>
      </c>
      <c r="I1450" s="70" t="s">
        <v>315</v>
      </c>
      <c r="J1450" s="70" t="s">
        <v>64</v>
      </c>
      <c r="K1450" s="70" t="s">
        <v>35</v>
      </c>
      <c r="L1450" s="70" t="s">
        <v>173</v>
      </c>
      <c r="M1450" s="71">
        <v>1570</v>
      </c>
      <c r="N1450" s="70" t="s">
        <v>1496</v>
      </c>
      <c r="O1450" s="70">
        <v>20.77406194874612</v>
      </c>
      <c r="P1450" s="70" t="s">
        <v>419</v>
      </c>
      <c r="Q1450" s="69">
        <v>494</v>
      </c>
      <c r="R1450" s="70" t="s">
        <v>366</v>
      </c>
      <c r="S1450" s="70" t="s">
        <v>114</v>
      </c>
      <c r="T1450" s="70" t="s">
        <v>115</v>
      </c>
      <c r="U1450" s="70" t="s">
        <v>35</v>
      </c>
      <c r="V1450" s="70">
        <v>169.13030408904359</v>
      </c>
      <c r="W1450" s="70">
        <v>1684.0686309546825</v>
      </c>
    </row>
    <row r="1451" spans="1:23">
      <c r="A1451" s="69">
        <v>1450</v>
      </c>
      <c r="B1451" s="69">
        <v>79</v>
      </c>
      <c r="C1451" s="70" t="s">
        <v>314</v>
      </c>
      <c r="D1451" s="70" t="s">
        <v>314</v>
      </c>
      <c r="E1451" s="70" t="s">
        <v>62</v>
      </c>
      <c r="F1451" s="70" t="s">
        <v>100</v>
      </c>
      <c r="G1451" s="70"/>
      <c r="H1451" s="70" t="s">
        <v>28</v>
      </c>
      <c r="I1451" s="70" t="s">
        <v>315</v>
      </c>
      <c r="J1451" s="70" t="s">
        <v>64</v>
      </c>
      <c r="K1451" s="70" t="s">
        <v>35</v>
      </c>
      <c r="L1451" s="70" t="s">
        <v>173</v>
      </c>
      <c r="M1451" s="71">
        <v>1632</v>
      </c>
      <c r="N1451" s="70" t="s">
        <v>1497</v>
      </c>
      <c r="O1451" s="70">
        <v>22.4898601556378</v>
      </c>
      <c r="P1451" s="70" t="s">
        <v>419</v>
      </c>
      <c r="Q1451" s="69">
        <v>305</v>
      </c>
      <c r="R1451" s="70" t="s">
        <v>337</v>
      </c>
      <c r="S1451" s="70" t="s">
        <v>329</v>
      </c>
      <c r="T1451" s="70" t="s">
        <v>330</v>
      </c>
      <c r="U1451" s="70" t="s">
        <v>35</v>
      </c>
      <c r="V1451" s="70">
        <v>286.91570769238291</v>
      </c>
      <c r="W1451" s="70">
        <v>4735.9805232410208</v>
      </c>
    </row>
    <row r="1452" spans="1:23">
      <c r="A1452" s="69">
        <v>1451</v>
      </c>
      <c r="B1452" s="69">
        <v>79</v>
      </c>
      <c r="C1452" s="70" t="s">
        <v>314</v>
      </c>
      <c r="D1452" s="70" t="s">
        <v>314</v>
      </c>
      <c r="E1452" s="70" t="s">
        <v>62</v>
      </c>
      <c r="F1452" s="70" t="s">
        <v>100</v>
      </c>
      <c r="G1452" s="70"/>
      <c r="H1452" s="70" t="s">
        <v>28</v>
      </c>
      <c r="I1452" s="70" t="s">
        <v>315</v>
      </c>
      <c r="J1452" s="70" t="s">
        <v>64</v>
      </c>
      <c r="K1452" s="70" t="s">
        <v>35</v>
      </c>
      <c r="L1452" s="70" t="s">
        <v>173</v>
      </c>
      <c r="M1452" s="71">
        <v>1634</v>
      </c>
      <c r="N1452" s="70" t="s">
        <v>1498</v>
      </c>
      <c r="O1452" s="70">
        <v>20.33023666760106</v>
      </c>
      <c r="P1452" s="70" t="s">
        <v>419</v>
      </c>
      <c r="Q1452" s="69">
        <v>305</v>
      </c>
      <c r="R1452" s="70" t="s">
        <v>337</v>
      </c>
      <c r="S1452" s="70" t="s">
        <v>329</v>
      </c>
      <c r="T1452" s="70" t="s">
        <v>330</v>
      </c>
      <c r="U1452" s="70" t="s">
        <v>35</v>
      </c>
      <c r="V1452" s="70">
        <v>154.30149129787731</v>
      </c>
      <c r="W1452" s="70">
        <v>1402.5663145172521</v>
      </c>
    </row>
    <row r="1453" spans="1:23">
      <c r="A1453" s="69">
        <v>1452</v>
      </c>
      <c r="B1453" s="69">
        <v>79</v>
      </c>
      <c r="C1453" s="70" t="s">
        <v>314</v>
      </c>
      <c r="D1453" s="70" t="s">
        <v>314</v>
      </c>
      <c r="E1453" s="70" t="s">
        <v>62</v>
      </c>
      <c r="F1453" s="70" t="s">
        <v>100</v>
      </c>
      <c r="G1453" s="70"/>
      <c r="H1453" s="70" t="s">
        <v>28</v>
      </c>
      <c r="I1453" s="70" t="s">
        <v>315</v>
      </c>
      <c r="J1453" s="70" t="s">
        <v>64</v>
      </c>
      <c r="K1453" s="70" t="s">
        <v>35</v>
      </c>
      <c r="L1453" s="70" t="s">
        <v>173</v>
      </c>
      <c r="M1453" s="71">
        <v>1664</v>
      </c>
      <c r="N1453" s="70" t="s">
        <v>1499</v>
      </c>
      <c r="O1453" s="70">
        <v>4.5492118740443024</v>
      </c>
      <c r="P1453" s="70" t="s">
        <v>412</v>
      </c>
      <c r="Q1453" s="69">
        <v>494</v>
      </c>
      <c r="R1453" s="70" t="s">
        <v>366</v>
      </c>
      <c r="S1453" s="70" t="s">
        <v>114</v>
      </c>
      <c r="T1453" s="70" t="s">
        <v>115</v>
      </c>
      <c r="U1453" s="70" t="s">
        <v>35</v>
      </c>
      <c r="V1453" s="70">
        <v>498.4498501134704</v>
      </c>
      <c r="W1453" s="70">
        <v>12502.536916957177</v>
      </c>
    </row>
    <row r="1454" spans="1:23">
      <c r="A1454" s="69">
        <v>1453</v>
      </c>
      <c r="B1454" s="69">
        <v>79</v>
      </c>
      <c r="C1454" s="70" t="s">
        <v>314</v>
      </c>
      <c r="D1454" s="70" t="s">
        <v>314</v>
      </c>
      <c r="E1454" s="70" t="s">
        <v>62</v>
      </c>
      <c r="F1454" s="70" t="s">
        <v>100</v>
      </c>
      <c r="G1454" s="70"/>
      <c r="H1454" s="70" t="s">
        <v>28</v>
      </c>
      <c r="I1454" s="70" t="s">
        <v>315</v>
      </c>
      <c r="J1454" s="70" t="s">
        <v>64</v>
      </c>
      <c r="K1454" s="70" t="s">
        <v>35</v>
      </c>
      <c r="L1454" s="70" t="s">
        <v>173</v>
      </c>
      <c r="M1454" s="71">
        <v>1675</v>
      </c>
      <c r="N1454" s="70" t="s">
        <v>1500</v>
      </c>
      <c r="O1454" s="70">
        <v>9.0384652089165094</v>
      </c>
      <c r="P1454" s="70" t="s">
        <v>424</v>
      </c>
      <c r="Q1454" s="69">
        <v>494</v>
      </c>
      <c r="R1454" s="70" t="s">
        <v>366</v>
      </c>
      <c r="S1454" s="70" t="s">
        <v>114</v>
      </c>
      <c r="T1454" s="70" t="s">
        <v>115</v>
      </c>
      <c r="U1454" s="70" t="s">
        <v>35</v>
      </c>
      <c r="V1454" s="70">
        <v>453.82035162888633</v>
      </c>
      <c r="W1454" s="70">
        <v>11421.342439483502</v>
      </c>
    </row>
    <row r="1455" spans="1:23">
      <c r="A1455" s="69">
        <v>1454</v>
      </c>
      <c r="B1455" s="69">
        <v>79</v>
      </c>
      <c r="C1455" s="70" t="s">
        <v>314</v>
      </c>
      <c r="D1455" s="70" t="s">
        <v>314</v>
      </c>
      <c r="E1455" s="70" t="s">
        <v>62</v>
      </c>
      <c r="F1455" s="70" t="s">
        <v>100</v>
      </c>
      <c r="G1455" s="70"/>
      <c r="H1455" s="70" t="s">
        <v>28</v>
      </c>
      <c r="I1455" s="70" t="s">
        <v>315</v>
      </c>
      <c r="J1455" s="70" t="s">
        <v>64</v>
      </c>
      <c r="K1455" s="70" t="s">
        <v>35</v>
      </c>
      <c r="L1455" s="70" t="s">
        <v>173</v>
      </c>
      <c r="M1455" s="71">
        <v>1687</v>
      </c>
      <c r="N1455" s="70" t="s">
        <v>1501</v>
      </c>
      <c r="O1455" s="70">
        <v>18.959871629299279</v>
      </c>
      <c r="P1455" s="70" t="s">
        <v>419</v>
      </c>
      <c r="Q1455" s="69">
        <v>305</v>
      </c>
      <c r="R1455" s="70" t="s">
        <v>337</v>
      </c>
      <c r="S1455" s="70" t="s">
        <v>329</v>
      </c>
      <c r="T1455" s="70" t="s">
        <v>330</v>
      </c>
      <c r="U1455" s="70" t="s">
        <v>35</v>
      </c>
      <c r="V1455" s="70">
        <v>306.2364291326034</v>
      </c>
      <c r="W1455" s="70">
        <v>5697.2582087766414</v>
      </c>
    </row>
    <row r="1456" spans="1:23">
      <c r="A1456" s="69">
        <v>1455</v>
      </c>
      <c r="B1456" s="69">
        <v>79</v>
      </c>
      <c r="C1456" s="70" t="s">
        <v>314</v>
      </c>
      <c r="D1456" s="70" t="s">
        <v>314</v>
      </c>
      <c r="E1456" s="70" t="s">
        <v>62</v>
      </c>
      <c r="F1456" s="70" t="s">
        <v>100</v>
      </c>
      <c r="G1456" s="70"/>
      <c r="H1456" s="70" t="s">
        <v>28</v>
      </c>
      <c r="I1456" s="70" t="s">
        <v>315</v>
      </c>
      <c r="J1456" s="70" t="s">
        <v>64</v>
      </c>
      <c r="K1456" s="70" t="s">
        <v>35</v>
      </c>
      <c r="L1456" s="70" t="s">
        <v>173</v>
      </c>
      <c r="M1456" s="71">
        <v>1690</v>
      </c>
      <c r="N1456" s="70" t="s">
        <v>1502</v>
      </c>
      <c r="O1456" s="70">
        <v>21.130674049979369</v>
      </c>
      <c r="P1456" s="70" t="s">
        <v>419</v>
      </c>
      <c r="Q1456" s="69">
        <v>305</v>
      </c>
      <c r="R1456" s="70" t="s">
        <v>337</v>
      </c>
      <c r="S1456" s="70" t="s">
        <v>329</v>
      </c>
      <c r="T1456" s="70" t="s">
        <v>330</v>
      </c>
      <c r="U1456" s="70" t="s">
        <v>35</v>
      </c>
      <c r="V1456" s="70">
        <v>211.20744550958182</v>
      </c>
      <c r="W1456" s="70">
        <v>2349.9455790407405</v>
      </c>
    </row>
    <row r="1457" spans="1:23">
      <c r="A1457" s="69">
        <v>1456</v>
      </c>
      <c r="B1457" s="69">
        <v>79</v>
      </c>
      <c r="C1457" s="70" t="s">
        <v>314</v>
      </c>
      <c r="D1457" s="70" t="s">
        <v>314</v>
      </c>
      <c r="E1457" s="70" t="s">
        <v>62</v>
      </c>
      <c r="F1457" s="70" t="s">
        <v>100</v>
      </c>
      <c r="G1457" s="70"/>
      <c r="H1457" s="70" t="s">
        <v>28</v>
      </c>
      <c r="I1457" s="70" t="s">
        <v>315</v>
      </c>
      <c r="J1457" s="70" t="s">
        <v>64</v>
      </c>
      <c r="K1457" s="70" t="s">
        <v>35</v>
      </c>
      <c r="L1457" s="70" t="s">
        <v>173</v>
      </c>
      <c r="M1457" s="71">
        <v>1719</v>
      </c>
      <c r="N1457" s="70" t="s">
        <v>1503</v>
      </c>
      <c r="O1457" s="70">
        <v>21.090146647954072</v>
      </c>
      <c r="P1457" s="70" t="s">
        <v>419</v>
      </c>
      <c r="Q1457" s="69">
        <v>305</v>
      </c>
      <c r="R1457" s="70" t="s">
        <v>337</v>
      </c>
      <c r="S1457" s="70" t="s">
        <v>329</v>
      </c>
      <c r="T1457" s="70" t="s">
        <v>330</v>
      </c>
      <c r="U1457" s="70" t="s">
        <v>35</v>
      </c>
      <c r="V1457" s="70">
        <v>257.42025357022487</v>
      </c>
      <c r="W1457" s="70">
        <v>3444.788561899978</v>
      </c>
    </row>
    <row r="1458" spans="1:23">
      <c r="A1458" s="69">
        <v>1457</v>
      </c>
      <c r="B1458" s="69">
        <v>79</v>
      </c>
      <c r="C1458" s="70" t="s">
        <v>314</v>
      </c>
      <c r="D1458" s="70" t="s">
        <v>314</v>
      </c>
      <c r="E1458" s="70" t="s">
        <v>62</v>
      </c>
      <c r="F1458" s="70" t="s">
        <v>100</v>
      </c>
      <c r="G1458" s="70"/>
      <c r="H1458" s="70" t="s">
        <v>28</v>
      </c>
      <c r="I1458" s="70" t="s">
        <v>315</v>
      </c>
      <c r="J1458" s="70" t="s">
        <v>64</v>
      </c>
      <c r="K1458" s="70" t="s">
        <v>35</v>
      </c>
      <c r="L1458" s="70" t="s">
        <v>173</v>
      </c>
      <c r="M1458" s="71">
        <v>1773</v>
      </c>
      <c r="N1458" s="70" t="s">
        <v>1504</v>
      </c>
      <c r="O1458" s="70">
        <v>22.688994185580238</v>
      </c>
      <c r="P1458" s="70" t="s">
        <v>419</v>
      </c>
      <c r="Q1458" s="69">
        <v>494</v>
      </c>
      <c r="R1458" s="70" t="s">
        <v>366</v>
      </c>
      <c r="S1458" s="70" t="s">
        <v>114</v>
      </c>
      <c r="T1458" s="70" t="s">
        <v>115</v>
      </c>
      <c r="U1458" s="70" t="s">
        <v>35</v>
      </c>
      <c r="V1458" s="70">
        <v>213.09724007449739</v>
      </c>
      <c r="W1458" s="70">
        <v>2359.8047731150914</v>
      </c>
    </row>
    <row r="1459" spans="1:23">
      <c r="A1459" s="69">
        <v>1458</v>
      </c>
      <c r="B1459" s="69">
        <v>79</v>
      </c>
      <c r="C1459" s="70" t="s">
        <v>314</v>
      </c>
      <c r="D1459" s="70" t="s">
        <v>314</v>
      </c>
      <c r="E1459" s="70" t="s">
        <v>62</v>
      </c>
      <c r="F1459" s="70" t="s">
        <v>100</v>
      </c>
      <c r="G1459" s="70"/>
      <c r="H1459" s="70" t="s">
        <v>28</v>
      </c>
      <c r="I1459" s="70" t="s">
        <v>315</v>
      </c>
      <c r="J1459" s="70" t="s">
        <v>64</v>
      </c>
      <c r="K1459" s="70" t="s">
        <v>35</v>
      </c>
      <c r="L1459" s="70" t="s">
        <v>173</v>
      </c>
      <c r="M1459" s="71">
        <v>1785</v>
      </c>
      <c r="N1459" s="70" t="s">
        <v>1505</v>
      </c>
      <c r="O1459" s="70">
        <v>0</v>
      </c>
      <c r="P1459" s="70" t="s">
        <v>412</v>
      </c>
      <c r="Q1459" s="69">
        <v>197</v>
      </c>
      <c r="R1459" s="70" t="s">
        <v>324</v>
      </c>
      <c r="S1459" s="70" t="s">
        <v>67</v>
      </c>
      <c r="T1459" s="70" t="s">
        <v>68</v>
      </c>
      <c r="U1459" s="70" t="s">
        <v>35</v>
      </c>
      <c r="V1459" s="70">
        <v>1199.5877040774328</v>
      </c>
      <c r="W1459" s="70">
        <v>14497.219700422087</v>
      </c>
    </row>
    <row r="1460" spans="1:23">
      <c r="A1460" s="69">
        <v>1459</v>
      </c>
      <c r="B1460" s="69">
        <v>79</v>
      </c>
      <c r="C1460" s="70" t="s">
        <v>314</v>
      </c>
      <c r="D1460" s="70" t="s">
        <v>314</v>
      </c>
      <c r="E1460" s="70" t="s">
        <v>62</v>
      </c>
      <c r="F1460" s="70" t="s">
        <v>100</v>
      </c>
      <c r="G1460" s="70"/>
      <c r="H1460" s="70" t="s">
        <v>28</v>
      </c>
      <c r="I1460" s="70" t="s">
        <v>315</v>
      </c>
      <c r="J1460" s="70" t="s">
        <v>64</v>
      </c>
      <c r="K1460" s="70" t="s">
        <v>35</v>
      </c>
      <c r="L1460" s="70" t="s">
        <v>173</v>
      </c>
      <c r="M1460" s="71">
        <v>1785</v>
      </c>
      <c r="N1460" s="70" t="s">
        <v>1505</v>
      </c>
      <c r="O1460" s="70">
        <v>0</v>
      </c>
      <c r="P1460" s="70" t="s">
        <v>412</v>
      </c>
      <c r="Q1460" s="69">
        <v>494</v>
      </c>
      <c r="R1460" s="70" t="s">
        <v>366</v>
      </c>
      <c r="S1460" s="70" t="s">
        <v>114</v>
      </c>
      <c r="T1460" s="70" t="s">
        <v>115</v>
      </c>
      <c r="U1460" s="70" t="s">
        <v>35</v>
      </c>
      <c r="V1460" s="70">
        <v>1876.9870150382649</v>
      </c>
      <c r="W1460" s="70">
        <v>205109.37166163008</v>
      </c>
    </row>
    <row r="1461" spans="1:23">
      <c r="A1461" s="69">
        <v>1460</v>
      </c>
      <c r="B1461" s="69">
        <v>79</v>
      </c>
      <c r="C1461" s="70" t="s">
        <v>314</v>
      </c>
      <c r="D1461" s="70" t="s">
        <v>314</v>
      </c>
      <c r="E1461" s="70" t="s">
        <v>62</v>
      </c>
      <c r="F1461" s="70" t="s">
        <v>100</v>
      </c>
      <c r="G1461" s="70"/>
      <c r="H1461" s="70" t="s">
        <v>28</v>
      </c>
      <c r="I1461" s="70" t="s">
        <v>315</v>
      </c>
      <c r="J1461" s="70" t="s">
        <v>64</v>
      </c>
      <c r="K1461" s="70" t="s">
        <v>35</v>
      </c>
      <c r="L1461" s="70" t="s">
        <v>173</v>
      </c>
      <c r="M1461" s="71">
        <v>1786</v>
      </c>
      <c r="N1461" s="70" t="s">
        <v>1506</v>
      </c>
      <c r="O1461" s="70">
        <v>14.279790721736919</v>
      </c>
      <c r="P1461" s="70" t="s">
        <v>419</v>
      </c>
      <c r="Q1461" s="69">
        <v>157</v>
      </c>
      <c r="R1461" s="70" t="s">
        <v>316</v>
      </c>
      <c r="S1461" s="70" t="s">
        <v>67</v>
      </c>
      <c r="T1461" s="70" t="s">
        <v>68</v>
      </c>
      <c r="U1461" s="70" t="s">
        <v>35</v>
      </c>
      <c r="V1461" s="70">
        <v>1521.5393982800667</v>
      </c>
      <c r="W1461" s="70">
        <v>143129.74200954827</v>
      </c>
    </row>
    <row r="1462" spans="1:23">
      <c r="A1462" s="69">
        <v>1461</v>
      </c>
      <c r="B1462" s="69">
        <v>79</v>
      </c>
      <c r="C1462" s="70" t="s">
        <v>314</v>
      </c>
      <c r="D1462" s="70" t="s">
        <v>314</v>
      </c>
      <c r="E1462" s="70" t="s">
        <v>62</v>
      </c>
      <c r="F1462" s="70" t="s">
        <v>100</v>
      </c>
      <c r="G1462" s="70"/>
      <c r="H1462" s="70" t="s">
        <v>28</v>
      </c>
      <c r="I1462" s="70" t="s">
        <v>315</v>
      </c>
      <c r="J1462" s="70" t="s">
        <v>64</v>
      </c>
      <c r="K1462" s="70" t="s">
        <v>35</v>
      </c>
      <c r="L1462" s="70" t="s">
        <v>173</v>
      </c>
      <c r="M1462" s="71">
        <v>1799</v>
      </c>
      <c r="N1462" s="70" t="s">
        <v>1507</v>
      </c>
      <c r="O1462" s="70">
        <v>21.378560981663249</v>
      </c>
      <c r="P1462" s="70" t="s">
        <v>419</v>
      </c>
      <c r="Q1462" s="69">
        <v>440</v>
      </c>
      <c r="R1462" s="70" t="s">
        <v>347</v>
      </c>
      <c r="S1462" s="70" t="s">
        <v>175</v>
      </c>
      <c r="T1462" s="70" t="s">
        <v>176</v>
      </c>
      <c r="U1462" s="70" t="s">
        <v>35</v>
      </c>
      <c r="V1462" s="70">
        <v>259.36206075462383</v>
      </c>
      <c r="W1462" s="70">
        <v>4249.828040865531</v>
      </c>
    </row>
    <row r="1463" spans="1:23">
      <c r="A1463" s="69">
        <v>1462</v>
      </c>
      <c r="B1463" s="69">
        <v>79</v>
      </c>
      <c r="C1463" s="70" t="s">
        <v>314</v>
      </c>
      <c r="D1463" s="70" t="s">
        <v>314</v>
      </c>
      <c r="E1463" s="70" t="s">
        <v>62</v>
      </c>
      <c r="F1463" s="70" t="s">
        <v>100</v>
      </c>
      <c r="G1463" s="70"/>
      <c r="H1463" s="70" t="s">
        <v>28</v>
      </c>
      <c r="I1463" s="70" t="s">
        <v>315</v>
      </c>
      <c r="J1463" s="70" t="s">
        <v>64</v>
      </c>
      <c r="K1463" s="70" t="s">
        <v>35</v>
      </c>
      <c r="L1463" s="70" t="s">
        <v>173</v>
      </c>
      <c r="M1463" s="71">
        <v>1803</v>
      </c>
      <c r="N1463" s="70" t="s">
        <v>1508</v>
      </c>
      <c r="O1463" s="70">
        <v>21.880840097073531</v>
      </c>
      <c r="P1463" s="70" t="s">
        <v>419</v>
      </c>
      <c r="Q1463" s="69">
        <v>440</v>
      </c>
      <c r="R1463" s="70" t="s">
        <v>347</v>
      </c>
      <c r="S1463" s="70" t="s">
        <v>175</v>
      </c>
      <c r="T1463" s="70" t="s">
        <v>176</v>
      </c>
      <c r="U1463" s="70" t="s">
        <v>35</v>
      </c>
      <c r="V1463" s="70">
        <v>233.44524281974282</v>
      </c>
      <c r="W1463" s="70">
        <v>3384.2515572858674</v>
      </c>
    </row>
    <row r="1464" spans="1:23">
      <c r="A1464" s="69">
        <v>1463</v>
      </c>
      <c r="B1464" s="69">
        <v>79</v>
      </c>
      <c r="C1464" s="70" t="s">
        <v>314</v>
      </c>
      <c r="D1464" s="70" t="s">
        <v>314</v>
      </c>
      <c r="E1464" s="70" t="s">
        <v>62</v>
      </c>
      <c r="F1464" s="70" t="s">
        <v>100</v>
      </c>
      <c r="G1464" s="70"/>
      <c r="H1464" s="70" t="s">
        <v>28</v>
      </c>
      <c r="I1464" s="70" t="s">
        <v>315</v>
      </c>
      <c r="J1464" s="70" t="s">
        <v>64</v>
      </c>
      <c r="K1464" s="70" t="s">
        <v>35</v>
      </c>
      <c r="L1464" s="70" t="s">
        <v>173</v>
      </c>
      <c r="M1464" s="71">
        <v>1804</v>
      </c>
      <c r="N1464" s="70" t="s">
        <v>1509</v>
      </c>
      <c r="O1464" s="70">
        <v>23.917403125285599</v>
      </c>
      <c r="P1464" s="70" t="s">
        <v>419</v>
      </c>
      <c r="Q1464" s="69">
        <v>440</v>
      </c>
      <c r="R1464" s="70" t="s">
        <v>347</v>
      </c>
      <c r="S1464" s="70" t="s">
        <v>175</v>
      </c>
      <c r="T1464" s="70" t="s">
        <v>176</v>
      </c>
      <c r="U1464" s="70" t="s">
        <v>35</v>
      </c>
      <c r="V1464" s="70">
        <v>364.1325892759267</v>
      </c>
      <c r="W1464" s="70">
        <v>6546.6284849483272</v>
      </c>
    </row>
    <row r="1465" spans="1:23">
      <c r="A1465" s="69">
        <v>1464</v>
      </c>
      <c r="B1465" s="69">
        <v>79</v>
      </c>
      <c r="C1465" s="70" t="s">
        <v>314</v>
      </c>
      <c r="D1465" s="70" t="s">
        <v>314</v>
      </c>
      <c r="E1465" s="70" t="s">
        <v>62</v>
      </c>
      <c r="F1465" s="70" t="s">
        <v>100</v>
      </c>
      <c r="G1465" s="70"/>
      <c r="H1465" s="70" t="s">
        <v>28</v>
      </c>
      <c r="I1465" s="70" t="s">
        <v>315</v>
      </c>
      <c r="J1465" s="70" t="s">
        <v>64</v>
      </c>
      <c r="K1465" s="70" t="s">
        <v>35</v>
      </c>
      <c r="L1465" s="70" t="s">
        <v>173</v>
      </c>
      <c r="M1465" s="71">
        <v>1986</v>
      </c>
      <c r="N1465" s="70" t="s">
        <v>1510</v>
      </c>
      <c r="O1465" s="70">
        <v>31.941055106400441</v>
      </c>
      <c r="P1465" s="70" t="s">
        <v>419</v>
      </c>
      <c r="Q1465" s="69">
        <v>297</v>
      </c>
      <c r="R1465" s="70" t="s">
        <v>334</v>
      </c>
      <c r="S1465" s="70" t="s">
        <v>329</v>
      </c>
      <c r="T1465" s="70" t="s">
        <v>330</v>
      </c>
      <c r="U1465" s="70" t="s">
        <v>35</v>
      </c>
      <c r="V1465" s="70">
        <v>289.11239265631036</v>
      </c>
      <c r="W1465" s="70">
        <v>5140.5000986486521</v>
      </c>
    </row>
    <row r="1466" spans="1:23">
      <c r="A1466" s="69">
        <v>1465</v>
      </c>
      <c r="B1466" s="69">
        <v>79</v>
      </c>
      <c r="C1466" s="70" t="s">
        <v>314</v>
      </c>
      <c r="D1466" s="70" t="s">
        <v>314</v>
      </c>
      <c r="E1466" s="70" t="s">
        <v>62</v>
      </c>
      <c r="F1466" s="70" t="s">
        <v>100</v>
      </c>
      <c r="G1466" s="70"/>
      <c r="H1466" s="70" t="s">
        <v>28</v>
      </c>
      <c r="I1466" s="70" t="s">
        <v>315</v>
      </c>
      <c r="J1466" s="70" t="s">
        <v>64</v>
      </c>
      <c r="K1466" s="70" t="s">
        <v>35</v>
      </c>
      <c r="L1466" s="70" t="s">
        <v>173</v>
      </c>
      <c r="M1466" s="71">
        <v>2012</v>
      </c>
      <c r="N1466" s="70" t="s">
        <v>1511</v>
      </c>
      <c r="O1466" s="70">
        <v>24.32620049075982</v>
      </c>
      <c r="P1466" s="70" t="s">
        <v>419</v>
      </c>
      <c r="Q1466" s="69">
        <v>305</v>
      </c>
      <c r="R1466" s="70" t="s">
        <v>337</v>
      </c>
      <c r="S1466" s="70" t="s">
        <v>329</v>
      </c>
      <c r="T1466" s="70" t="s">
        <v>330</v>
      </c>
      <c r="U1466" s="70" t="s">
        <v>35</v>
      </c>
      <c r="V1466" s="70">
        <v>222.06466492307933</v>
      </c>
      <c r="W1466" s="70">
        <v>3057.0433964860513</v>
      </c>
    </row>
    <row r="1467" spans="1:23">
      <c r="A1467" s="69">
        <v>1466</v>
      </c>
      <c r="B1467" s="69">
        <v>79</v>
      </c>
      <c r="C1467" s="70" t="s">
        <v>314</v>
      </c>
      <c r="D1467" s="70" t="s">
        <v>314</v>
      </c>
      <c r="E1467" s="70" t="s">
        <v>62</v>
      </c>
      <c r="F1467" s="70" t="s">
        <v>100</v>
      </c>
      <c r="G1467" s="70"/>
      <c r="H1467" s="70" t="s">
        <v>28</v>
      </c>
      <c r="I1467" s="70" t="s">
        <v>315</v>
      </c>
      <c r="J1467" s="70" t="s">
        <v>64</v>
      </c>
      <c r="K1467" s="70" t="s">
        <v>35</v>
      </c>
      <c r="L1467" s="70" t="s">
        <v>173</v>
      </c>
      <c r="M1467" s="71">
        <v>2014</v>
      </c>
      <c r="N1467" s="70" t="s">
        <v>1512</v>
      </c>
      <c r="O1467" s="70">
        <v>19.139768441194001</v>
      </c>
      <c r="P1467" s="70" t="s">
        <v>419</v>
      </c>
      <c r="Q1467" s="69">
        <v>305</v>
      </c>
      <c r="R1467" s="70" t="s">
        <v>337</v>
      </c>
      <c r="S1467" s="70" t="s">
        <v>329</v>
      </c>
      <c r="T1467" s="70" t="s">
        <v>330</v>
      </c>
      <c r="U1467" s="70" t="s">
        <v>35</v>
      </c>
      <c r="V1467" s="70">
        <v>203.95276664059361</v>
      </c>
      <c r="W1467" s="70">
        <v>2240.5672621731969</v>
      </c>
    </row>
    <row r="1468" spans="1:23">
      <c r="A1468" s="69">
        <v>1467</v>
      </c>
      <c r="B1468" s="69">
        <v>79</v>
      </c>
      <c r="C1468" s="70" t="s">
        <v>314</v>
      </c>
      <c r="D1468" s="70" t="s">
        <v>314</v>
      </c>
      <c r="E1468" s="70" t="s">
        <v>62</v>
      </c>
      <c r="F1468" s="70" t="s">
        <v>100</v>
      </c>
      <c r="G1468" s="70"/>
      <c r="H1468" s="70" t="s">
        <v>28</v>
      </c>
      <c r="I1468" s="70" t="s">
        <v>315</v>
      </c>
      <c r="J1468" s="70" t="s">
        <v>64</v>
      </c>
      <c r="K1468" s="70" t="s">
        <v>35</v>
      </c>
      <c r="L1468" s="70" t="s">
        <v>173</v>
      </c>
      <c r="M1468" s="71">
        <v>2017</v>
      </c>
      <c r="N1468" s="70" t="s">
        <v>1513</v>
      </c>
      <c r="O1468" s="70">
        <v>3.330406337462652</v>
      </c>
      <c r="P1468" s="70" t="s">
        <v>412</v>
      </c>
      <c r="Q1468" s="69">
        <v>451</v>
      </c>
      <c r="R1468" s="70" t="s">
        <v>351</v>
      </c>
      <c r="S1468" s="70" t="s">
        <v>94</v>
      </c>
      <c r="T1468" s="70" t="s">
        <v>95</v>
      </c>
      <c r="U1468" s="70" t="s">
        <v>35</v>
      </c>
      <c r="V1468" s="70">
        <v>786.889390580189</v>
      </c>
      <c r="W1468" s="70">
        <v>24290.215383555482</v>
      </c>
    </row>
    <row r="1469" spans="1:23">
      <c r="A1469" s="69">
        <v>1468</v>
      </c>
      <c r="B1469" s="69">
        <v>79</v>
      </c>
      <c r="C1469" s="70" t="s">
        <v>314</v>
      </c>
      <c r="D1469" s="70" t="s">
        <v>314</v>
      </c>
      <c r="E1469" s="70" t="s">
        <v>62</v>
      </c>
      <c r="F1469" s="70" t="s">
        <v>100</v>
      </c>
      <c r="G1469" s="70"/>
      <c r="H1469" s="70" t="s">
        <v>28</v>
      </c>
      <c r="I1469" s="70" t="s">
        <v>315</v>
      </c>
      <c r="J1469" s="70" t="s">
        <v>64</v>
      </c>
      <c r="K1469" s="70" t="s">
        <v>35</v>
      </c>
      <c r="L1469" s="70" t="s">
        <v>173</v>
      </c>
      <c r="M1469" s="71">
        <v>2032</v>
      </c>
      <c r="N1469" s="70" t="s">
        <v>1514</v>
      </c>
      <c r="O1469" s="70">
        <v>30.603365436945651</v>
      </c>
      <c r="P1469" s="70" t="s">
        <v>419</v>
      </c>
      <c r="Q1469" s="69">
        <v>297</v>
      </c>
      <c r="R1469" s="70" t="s">
        <v>334</v>
      </c>
      <c r="S1469" s="70" t="s">
        <v>329</v>
      </c>
      <c r="T1469" s="70" t="s">
        <v>330</v>
      </c>
      <c r="U1469" s="70" t="s">
        <v>35</v>
      </c>
      <c r="V1469" s="70">
        <v>220.61571480484466</v>
      </c>
      <c r="W1469" s="70">
        <v>2960.460092921086</v>
      </c>
    </row>
    <row r="1470" spans="1:23">
      <c r="A1470" s="69">
        <v>1469</v>
      </c>
      <c r="B1470" s="69">
        <v>79</v>
      </c>
      <c r="C1470" s="70" t="s">
        <v>314</v>
      </c>
      <c r="D1470" s="70" t="s">
        <v>314</v>
      </c>
      <c r="E1470" s="70" t="s">
        <v>62</v>
      </c>
      <c r="F1470" s="70" t="s">
        <v>100</v>
      </c>
      <c r="G1470" s="70"/>
      <c r="H1470" s="70" t="s">
        <v>28</v>
      </c>
      <c r="I1470" s="70" t="s">
        <v>315</v>
      </c>
      <c r="J1470" s="70" t="s">
        <v>64</v>
      </c>
      <c r="K1470" s="70" t="s">
        <v>35</v>
      </c>
      <c r="L1470" s="70" t="s">
        <v>173</v>
      </c>
      <c r="M1470" s="71">
        <v>2070</v>
      </c>
      <c r="N1470" s="70" t="s">
        <v>1515</v>
      </c>
      <c r="O1470" s="70">
        <v>3.1561349076394429</v>
      </c>
      <c r="P1470" s="70" t="s">
        <v>412</v>
      </c>
      <c r="Q1470" s="69">
        <v>197</v>
      </c>
      <c r="R1470" s="70" t="s">
        <v>324</v>
      </c>
      <c r="S1470" s="70" t="s">
        <v>67</v>
      </c>
      <c r="T1470" s="70" t="s">
        <v>68</v>
      </c>
      <c r="U1470" s="70" t="s">
        <v>35</v>
      </c>
      <c r="V1470" s="70">
        <v>24.498753211280444</v>
      </c>
      <c r="W1470" s="70">
        <v>7.6932354258699585</v>
      </c>
    </row>
    <row r="1471" spans="1:23">
      <c r="A1471" s="69">
        <v>1470</v>
      </c>
      <c r="B1471" s="69">
        <v>79</v>
      </c>
      <c r="C1471" s="70" t="s">
        <v>314</v>
      </c>
      <c r="D1471" s="70" t="s">
        <v>314</v>
      </c>
      <c r="E1471" s="70" t="s">
        <v>62</v>
      </c>
      <c r="F1471" s="70" t="s">
        <v>100</v>
      </c>
      <c r="G1471" s="70"/>
      <c r="H1471" s="70" t="s">
        <v>28</v>
      </c>
      <c r="I1471" s="70" t="s">
        <v>315</v>
      </c>
      <c r="J1471" s="70" t="s">
        <v>64</v>
      </c>
      <c r="K1471" s="70" t="s">
        <v>35</v>
      </c>
      <c r="L1471" s="70" t="s">
        <v>173</v>
      </c>
      <c r="M1471" s="71">
        <v>2070</v>
      </c>
      <c r="N1471" s="70" t="s">
        <v>1515</v>
      </c>
      <c r="O1471" s="70">
        <v>3.1561349076394429</v>
      </c>
      <c r="P1471" s="70" t="s">
        <v>412</v>
      </c>
      <c r="Q1471" s="69">
        <v>518</v>
      </c>
      <c r="R1471" s="70" t="s">
        <v>372</v>
      </c>
      <c r="S1471" s="70" t="s">
        <v>67</v>
      </c>
      <c r="T1471" s="70" t="s">
        <v>68</v>
      </c>
      <c r="U1471" s="70" t="s">
        <v>35</v>
      </c>
      <c r="V1471" s="70">
        <v>1699.3017455428935</v>
      </c>
      <c r="W1471" s="70">
        <v>22672.386946475908</v>
      </c>
    </row>
    <row r="1472" spans="1:23">
      <c r="A1472" s="69">
        <v>1471</v>
      </c>
      <c r="B1472" s="69">
        <v>79</v>
      </c>
      <c r="C1472" s="70" t="s">
        <v>314</v>
      </c>
      <c r="D1472" s="70" t="s">
        <v>314</v>
      </c>
      <c r="E1472" s="70" t="s">
        <v>62</v>
      </c>
      <c r="F1472" s="70" t="s">
        <v>100</v>
      </c>
      <c r="G1472" s="70"/>
      <c r="H1472" s="70" t="s">
        <v>28</v>
      </c>
      <c r="I1472" s="70" t="s">
        <v>315</v>
      </c>
      <c r="J1472" s="70" t="s">
        <v>64</v>
      </c>
      <c r="K1472" s="70" t="s">
        <v>35</v>
      </c>
      <c r="L1472" s="70" t="s">
        <v>173</v>
      </c>
      <c r="M1472" s="71">
        <v>2071</v>
      </c>
      <c r="N1472" s="70" t="s">
        <v>1516</v>
      </c>
      <c r="O1472" s="70">
        <v>3.8040464205609532</v>
      </c>
      <c r="P1472" s="70" t="s">
        <v>412</v>
      </c>
      <c r="Q1472" s="69">
        <v>451</v>
      </c>
      <c r="R1472" s="70" t="s">
        <v>351</v>
      </c>
      <c r="S1472" s="70" t="s">
        <v>94</v>
      </c>
      <c r="T1472" s="70" t="s">
        <v>95</v>
      </c>
      <c r="U1472" s="70" t="s">
        <v>35</v>
      </c>
      <c r="V1472" s="70">
        <v>115.28791704651638</v>
      </c>
      <c r="W1472" s="70">
        <v>24.493688653350514</v>
      </c>
    </row>
    <row r="1473" spans="1:23">
      <c r="A1473" s="69">
        <v>1472</v>
      </c>
      <c r="B1473" s="69">
        <v>79</v>
      </c>
      <c r="C1473" s="70" t="s">
        <v>314</v>
      </c>
      <c r="D1473" s="70" t="s">
        <v>314</v>
      </c>
      <c r="E1473" s="70" t="s">
        <v>62</v>
      </c>
      <c r="F1473" s="70" t="s">
        <v>100</v>
      </c>
      <c r="G1473" s="70"/>
      <c r="H1473" s="70" t="s">
        <v>28</v>
      </c>
      <c r="I1473" s="70" t="s">
        <v>315</v>
      </c>
      <c r="J1473" s="70" t="s">
        <v>64</v>
      </c>
      <c r="K1473" s="70" t="s">
        <v>35</v>
      </c>
      <c r="L1473" s="70" t="s">
        <v>173</v>
      </c>
      <c r="M1473" s="71">
        <v>2072</v>
      </c>
      <c r="N1473" s="70" t="s">
        <v>1517</v>
      </c>
      <c r="O1473" s="70">
        <v>19.45506282818581</v>
      </c>
      <c r="P1473" s="70" t="s">
        <v>419</v>
      </c>
      <c r="Q1473" s="69">
        <v>297</v>
      </c>
      <c r="R1473" s="70" t="s">
        <v>334</v>
      </c>
      <c r="S1473" s="70" t="s">
        <v>329</v>
      </c>
      <c r="T1473" s="70" t="s">
        <v>330</v>
      </c>
      <c r="U1473" s="70" t="s">
        <v>35</v>
      </c>
      <c r="V1473" s="70">
        <v>282.17735188759008</v>
      </c>
      <c r="W1473" s="70">
        <v>4843.7817179728499</v>
      </c>
    </row>
    <row r="1474" spans="1:23">
      <c r="A1474" s="69">
        <v>1473</v>
      </c>
      <c r="B1474" s="69">
        <v>79</v>
      </c>
      <c r="C1474" s="70" t="s">
        <v>314</v>
      </c>
      <c r="D1474" s="70" t="s">
        <v>314</v>
      </c>
      <c r="E1474" s="70" t="s">
        <v>62</v>
      </c>
      <c r="F1474" s="70" t="s">
        <v>100</v>
      </c>
      <c r="G1474" s="70"/>
      <c r="H1474" s="70" t="s">
        <v>28</v>
      </c>
      <c r="I1474" s="70" t="s">
        <v>315</v>
      </c>
      <c r="J1474" s="70" t="s">
        <v>64</v>
      </c>
      <c r="K1474" s="70" t="s">
        <v>35</v>
      </c>
      <c r="L1474" s="70" t="s">
        <v>173</v>
      </c>
      <c r="M1474" s="71">
        <v>2074</v>
      </c>
      <c r="N1474" s="70" t="s">
        <v>1518</v>
      </c>
      <c r="O1474" s="70">
        <v>6.509293058790476</v>
      </c>
      <c r="P1474" s="70" t="s">
        <v>424</v>
      </c>
      <c r="Q1474" s="69">
        <v>451</v>
      </c>
      <c r="R1474" s="70" t="s">
        <v>351</v>
      </c>
      <c r="S1474" s="70" t="s">
        <v>94</v>
      </c>
      <c r="T1474" s="70" t="s">
        <v>95</v>
      </c>
      <c r="U1474" s="70" t="s">
        <v>35</v>
      </c>
      <c r="V1474" s="70">
        <v>840.95006336769541</v>
      </c>
      <c r="W1474" s="70">
        <v>45383.27489317242</v>
      </c>
    </row>
    <row r="1475" spans="1:23">
      <c r="A1475" s="69">
        <v>1474</v>
      </c>
      <c r="B1475" s="69">
        <v>79</v>
      </c>
      <c r="C1475" s="70" t="s">
        <v>314</v>
      </c>
      <c r="D1475" s="70" t="s">
        <v>314</v>
      </c>
      <c r="E1475" s="70" t="s">
        <v>62</v>
      </c>
      <c r="F1475" s="70" t="s">
        <v>100</v>
      </c>
      <c r="G1475" s="70"/>
      <c r="H1475" s="70" t="s">
        <v>28</v>
      </c>
      <c r="I1475" s="70" t="s">
        <v>315</v>
      </c>
      <c r="J1475" s="70" t="s">
        <v>64</v>
      </c>
      <c r="K1475" s="70" t="s">
        <v>35</v>
      </c>
      <c r="L1475" s="70" t="s">
        <v>173</v>
      </c>
      <c r="M1475" s="71">
        <v>2092</v>
      </c>
      <c r="N1475" s="70" t="s">
        <v>1519</v>
      </c>
      <c r="O1475" s="70">
        <v>5.3168449017063759</v>
      </c>
      <c r="P1475" s="70" t="s">
        <v>412</v>
      </c>
      <c r="Q1475" s="69">
        <v>164</v>
      </c>
      <c r="R1475" s="70" t="s">
        <v>318</v>
      </c>
      <c r="S1475" s="70" t="s">
        <v>67</v>
      </c>
      <c r="T1475" s="70" t="s">
        <v>68</v>
      </c>
      <c r="U1475" s="70" t="s">
        <v>35</v>
      </c>
      <c r="V1475" s="70">
        <v>970.92922585530607</v>
      </c>
      <c r="W1475" s="70">
        <v>27788.111071092284</v>
      </c>
    </row>
    <row r="1476" spans="1:23">
      <c r="A1476" s="69">
        <v>1475</v>
      </c>
      <c r="B1476" s="69">
        <v>79</v>
      </c>
      <c r="C1476" s="70" t="s">
        <v>314</v>
      </c>
      <c r="D1476" s="70" t="s">
        <v>314</v>
      </c>
      <c r="E1476" s="70" t="s">
        <v>62</v>
      </c>
      <c r="F1476" s="70" t="s">
        <v>100</v>
      </c>
      <c r="G1476" s="70"/>
      <c r="H1476" s="70" t="s">
        <v>28</v>
      </c>
      <c r="I1476" s="70" t="s">
        <v>315</v>
      </c>
      <c r="J1476" s="70" t="s">
        <v>64</v>
      </c>
      <c r="K1476" s="70" t="s">
        <v>35</v>
      </c>
      <c r="L1476" s="70" t="s">
        <v>173</v>
      </c>
      <c r="M1476" s="71">
        <v>2092</v>
      </c>
      <c r="N1476" s="70" t="s">
        <v>1519</v>
      </c>
      <c r="O1476" s="70">
        <v>5.3168449017063759</v>
      </c>
      <c r="P1476" s="70" t="s">
        <v>412</v>
      </c>
      <c r="Q1476" s="69">
        <v>197</v>
      </c>
      <c r="R1476" s="70" t="s">
        <v>324</v>
      </c>
      <c r="S1476" s="70" t="s">
        <v>67</v>
      </c>
      <c r="T1476" s="70" t="s">
        <v>68</v>
      </c>
      <c r="U1476" s="70" t="s">
        <v>35</v>
      </c>
      <c r="V1476" s="70">
        <v>205.52099919267715</v>
      </c>
      <c r="W1476" s="70">
        <v>1611.6532876921488</v>
      </c>
    </row>
    <row r="1477" spans="1:23">
      <c r="A1477" s="69">
        <v>1476</v>
      </c>
      <c r="B1477" s="69">
        <v>79</v>
      </c>
      <c r="C1477" s="70" t="s">
        <v>314</v>
      </c>
      <c r="D1477" s="70" t="s">
        <v>314</v>
      </c>
      <c r="E1477" s="70" t="s">
        <v>62</v>
      </c>
      <c r="F1477" s="70" t="s">
        <v>100</v>
      </c>
      <c r="G1477" s="70"/>
      <c r="H1477" s="70" t="s">
        <v>28</v>
      </c>
      <c r="I1477" s="70" t="s">
        <v>315</v>
      </c>
      <c r="J1477" s="70" t="s">
        <v>64</v>
      </c>
      <c r="K1477" s="70" t="s">
        <v>35</v>
      </c>
      <c r="L1477" s="70" t="s">
        <v>173</v>
      </c>
      <c r="M1477" s="71">
        <v>2092</v>
      </c>
      <c r="N1477" s="70" t="s">
        <v>1519</v>
      </c>
      <c r="O1477" s="70">
        <v>5.3168449017063759</v>
      </c>
      <c r="P1477" s="70" t="s">
        <v>412</v>
      </c>
      <c r="Q1477" s="69">
        <v>450</v>
      </c>
      <c r="R1477" s="70" t="s">
        <v>350</v>
      </c>
      <c r="S1477" s="70" t="s">
        <v>94</v>
      </c>
      <c r="T1477" s="70" t="s">
        <v>95</v>
      </c>
      <c r="U1477" s="70" t="s">
        <v>35</v>
      </c>
      <c r="V1477" s="70">
        <v>1439.4461298791521</v>
      </c>
      <c r="W1477" s="70">
        <v>25684.793692802868</v>
      </c>
    </row>
    <row r="1478" spans="1:23">
      <c r="A1478" s="69">
        <v>1477</v>
      </c>
      <c r="B1478" s="69">
        <v>79</v>
      </c>
      <c r="C1478" s="70" t="s">
        <v>314</v>
      </c>
      <c r="D1478" s="70" t="s">
        <v>314</v>
      </c>
      <c r="E1478" s="70" t="s">
        <v>62</v>
      </c>
      <c r="F1478" s="70" t="s">
        <v>100</v>
      </c>
      <c r="G1478" s="70"/>
      <c r="H1478" s="70" t="s">
        <v>28</v>
      </c>
      <c r="I1478" s="70" t="s">
        <v>315</v>
      </c>
      <c r="J1478" s="70" t="s">
        <v>64</v>
      </c>
      <c r="K1478" s="70" t="s">
        <v>35</v>
      </c>
      <c r="L1478" s="70" t="s">
        <v>173</v>
      </c>
      <c r="M1478" s="71">
        <v>2156</v>
      </c>
      <c r="N1478" s="70" t="s">
        <v>1520</v>
      </c>
      <c r="O1478" s="70">
        <v>6.4304714195921902</v>
      </c>
      <c r="P1478" s="70" t="s">
        <v>424</v>
      </c>
      <c r="Q1478" s="69">
        <v>450</v>
      </c>
      <c r="R1478" s="70" t="s">
        <v>350</v>
      </c>
      <c r="S1478" s="70" t="s">
        <v>94</v>
      </c>
      <c r="T1478" s="70" t="s">
        <v>95</v>
      </c>
      <c r="U1478" s="70" t="s">
        <v>35</v>
      </c>
      <c r="V1478" s="70">
        <v>728.43773765695289</v>
      </c>
      <c r="W1478" s="70">
        <v>31914.122193573836</v>
      </c>
    </row>
    <row r="1479" spans="1:23">
      <c r="A1479" s="69">
        <v>1478</v>
      </c>
      <c r="B1479" s="69">
        <v>79</v>
      </c>
      <c r="C1479" s="70" t="s">
        <v>314</v>
      </c>
      <c r="D1479" s="70" t="s">
        <v>314</v>
      </c>
      <c r="E1479" s="70" t="s">
        <v>62</v>
      </c>
      <c r="F1479" s="70" t="s">
        <v>100</v>
      </c>
      <c r="G1479" s="70"/>
      <c r="H1479" s="70" t="s">
        <v>28</v>
      </c>
      <c r="I1479" s="70" t="s">
        <v>315</v>
      </c>
      <c r="J1479" s="70" t="s">
        <v>64</v>
      </c>
      <c r="K1479" s="70" t="s">
        <v>35</v>
      </c>
      <c r="L1479" s="70" t="s">
        <v>173</v>
      </c>
      <c r="M1479" s="71">
        <v>2157</v>
      </c>
      <c r="N1479" s="70" t="s">
        <v>1521</v>
      </c>
      <c r="O1479" s="70">
        <v>31.26458605028358</v>
      </c>
      <c r="P1479" s="70" t="s">
        <v>419</v>
      </c>
      <c r="Q1479" s="69">
        <v>297</v>
      </c>
      <c r="R1479" s="70" t="s">
        <v>334</v>
      </c>
      <c r="S1479" s="70" t="s">
        <v>329</v>
      </c>
      <c r="T1479" s="70" t="s">
        <v>330</v>
      </c>
      <c r="U1479" s="70" t="s">
        <v>35</v>
      </c>
      <c r="V1479" s="70">
        <v>287.78006107640692</v>
      </c>
      <c r="W1479" s="70">
        <v>5115.405259291013</v>
      </c>
    </row>
    <row r="1480" spans="1:23">
      <c r="A1480" s="69">
        <v>1479</v>
      </c>
      <c r="B1480" s="69">
        <v>79</v>
      </c>
      <c r="C1480" s="70" t="s">
        <v>314</v>
      </c>
      <c r="D1480" s="70" t="s">
        <v>314</v>
      </c>
      <c r="E1480" s="70" t="s">
        <v>62</v>
      </c>
      <c r="F1480" s="70" t="s">
        <v>100</v>
      </c>
      <c r="G1480" s="70"/>
      <c r="H1480" s="70" t="s">
        <v>28</v>
      </c>
      <c r="I1480" s="70" t="s">
        <v>315</v>
      </c>
      <c r="J1480" s="70" t="s">
        <v>64</v>
      </c>
      <c r="K1480" s="70" t="s">
        <v>35</v>
      </c>
      <c r="L1480" s="70" t="s">
        <v>173</v>
      </c>
      <c r="M1480" s="71">
        <v>2195</v>
      </c>
      <c r="N1480" s="70" t="s">
        <v>1522</v>
      </c>
      <c r="O1480" s="70">
        <v>21.327422756281031</v>
      </c>
      <c r="P1480" s="70" t="s">
        <v>419</v>
      </c>
      <c r="Q1480" s="69">
        <v>297</v>
      </c>
      <c r="R1480" s="70" t="s">
        <v>334</v>
      </c>
      <c r="S1480" s="70" t="s">
        <v>329</v>
      </c>
      <c r="T1480" s="70" t="s">
        <v>330</v>
      </c>
      <c r="U1480" s="70" t="s">
        <v>35</v>
      </c>
      <c r="V1480" s="70">
        <v>361.17840711759516</v>
      </c>
      <c r="W1480" s="70">
        <v>6244.9727991191075</v>
      </c>
    </row>
    <row r="1481" spans="1:23">
      <c r="A1481" s="69">
        <v>1480</v>
      </c>
      <c r="B1481" s="69">
        <v>79</v>
      </c>
      <c r="C1481" s="70" t="s">
        <v>314</v>
      </c>
      <c r="D1481" s="70" t="s">
        <v>314</v>
      </c>
      <c r="E1481" s="70" t="s">
        <v>62</v>
      </c>
      <c r="F1481" s="70" t="s">
        <v>100</v>
      </c>
      <c r="G1481" s="70"/>
      <c r="H1481" s="70" t="s">
        <v>28</v>
      </c>
      <c r="I1481" s="70" t="s">
        <v>315</v>
      </c>
      <c r="J1481" s="70" t="s">
        <v>64</v>
      </c>
      <c r="K1481" s="70" t="s">
        <v>35</v>
      </c>
      <c r="L1481" s="70" t="s">
        <v>173</v>
      </c>
      <c r="M1481" s="71">
        <v>2197</v>
      </c>
      <c r="N1481" s="70" t="s">
        <v>1523</v>
      </c>
      <c r="O1481" s="70">
        <v>22.3293997006502</v>
      </c>
      <c r="P1481" s="70" t="s">
        <v>419</v>
      </c>
      <c r="Q1481" s="69">
        <v>297</v>
      </c>
      <c r="R1481" s="70" t="s">
        <v>334</v>
      </c>
      <c r="S1481" s="70" t="s">
        <v>329</v>
      </c>
      <c r="T1481" s="70" t="s">
        <v>330</v>
      </c>
      <c r="U1481" s="70" t="s">
        <v>35</v>
      </c>
      <c r="V1481" s="70">
        <v>366.3331426453322</v>
      </c>
      <c r="W1481" s="70">
        <v>7617.9969420619254</v>
      </c>
    </row>
    <row r="1482" spans="1:23">
      <c r="A1482" s="69">
        <v>1481</v>
      </c>
      <c r="B1482" s="69">
        <v>79</v>
      </c>
      <c r="C1482" s="70" t="s">
        <v>314</v>
      </c>
      <c r="D1482" s="70" t="s">
        <v>314</v>
      </c>
      <c r="E1482" s="70" t="s">
        <v>62</v>
      </c>
      <c r="F1482" s="70" t="s">
        <v>100</v>
      </c>
      <c r="G1482" s="70"/>
      <c r="H1482" s="70" t="s">
        <v>28</v>
      </c>
      <c r="I1482" s="70" t="s">
        <v>315</v>
      </c>
      <c r="J1482" s="70" t="s">
        <v>64</v>
      </c>
      <c r="K1482" s="70" t="s">
        <v>35</v>
      </c>
      <c r="L1482" s="70" t="s">
        <v>173</v>
      </c>
      <c r="M1482" s="71">
        <v>2204</v>
      </c>
      <c r="N1482" s="70" t="s">
        <v>1524</v>
      </c>
      <c r="O1482" s="70">
        <v>35.755690526079249</v>
      </c>
      <c r="P1482" s="70" t="s">
        <v>419</v>
      </c>
      <c r="Q1482" s="69">
        <v>297</v>
      </c>
      <c r="R1482" s="70" t="s">
        <v>334</v>
      </c>
      <c r="S1482" s="70" t="s">
        <v>329</v>
      </c>
      <c r="T1482" s="70" t="s">
        <v>330</v>
      </c>
      <c r="U1482" s="70" t="s">
        <v>35</v>
      </c>
      <c r="V1482" s="70">
        <v>212.37244532351485</v>
      </c>
      <c r="W1482" s="70">
        <v>2752.6980328436871</v>
      </c>
    </row>
    <row r="1483" spans="1:23">
      <c r="A1483" s="69">
        <v>1482</v>
      </c>
      <c r="B1483" s="69">
        <v>79</v>
      </c>
      <c r="C1483" s="70" t="s">
        <v>314</v>
      </c>
      <c r="D1483" s="70" t="s">
        <v>314</v>
      </c>
      <c r="E1483" s="70" t="s">
        <v>62</v>
      </c>
      <c r="F1483" s="70" t="s">
        <v>100</v>
      </c>
      <c r="G1483" s="70"/>
      <c r="H1483" s="70" t="s">
        <v>28</v>
      </c>
      <c r="I1483" s="70" t="s">
        <v>315</v>
      </c>
      <c r="J1483" s="70" t="s">
        <v>64</v>
      </c>
      <c r="K1483" s="70" t="s">
        <v>35</v>
      </c>
      <c r="L1483" s="70" t="s">
        <v>173</v>
      </c>
      <c r="M1483" s="71">
        <v>2248</v>
      </c>
      <c r="N1483" s="70" t="s">
        <v>1525</v>
      </c>
      <c r="O1483" s="70">
        <v>4.4793170682458943</v>
      </c>
      <c r="P1483" s="70" t="s">
        <v>412</v>
      </c>
      <c r="Q1483" s="69">
        <v>197</v>
      </c>
      <c r="R1483" s="70" t="s">
        <v>324</v>
      </c>
      <c r="S1483" s="70" t="s">
        <v>67</v>
      </c>
      <c r="T1483" s="70" t="s">
        <v>68</v>
      </c>
      <c r="U1483" s="70" t="s">
        <v>35</v>
      </c>
      <c r="V1483" s="70">
        <v>2009.5830917188637</v>
      </c>
      <c r="W1483" s="70">
        <v>21061.432002871959</v>
      </c>
    </row>
    <row r="1484" spans="1:23">
      <c r="A1484" s="69">
        <v>1483</v>
      </c>
      <c r="B1484" s="69">
        <v>79</v>
      </c>
      <c r="C1484" s="70" t="s">
        <v>314</v>
      </c>
      <c r="D1484" s="70" t="s">
        <v>314</v>
      </c>
      <c r="E1484" s="70" t="s">
        <v>62</v>
      </c>
      <c r="F1484" s="70" t="s">
        <v>100</v>
      </c>
      <c r="G1484" s="70"/>
      <c r="H1484" s="70" t="s">
        <v>28</v>
      </c>
      <c r="I1484" s="70" t="s">
        <v>315</v>
      </c>
      <c r="J1484" s="70" t="s">
        <v>64</v>
      </c>
      <c r="K1484" s="70" t="s">
        <v>35</v>
      </c>
      <c r="L1484" s="70" t="s">
        <v>173</v>
      </c>
      <c r="M1484" s="71">
        <v>2248</v>
      </c>
      <c r="N1484" s="70" t="s">
        <v>1525</v>
      </c>
      <c r="O1484" s="70">
        <v>4.4793170682458943</v>
      </c>
      <c r="P1484" s="70" t="s">
        <v>412</v>
      </c>
      <c r="Q1484" s="69">
        <v>518</v>
      </c>
      <c r="R1484" s="70" t="s">
        <v>372</v>
      </c>
      <c r="S1484" s="70" t="s">
        <v>67</v>
      </c>
      <c r="T1484" s="70" t="s">
        <v>68</v>
      </c>
      <c r="U1484" s="70" t="s">
        <v>35</v>
      </c>
      <c r="V1484" s="70">
        <v>11.446538576122396</v>
      </c>
      <c r="W1484" s="70">
        <v>3.6413136402496331</v>
      </c>
    </row>
    <row r="1485" spans="1:23">
      <c r="A1485" s="69">
        <v>1484</v>
      </c>
      <c r="B1485" s="69">
        <v>79</v>
      </c>
      <c r="C1485" s="70" t="s">
        <v>314</v>
      </c>
      <c r="D1485" s="70" t="s">
        <v>314</v>
      </c>
      <c r="E1485" s="70" t="s">
        <v>62</v>
      </c>
      <c r="F1485" s="70" t="s">
        <v>100</v>
      </c>
      <c r="G1485" s="70"/>
      <c r="H1485" s="70" t="s">
        <v>28</v>
      </c>
      <c r="I1485" s="70" t="s">
        <v>315</v>
      </c>
      <c r="J1485" s="70" t="s">
        <v>64</v>
      </c>
      <c r="K1485" s="70" t="s">
        <v>35</v>
      </c>
      <c r="L1485" s="70" t="s">
        <v>173</v>
      </c>
      <c r="M1485" s="71">
        <v>2250</v>
      </c>
      <c r="N1485" s="70" t="s">
        <v>1526</v>
      </c>
      <c r="O1485" s="70">
        <v>3.8223117977021142</v>
      </c>
      <c r="P1485" s="70" t="s">
        <v>412</v>
      </c>
      <c r="Q1485" s="69">
        <v>307</v>
      </c>
      <c r="R1485" s="70" t="s">
        <v>338</v>
      </c>
      <c r="S1485" s="70" t="s">
        <v>329</v>
      </c>
      <c r="T1485" s="70" t="s">
        <v>330</v>
      </c>
      <c r="U1485" s="70" t="s">
        <v>35</v>
      </c>
      <c r="V1485" s="70">
        <v>513.85566130619816</v>
      </c>
      <c r="W1485" s="70">
        <v>7677.4020233798019</v>
      </c>
    </row>
    <row r="1486" spans="1:23">
      <c r="A1486" s="69">
        <v>1485</v>
      </c>
      <c r="B1486" s="69">
        <v>79</v>
      </c>
      <c r="C1486" s="70" t="s">
        <v>314</v>
      </c>
      <c r="D1486" s="70" t="s">
        <v>314</v>
      </c>
      <c r="E1486" s="70" t="s">
        <v>62</v>
      </c>
      <c r="F1486" s="70" t="s">
        <v>100</v>
      </c>
      <c r="G1486" s="70"/>
      <c r="H1486" s="70" t="s">
        <v>28</v>
      </c>
      <c r="I1486" s="70" t="s">
        <v>315</v>
      </c>
      <c r="J1486" s="70" t="s">
        <v>64</v>
      </c>
      <c r="K1486" s="70" t="s">
        <v>35</v>
      </c>
      <c r="L1486" s="70" t="s">
        <v>173</v>
      </c>
      <c r="M1486" s="71">
        <v>2250</v>
      </c>
      <c r="N1486" s="70" t="s">
        <v>1526</v>
      </c>
      <c r="O1486" s="70">
        <v>3.8223117977021142</v>
      </c>
      <c r="P1486" s="70" t="s">
        <v>412</v>
      </c>
      <c r="Q1486" s="69">
        <v>419</v>
      </c>
      <c r="R1486" s="70" t="s">
        <v>345</v>
      </c>
      <c r="S1486" s="70" t="s">
        <v>67</v>
      </c>
      <c r="T1486" s="70" t="s">
        <v>68</v>
      </c>
      <c r="U1486" s="70" t="s">
        <v>35</v>
      </c>
      <c r="V1486" s="70">
        <v>254.64238966004015</v>
      </c>
      <c r="W1486" s="70">
        <v>29.563230044194448</v>
      </c>
    </row>
    <row r="1487" spans="1:23">
      <c r="A1487" s="69">
        <v>1486</v>
      </c>
      <c r="B1487" s="69">
        <v>79</v>
      </c>
      <c r="C1487" s="70" t="s">
        <v>314</v>
      </c>
      <c r="D1487" s="70" t="s">
        <v>314</v>
      </c>
      <c r="E1487" s="70" t="s">
        <v>62</v>
      </c>
      <c r="F1487" s="70" t="s">
        <v>100</v>
      </c>
      <c r="G1487" s="70"/>
      <c r="H1487" s="70" t="s">
        <v>28</v>
      </c>
      <c r="I1487" s="70" t="s">
        <v>315</v>
      </c>
      <c r="J1487" s="70" t="s">
        <v>64</v>
      </c>
      <c r="K1487" s="70" t="s">
        <v>35</v>
      </c>
      <c r="L1487" s="70" t="s">
        <v>173</v>
      </c>
      <c r="M1487" s="71">
        <v>2306</v>
      </c>
      <c r="N1487" s="70" t="s">
        <v>1527</v>
      </c>
      <c r="O1487" s="70">
        <v>23.670944549603426</v>
      </c>
      <c r="P1487" s="70" t="s">
        <v>419</v>
      </c>
      <c r="Q1487" s="69">
        <v>297</v>
      </c>
      <c r="R1487" s="70" t="s">
        <v>334</v>
      </c>
      <c r="S1487" s="70" t="s">
        <v>329</v>
      </c>
      <c r="T1487" s="70" t="s">
        <v>330</v>
      </c>
      <c r="U1487" s="70" t="s">
        <v>35</v>
      </c>
      <c r="V1487" s="70">
        <v>319.52328164630899</v>
      </c>
      <c r="W1487" s="70">
        <v>6172.5954219326377</v>
      </c>
    </row>
    <row r="1488" spans="1:23">
      <c r="A1488" s="69">
        <v>1487</v>
      </c>
      <c r="B1488" s="69">
        <v>79</v>
      </c>
      <c r="C1488" s="70" t="s">
        <v>314</v>
      </c>
      <c r="D1488" s="70" t="s">
        <v>314</v>
      </c>
      <c r="E1488" s="70" t="s">
        <v>62</v>
      </c>
      <c r="F1488" s="70" t="s">
        <v>100</v>
      </c>
      <c r="G1488" s="70"/>
      <c r="H1488" s="70" t="s">
        <v>28</v>
      </c>
      <c r="I1488" s="70" t="s">
        <v>315</v>
      </c>
      <c r="J1488" s="70" t="s">
        <v>64</v>
      </c>
      <c r="K1488" s="70" t="s">
        <v>35</v>
      </c>
      <c r="L1488" s="70" t="s">
        <v>173</v>
      </c>
      <c r="M1488" s="71">
        <v>2341</v>
      </c>
      <c r="N1488" s="70" t="s">
        <v>1528</v>
      </c>
      <c r="O1488" s="70">
        <v>5.7614453498000717</v>
      </c>
      <c r="P1488" s="70" t="s">
        <v>424</v>
      </c>
      <c r="Q1488" s="69">
        <v>450</v>
      </c>
      <c r="R1488" s="70" t="s">
        <v>350</v>
      </c>
      <c r="S1488" s="70" t="s">
        <v>94</v>
      </c>
      <c r="T1488" s="70" t="s">
        <v>95</v>
      </c>
      <c r="U1488" s="70" t="s">
        <v>35</v>
      </c>
      <c r="V1488" s="70">
        <v>462.40460796606152</v>
      </c>
      <c r="W1488" s="70">
        <v>9638.1566920435071</v>
      </c>
    </row>
    <row r="1489" spans="1:23">
      <c r="A1489" s="69">
        <v>1488</v>
      </c>
      <c r="B1489" s="69">
        <v>79</v>
      </c>
      <c r="C1489" s="70" t="s">
        <v>314</v>
      </c>
      <c r="D1489" s="70" t="s">
        <v>314</v>
      </c>
      <c r="E1489" s="70" t="s">
        <v>62</v>
      </c>
      <c r="F1489" s="70" t="s">
        <v>100</v>
      </c>
      <c r="G1489" s="70"/>
      <c r="H1489" s="70" t="s">
        <v>28</v>
      </c>
      <c r="I1489" s="70" t="s">
        <v>315</v>
      </c>
      <c r="J1489" s="70" t="s">
        <v>64</v>
      </c>
      <c r="K1489" s="70" t="s">
        <v>35</v>
      </c>
      <c r="L1489" s="70" t="s">
        <v>173</v>
      </c>
      <c r="M1489" s="71">
        <v>2369</v>
      </c>
      <c r="N1489" s="70" t="s">
        <v>1529</v>
      </c>
      <c r="O1489" s="70">
        <v>35.763775398073527</v>
      </c>
      <c r="P1489" s="70" t="s">
        <v>419</v>
      </c>
      <c r="Q1489" s="69">
        <v>297</v>
      </c>
      <c r="R1489" s="70" t="s">
        <v>334</v>
      </c>
      <c r="S1489" s="70" t="s">
        <v>329</v>
      </c>
      <c r="T1489" s="70" t="s">
        <v>330</v>
      </c>
      <c r="U1489" s="70" t="s">
        <v>35</v>
      </c>
      <c r="V1489" s="70">
        <v>298.07580861016913</v>
      </c>
      <c r="W1489" s="70">
        <v>5409.4503033575093</v>
      </c>
    </row>
    <row r="1490" spans="1:23">
      <c r="A1490" s="69">
        <v>1489</v>
      </c>
      <c r="B1490" s="69">
        <v>79</v>
      </c>
      <c r="C1490" s="70" t="s">
        <v>314</v>
      </c>
      <c r="D1490" s="70" t="s">
        <v>314</v>
      </c>
      <c r="E1490" s="70" t="s">
        <v>62</v>
      </c>
      <c r="F1490" s="70" t="s">
        <v>100</v>
      </c>
      <c r="G1490" s="70"/>
      <c r="H1490" s="70" t="s">
        <v>28</v>
      </c>
      <c r="I1490" s="70" t="s">
        <v>315</v>
      </c>
      <c r="J1490" s="70" t="s">
        <v>64</v>
      </c>
      <c r="K1490" s="70" t="s">
        <v>35</v>
      </c>
      <c r="L1490" s="70" t="s">
        <v>173</v>
      </c>
      <c r="M1490" s="71">
        <v>2559</v>
      </c>
      <c r="N1490" s="70" t="s">
        <v>940</v>
      </c>
      <c r="O1490" s="70">
        <v>8.5713244255777994</v>
      </c>
      <c r="P1490" s="70" t="s">
        <v>424</v>
      </c>
      <c r="Q1490" s="69">
        <v>163</v>
      </c>
      <c r="R1490" s="70" t="s">
        <v>317</v>
      </c>
      <c r="S1490" s="70" t="s">
        <v>67</v>
      </c>
      <c r="T1490" s="70" t="s">
        <v>68</v>
      </c>
      <c r="U1490" s="70" t="s">
        <v>35</v>
      </c>
      <c r="V1490" s="70">
        <v>619.4828098212846</v>
      </c>
      <c r="W1490" s="70">
        <v>13515.038830763253</v>
      </c>
    </row>
    <row r="1491" spans="1:23">
      <c r="A1491" s="69">
        <v>1490</v>
      </c>
      <c r="B1491" s="69">
        <v>79</v>
      </c>
      <c r="C1491" s="70" t="s">
        <v>314</v>
      </c>
      <c r="D1491" s="70" t="s">
        <v>314</v>
      </c>
      <c r="E1491" s="70" t="s">
        <v>62</v>
      </c>
      <c r="F1491" s="70" t="s">
        <v>100</v>
      </c>
      <c r="G1491" s="70"/>
      <c r="H1491" s="70" t="s">
        <v>28</v>
      </c>
      <c r="I1491" s="70" t="s">
        <v>315</v>
      </c>
      <c r="J1491" s="70" t="s">
        <v>64</v>
      </c>
      <c r="K1491" s="70" t="s">
        <v>35</v>
      </c>
      <c r="L1491" s="70" t="s">
        <v>173</v>
      </c>
      <c r="M1491" s="71">
        <v>2559</v>
      </c>
      <c r="N1491" s="70" t="s">
        <v>940</v>
      </c>
      <c r="O1491" s="70">
        <v>8.5713244255777994</v>
      </c>
      <c r="P1491" s="70" t="s">
        <v>424</v>
      </c>
      <c r="Q1491" s="69">
        <v>451</v>
      </c>
      <c r="R1491" s="70" t="s">
        <v>351</v>
      </c>
      <c r="S1491" s="70" t="s">
        <v>94</v>
      </c>
      <c r="T1491" s="70" t="s">
        <v>95</v>
      </c>
      <c r="U1491" s="70" t="s">
        <v>35</v>
      </c>
      <c r="V1491" s="70">
        <v>1885.2720459564327</v>
      </c>
      <c r="W1491" s="70">
        <v>150680.34711931937</v>
      </c>
    </row>
    <row r="1492" spans="1:23">
      <c r="A1492" s="69">
        <v>1491</v>
      </c>
      <c r="B1492" s="69">
        <v>79</v>
      </c>
      <c r="C1492" s="70" t="s">
        <v>314</v>
      </c>
      <c r="D1492" s="70" t="s">
        <v>314</v>
      </c>
      <c r="E1492" s="70" t="s">
        <v>62</v>
      </c>
      <c r="F1492" s="70" t="s">
        <v>100</v>
      </c>
      <c r="G1492" s="70"/>
      <c r="H1492" s="70" t="s">
        <v>28</v>
      </c>
      <c r="I1492" s="70" t="s">
        <v>315</v>
      </c>
      <c r="J1492" s="70" t="s">
        <v>64</v>
      </c>
      <c r="K1492" s="70" t="s">
        <v>35</v>
      </c>
      <c r="L1492" s="70" t="s">
        <v>173</v>
      </c>
      <c r="M1492" s="71">
        <v>2817</v>
      </c>
      <c r="N1492" s="70" t="s">
        <v>1530</v>
      </c>
      <c r="O1492" s="70">
        <v>8.4566039930657926</v>
      </c>
      <c r="P1492" s="70" t="s">
        <v>424</v>
      </c>
      <c r="Q1492" s="69">
        <v>170</v>
      </c>
      <c r="R1492" s="70" t="s">
        <v>66</v>
      </c>
      <c r="S1492" s="70" t="s">
        <v>67</v>
      </c>
      <c r="T1492" s="70" t="s">
        <v>68</v>
      </c>
      <c r="U1492" s="70" t="s">
        <v>35</v>
      </c>
      <c r="V1492" s="70">
        <v>1450.6388272645811</v>
      </c>
      <c r="W1492" s="70">
        <v>15590.213936164782</v>
      </c>
    </row>
    <row r="1493" spans="1:23">
      <c r="A1493" s="69">
        <v>1492</v>
      </c>
      <c r="B1493" s="69">
        <v>79</v>
      </c>
      <c r="C1493" s="70" t="s">
        <v>314</v>
      </c>
      <c r="D1493" s="70" t="s">
        <v>314</v>
      </c>
      <c r="E1493" s="70" t="s">
        <v>62</v>
      </c>
      <c r="F1493" s="70" t="s">
        <v>100</v>
      </c>
      <c r="G1493" s="70"/>
      <c r="H1493" s="70" t="s">
        <v>28</v>
      </c>
      <c r="I1493" s="70" t="s">
        <v>315</v>
      </c>
      <c r="J1493" s="70" t="s">
        <v>64</v>
      </c>
      <c r="K1493" s="70" t="s">
        <v>35</v>
      </c>
      <c r="L1493" s="70" t="s">
        <v>173</v>
      </c>
      <c r="M1493" s="71">
        <v>2838</v>
      </c>
      <c r="N1493" s="70" t="s">
        <v>1531</v>
      </c>
      <c r="O1493" s="70">
        <v>15.5813847038439</v>
      </c>
      <c r="P1493" s="70" t="s">
        <v>419</v>
      </c>
      <c r="Q1493" s="69">
        <v>440</v>
      </c>
      <c r="R1493" s="70" t="s">
        <v>347</v>
      </c>
      <c r="S1493" s="70" t="s">
        <v>175</v>
      </c>
      <c r="T1493" s="70" t="s">
        <v>176</v>
      </c>
      <c r="U1493" s="70" t="s">
        <v>35</v>
      </c>
      <c r="V1493" s="70">
        <v>609.35984483878656</v>
      </c>
      <c r="W1493" s="70">
        <v>9035.4837815424908</v>
      </c>
    </row>
    <row r="1494" spans="1:23">
      <c r="A1494" s="69">
        <v>1493</v>
      </c>
      <c r="B1494" s="69">
        <v>79</v>
      </c>
      <c r="C1494" s="70" t="s">
        <v>314</v>
      </c>
      <c r="D1494" s="70" t="s">
        <v>314</v>
      </c>
      <c r="E1494" s="70" t="s">
        <v>62</v>
      </c>
      <c r="F1494" s="70" t="s">
        <v>100</v>
      </c>
      <c r="G1494" s="70"/>
      <c r="H1494" s="70" t="s">
        <v>28</v>
      </c>
      <c r="I1494" s="70" t="s">
        <v>315</v>
      </c>
      <c r="J1494" s="70" t="s">
        <v>64</v>
      </c>
      <c r="K1494" s="70" t="s">
        <v>35</v>
      </c>
      <c r="L1494" s="70" t="s">
        <v>173</v>
      </c>
      <c r="M1494" s="71">
        <v>2912</v>
      </c>
      <c r="N1494" s="70" t="s">
        <v>1532</v>
      </c>
      <c r="O1494" s="70">
        <v>2.349411477456445</v>
      </c>
      <c r="P1494" s="70" t="s">
        <v>412</v>
      </c>
      <c r="Q1494" s="69">
        <v>170</v>
      </c>
      <c r="R1494" s="70" t="s">
        <v>66</v>
      </c>
      <c r="S1494" s="70" t="s">
        <v>67</v>
      </c>
      <c r="T1494" s="70" t="s">
        <v>68</v>
      </c>
      <c r="U1494" s="70" t="s">
        <v>35</v>
      </c>
      <c r="V1494" s="70">
        <v>2444.2792604255619</v>
      </c>
      <c r="W1494" s="70">
        <v>110730.79229645073</v>
      </c>
    </row>
    <row r="1495" spans="1:23">
      <c r="A1495" s="69">
        <v>1494</v>
      </c>
      <c r="B1495" s="69">
        <v>79</v>
      </c>
      <c r="C1495" s="70" t="s">
        <v>314</v>
      </c>
      <c r="D1495" s="70" t="s">
        <v>314</v>
      </c>
      <c r="E1495" s="70" t="s">
        <v>62</v>
      </c>
      <c r="F1495" s="70" t="s">
        <v>100</v>
      </c>
      <c r="G1495" s="70"/>
      <c r="H1495" s="70" t="s">
        <v>28</v>
      </c>
      <c r="I1495" s="70" t="s">
        <v>315</v>
      </c>
      <c r="J1495" s="70" t="s">
        <v>64</v>
      </c>
      <c r="K1495" s="70" t="s">
        <v>35</v>
      </c>
      <c r="L1495" s="70" t="s">
        <v>173</v>
      </c>
      <c r="M1495" s="71">
        <v>2912</v>
      </c>
      <c r="N1495" s="70" t="s">
        <v>1532</v>
      </c>
      <c r="O1495" s="70">
        <v>2.349411477456445</v>
      </c>
      <c r="P1495" s="70" t="s">
        <v>412</v>
      </c>
      <c r="Q1495" s="69">
        <v>518</v>
      </c>
      <c r="R1495" s="70" t="s">
        <v>372</v>
      </c>
      <c r="S1495" s="70" t="s">
        <v>67</v>
      </c>
      <c r="T1495" s="70" t="s">
        <v>68</v>
      </c>
      <c r="U1495" s="70" t="s">
        <v>35</v>
      </c>
      <c r="V1495" s="70">
        <v>811.53496046888836</v>
      </c>
      <c r="W1495" s="70">
        <v>1761.4368973799458</v>
      </c>
    </row>
    <row r="1496" spans="1:23">
      <c r="A1496" s="69">
        <v>1495</v>
      </c>
      <c r="B1496" s="69">
        <v>79</v>
      </c>
      <c r="C1496" s="70" t="s">
        <v>314</v>
      </c>
      <c r="D1496" s="70" t="s">
        <v>314</v>
      </c>
      <c r="E1496" s="70" t="s">
        <v>62</v>
      </c>
      <c r="F1496" s="70" t="s">
        <v>100</v>
      </c>
      <c r="G1496" s="70"/>
      <c r="H1496" s="70" t="s">
        <v>28</v>
      </c>
      <c r="I1496" s="70" t="s">
        <v>315</v>
      </c>
      <c r="J1496" s="70" t="s">
        <v>64</v>
      </c>
      <c r="K1496" s="70" t="s">
        <v>35</v>
      </c>
      <c r="L1496" s="70" t="s">
        <v>173</v>
      </c>
      <c r="M1496" s="71">
        <v>2913</v>
      </c>
      <c r="N1496" s="70" t="s">
        <v>1533</v>
      </c>
      <c r="O1496" s="70">
        <v>18.369530073924871</v>
      </c>
      <c r="P1496" s="70" t="s">
        <v>419</v>
      </c>
      <c r="Q1496" s="69">
        <v>297</v>
      </c>
      <c r="R1496" s="70" t="s">
        <v>334</v>
      </c>
      <c r="S1496" s="70" t="s">
        <v>329</v>
      </c>
      <c r="T1496" s="70" t="s">
        <v>330</v>
      </c>
      <c r="U1496" s="70" t="s">
        <v>35</v>
      </c>
      <c r="V1496" s="70">
        <v>318.16006043926581</v>
      </c>
      <c r="W1496" s="70">
        <v>6091.024071804256</v>
      </c>
    </row>
    <row r="1497" spans="1:23">
      <c r="A1497" s="69">
        <v>1496</v>
      </c>
      <c r="B1497" s="69">
        <v>79</v>
      </c>
      <c r="C1497" s="70" t="s">
        <v>314</v>
      </c>
      <c r="D1497" s="70" t="s">
        <v>314</v>
      </c>
      <c r="E1497" s="70" t="s">
        <v>62</v>
      </c>
      <c r="F1497" s="70" t="s">
        <v>100</v>
      </c>
      <c r="G1497" s="70"/>
      <c r="H1497" s="70" t="s">
        <v>28</v>
      </c>
      <c r="I1497" s="70" t="s">
        <v>315</v>
      </c>
      <c r="J1497" s="70" t="s">
        <v>64</v>
      </c>
      <c r="K1497" s="70" t="s">
        <v>35</v>
      </c>
      <c r="L1497" s="70" t="s">
        <v>173</v>
      </c>
      <c r="M1497" s="71">
        <v>2958</v>
      </c>
      <c r="N1497" s="70" t="s">
        <v>1534</v>
      </c>
      <c r="O1497" s="70">
        <v>25.619404110943531</v>
      </c>
      <c r="P1497" s="70" t="s">
        <v>419</v>
      </c>
      <c r="Q1497" s="69">
        <v>297</v>
      </c>
      <c r="R1497" s="70" t="s">
        <v>334</v>
      </c>
      <c r="S1497" s="70" t="s">
        <v>329</v>
      </c>
      <c r="T1497" s="70" t="s">
        <v>330</v>
      </c>
      <c r="U1497" s="70" t="s">
        <v>35</v>
      </c>
      <c r="V1497" s="70">
        <v>288.95444319667689</v>
      </c>
      <c r="W1497" s="70">
        <v>4723.628342852553</v>
      </c>
    </row>
    <row r="1498" spans="1:23">
      <c r="A1498" s="69">
        <v>1497</v>
      </c>
      <c r="B1498" s="69">
        <v>79</v>
      </c>
      <c r="C1498" s="70" t="s">
        <v>314</v>
      </c>
      <c r="D1498" s="70" t="s">
        <v>314</v>
      </c>
      <c r="E1498" s="70" t="s">
        <v>62</v>
      </c>
      <c r="F1498" s="70" t="s">
        <v>100</v>
      </c>
      <c r="G1498" s="70"/>
      <c r="H1498" s="70" t="s">
        <v>28</v>
      </c>
      <c r="I1498" s="70" t="s">
        <v>315</v>
      </c>
      <c r="J1498" s="70" t="s">
        <v>64</v>
      </c>
      <c r="K1498" s="70" t="s">
        <v>35</v>
      </c>
      <c r="L1498" s="70" t="s">
        <v>173</v>
      </c>
      <c r="M1498" s="71">
        <v>2996</v>
      </c>
      <c r="N1498" s="70" t="s">
        <v>1535</v>
      </c>
      <c r="O1498" s="70">
        <v>6.28338703783652</v>
      </c>
      <c r="P1498" s="70" t="s">
        <v>424</v>
      </c>
      <c r="Q1498" s="69">
        <v>170</v>
      </c>
      <c r="R1498" s="70" t="s">
        <v>66</v>
      </c>
      <c r="S1498" s="70" t="s">
        <v>67</v>
      </c>
      <c r="T1498" s="70" t="s">
        <v>68</v>
      </c>
      <c r="U1498" s="70" t="s">
        <v>35</v>
      </c>
      <c r="V1498" s="70">
        <v>574.94583808689617</v>
      </c>
      <c r="W1498" s="70">
        <v>12530.282142932305</v>
      </c>
    </row>
    <row r="1499" spans="1:23">
      <c r="A1499" s="69">
        <v>1498</v>
      </c>
      <c r="B1499" s="69">
        <v>79</v>
      </c>
      <c r="C1499" s="70" t="s">
        <v>314</v>
      </c>
      <c r="D1499" s="70" t="s">
        <v>314</v>
      </c>
      <c r="E1499" s="70" t="s">
        <v>62</v>
      </c>
      <c r="F1499" s="70" t="s">
        <v>100</v>
      </c>
      <c r="G1499" s="70"/>
      <c r="H1499" s="70" t="s">
        <v>28</v>
      </c>
      <c r="I1499" s="70" t="s">
        <v>315</v>
      </c>
      <c r="J1499" s="70" t="s">
        <v>64</v>
      </c>
      <c r="K1499" s="70" t="s">
        <v>35</v>
      </c>
      <c r="L1499" s="70" t="s">
        <v>173</v>
      </c>
      <c r="M1499" s="71">
        <v>2997</v>
      </c>
      <c r="N1499" s="70" t="s">
        <v>1536</v>
      </c>
      <c r="O1499" s="70">
        <v>8.0242478506575026</v>
      </c>
      <c r="P1499" s="70" t="s">
        <v>424</v>
      </c>
      <c r="Q1499" s="69">
        <v>170</v>
      </c>
      <c r="R1499" s="70" t="s">
        <v>66</v>
      </c>
      <c r="S1499" s="70" t="s">
        <v>67</v>
      </c>
      <c r="T1499" s="70" t="s">
        <v>68</v>
      </c>
      <c r="U1499" s="70" t="s">
        <v>35</v>
      </c>
      <c r="V1499" s="70">
        <v>316.66039018324034</v>
      </c>
      <c r="W1499" s="70">
        <v>6654.2166878756025</v>
      </c>
    </row>
    <row r="1500" spans="1:23">
      <c r="A1500" s="69">
        <v>1499</v>
      </c>
      <c r="B1500" s="69">
        <v>79</v>
      </c>
      <c r="C1500" s="70" t="s">
        <v>314</v>
      </c>
      <c r="D1500" s="70" t="s">
        <v>314</v>
      </c>
      <c r="E1500" s="70" t="s">
        <v>62</v>
      </c>
      <c r="F1500" s="70" t="s">
        <v>100</v>
      </c>
      <c r="G1500" s="70"/>
      <c r="H1500" s="70" t="s">
        <v>28</v>
      </c>
      <c r="I1500" s="70" t="s">
        <v>315</v>
      </c>
      <c r="J1500" s="70" t="s">
        <v>64</v>
      </c>
      <c r="K1500" s="70" t="s">
        <v>35</v>
      </c>
      <c r="L1500" s="70" t="s">
        <v>173</v>
      </c>
      <c r="M1500" s="71">
        <v>3074</v>
      </c>
      <c r="N1500" s="70" t="s">
        <v>1537</v>
      </c>
      <c r="O1500" s="70">
        <v>12.15641219924091</v>
      </c>
      <c r="P1500" s="70" t="s">
        <v>419</v>
      </c>
      <c r="Q1500" s="69">
        <v>451</v>
      </c>
      <c r="R1500" s="70" t="s">
        <v>351</v>
      </c>
      <c r="S1500" s="70" t="s">
        <v>94</v>
      </c>
      <c r="T1500" s="70" t="s">
        <v>95</v>
      </c>
      <c r="U1500" s="70" t="s">
        <v>35</v>
      </c>
      <c r="V1500" s="70">
        <v>502.2918054197828</v>
      </c>
      <c r="W1500" s="70">
        <v>14317.433877146907</v>
      </c>
    </row>
    <row r="1501" spans="1:23">
      <c r="A1501" s="69">
        <v>1500</v>
      </c>
      <c r="B1501" s="69">
        <v>79</v>
      </c>
      <c r="C1501" s="70" t="s">
        <v>314</v>
      </c>
      <c r="D1501" s="70" t="s">
        <v>314</v>
      </c>
      <c r="E1501" s="70" t="s">
        <v>62</v>
      </c>
      <c r="F1501" s="70" t="s">
        <v>100</v>
      </c>
      <c r="G1501" s="70"/>
      <c r="H1501" s="70" t="s">
        <v>28</v>
      </c>
      <c r="I1501" s="70" t="s">
        <v>315</v>
      </c>
      <c r="J1501" s="70" t="s">
        <v>64</v>
      </c>
      <c r="K1501" s="70" t="s">
        <v>35</v>
      </c>
      <c r="L1501" s="70" t="s">
        <v>173</v>
      </c>
      <c r="M1501" s="71">
        <v>3216</v>
      </c>
      <c r="N1501" s="70" t="s">
        <v>1538</v>
      </c>
      <c r="O1501" s="70">
        <v>1.480843285647292</v>
      </c>
      <c r="P1501" s="70" t="s">
        <v>412</v>
      </c>
      <c r="Q1501" s="69">
        <v>166</v>
      </c>
      <c r="R1501" s="70" t="s">
        <v>320</v>
      </c>
      <c r="S1501" s="70" t="s">
        <v>67</v>
      </c>
      <c r="T1501" s="70" t="s">
        <v>68</v>
      </c>
      <c r="U1501" s="70" t="s">
        <v>35</v>
      </c>
      <c r="V1501" s="70">
        <v>310.01554679156112</v>
      </c>
      <c r="W1501" s="70">
        <v>4540.3879928050392</v>
      </c>
    </row>
    <row r="1502" spans="1:23">
      <c r="A1502" s="69">
        <v>1501</v>
      </c>
      <c r="B1502" s="69">
        <v>79</v>
      </c>
      <c r="C1502" s="70" t="s">
        <v>314</v>
      </c>
      <c r="D1502" s="70" t="s">
        <v>314</v>
      </c>
      <c r="E1502" s="70" t="s">
        <v>62</v>
      </c>
      <c r="F1502" s="70" t="s">
        <v>100</v>
      </c>
      <c r="G1502" s="70"/>
      <c r="H1502" s="70" t="s">
        <v>28</v>
      </c>
      <c r="I1502" s="70" t="s">
        <v>315</v>
      </c>
      <c r="J1502" s="70" t="s">
        <v>64</v>
      </c>
      <c r="K1502" s="70" t="s">
        <v>35</v>
      </c>
      <c r="L1502" s="70" t="s">
        <v>173</v>
      </c>
      <c r="M1502" s="71">
        <v>3313</v>
      </c>
      <c r="N1502" s="70" t="s">
        <v>1539</v>
      </c>
      <c r="O1502" s="70">
        <v>4.1104945719013477</v>
      </c>
      <c r="P1502" s="70" t="s">
        <v>412</v>
      </c>
      <c r="Q1502" s="69">
        <v>468</v>
      </c>
      <c r="R1502" s="70" t="s">
        <v>90</v>
      </c>
      <c r="S1502" s="70" t="s">
        <v>91</v>
      </c>
      <c r="T1502" s="70" t="s">
        <v>92</v>
      </c>
      <c r="U1502" s="70" t="s">
        <v>35</v>
      </c>
      <c r="V1502" s="70">
        <v>695.61904680555608</v>
      </c>
      <c r="W1502" s="70">
        <v>4368.1149239897386</v>
      </c>
    </row>
    <row r="1503" spans="1:23">
      <c r="A1503" s="69">
        <v>1502</v>
      </c>
      <c r="B1503" s="69">
        <v>79</v>
      </c>
      <c r="C1503" s="70" t="s">
        <v>314</v>
      </c>
      <c r="D1503" s="70" t="s">
        <v>314</v>
      </c>
      <c r="E1503" s="70" t="s">
        <v>62</v>
      </c>
      <c r="F1503" s="70" t="s">
        <v>100</v>
      </c>
      <c r="G1503" s="70"/>
      <c r="H1503" s="70" t="s">
        <v>28</v>
      </c>
      <c r="I1503" s="70" t="s">
        <v>315</v>
      </c>
      <c r="J1503" s="70" t="s">
        <v>64</v>
      </c>
      <c r="K1503" s="70" t="s">
        <v>35</v>
      </c>
      <c r="L1503" s="70" t="s">
        <v>173</v>
      </c>
      <c r="M1503" s="71">
        <v>3314</v>
      </c>
      <c r="N1503" s="70" t="s">
        <v>1540</v>
      </c>
      <c r="O1503" s="70">
        <v>0.49711908870889598</v>
      </c>
      <c r="P1503" s="70" t="s">
        <v>412</v>
      </c>
      <c r="Q1503" s="69">
        <v>197</v>
      </c>
      <c r="R1503" s="70" t="s">
        <v>324</v>
      </c>
      <c r="S1503" s="70" t="s">
        <v>67</v>
      </c>
      <c r="T1503" s="70" t="s">
        <v>68</v>
      </c>
      <c r="U1503" s="70" t="s">
        <v>35</v>
      </c>
      <c r="V1503" s="70">
        <v>250.71755674410576</v>
      </c>
      <c r="W1503" s="70">
        <v>3811.0143523008132</v>
      </c>
    </row>
    <row r="1504" spans="1:23">
      <c r="A1504" s="69">
        <v>1503</v>
      </c>
      <c r="B1504" s="69">
        <v>79</v>
      </c>
      <c r="C1504" s="70" t="s">
        <v>314</v>
      </c>
      <c r="D1504" s="70" t="s">
        <v>314</v>
      </c>
      <c r="E1504" s="70" t="s">
        <v>62</v>
      </c>
      <c r="F1504" s="70" t="s">
        <v>100</v>
      </c>
      <c r="G1504" s="70"/>
      <c r="H1504" s="70" t="s">
        <v>28</v>
      </c>
      <c r="I1504" s="70" t="s">
        <v>315</v>
      </c>
      <c r="J1504" s="70" t="s">
        <v>64</v>
      </c>
      <c r="K1504" s="70" t="s">
        <v>35</v>
      </c>
      <c r="L1504" s="70" t="s">
        <v>173</v>
      </c>
      <c r="M1504" s="71">
        <v>3315</v>
      </c>
      <c r="N1504" s="70" t="s">
        <v>1541</v>
      </c>
      <c r="O1504" s="70">
        <v>0.84793011633578197</v>
      </c>
      <c r="P1504" s="70" t="s">
        <v>412</v>
      </c>
      <c r="Q1504" s="69">
        <v>197</v>
      </c>
      <c r="R1504" s="70" t="s">
        <v>324</v>
      </c>
      <c r="S1504" s="70" t="s">
        <v>67</v>
      </c>
      <c r="T1504" s="70" t="s">
        <v>68</v>
      </c>
      <c r="U1504" s="70" t="s">
        <v>35</v>
      </c>
      <c r="V1504" s="70">
        <v>262.35027816407182</v>
      </c>
      <c r="W1504" s="70">
        <v>3784.9828154053962</v>
      </c>
    </row>
    <row r="1505" spans="1:23">
      <c r="A1505" s="69">
        <v>1504</v>
      </c>
      <c r="B1505" s="69">
        <v>79</v>
      </c>
      <c r="C1505" s="70" t="s">
        <v>314</v>
      </c>
      <c r="D1505" s="70" t="s">
        <v>314</v>
      </c>
      <c r="E1505" s="70" t="s">
        <v>62</v>
      </c>
      <c r="F1505" s="70" t="s">
        <v>100</v>
      </c>
      <c r="G1505" s="70"/>
      <c r="H1505" s="70" t="s">
        <v>28</v>
      </c>
      <c r="I1505" s="70" t="s">
        <v>315</v>
      </c>
      <c r="J1505" s="70" t="s">
        <v>64</v>
      </c>
      <c r="K1505" s="70" t="s">
        <v>35</v>
      </c>
      <c r="L1505" s="70" t="s">
        <v>173</v>
      </c>
      <c r="M1505" s="71">
        <v>3316</v>
      </c>
      <c r="N1505" s="70" t="s">
        <v>1542</v>
      </c>
      <c r="O1505" s="70">
        <v>1.4759742215986309</v>
      </c>
      <c r="P1505" s="70" t="s">
        <v>412</v>
      </c>
      <c r="Q1505" s="69">
        <v>197</v>
      </c>
      <c r="R1505" s="70" t="s">
        <v>324</v>
      </c>
      <c r="S1505" s="70" t="s">
        <v>67</v>
      </c>
      <c r="T1505" s="70" t="s">
        <v>68</v>
      </c>
      <c r="U1505" s="70" t="s">
        <v>35</v>
      </c>
      <c r="V1505" s="70">
        <v>526.95170124862034</v>
      </c>
      <c r="W1505" s="70">
        <v>7526.6373656470159</v>
      </c>
    </row>
    <row r="1506" spans="1:23">
      <c r="A1506" s="69">
        <v>1505</v>
      </c>
      <c r="B1506" s="69">
        <v>79</v>
      </c>
      <c r="C1506" s="70" t="s">
        <v>314</v>
      </c>
      <c r="D1506" s="70" t="s">
        <v>314</v>
      </c>
      <c r="E1506" s="70" t="s">
        <v>62</v>
      </c>
      <c r="F1506" s="70" t="s">
        <v>100</v>
      </c>
      <c r="G1506" s="70"/>
      <c r="H1506" s="70" t="s">
        <v>28</v>
      </c>
      <c r="I1506" s="70" t="s">
        <v>315</v>
      </c>
      <c r="J1506" s="70" t="s">
        <v>64</v>
      </c>
      <c r="K1506" s="70" t="s">
        <v>35</v>
      </c>
      <c r="L1506" s="70" t="s">
        <v>173</v>
      </c>
      <c r="M1506" s="71">
        <v>3317</v>
      </c>
      <c r="N1506" s="70" t="s">
        <v>1543</v>
      </c>
      <c r="O1506" s="70">
        <v>1.058189636352197</v>
      </c>
      <c r="P1506" s="70" t="s">
        <v>412</v>
      </c>
      <c r="Q1506" s="69">
        <v>166</v>
      </c>
      <c r="R1506" s="70" t="s">
        <v>320</v>
      </c>
      <c r="S1506" s="70" t="s">
        <v>67</v>
      </c>
      <c r="T1506" s="70" t="s">
        <v>68</v>
      </c>
      <c r="U1506" s="70" t="s">
        <v>35</v>
      </c>
      <c r="V1506" s="70">
        <v>235.89908222287625</v>
      </c>
      <c r="W1506" s="70">
        <v>485.92975938276936</v>
      </c>
    </row>
    <row r="1507" spans="1:23">
      <c r="A1507" s="69">
        <v>1506</v>
      </c>
      <c r="B1507" s="69">
        <v>79</v>
      </c>
      <c r="C1507" s="70" t="s">
        <v>314</v>
      </c>
      <c r="D1507" s="70" t="s">
        <v>314</v>
      </c>
      <c r="E1507" s="70" t="s">
        <v>62</v>
      </c>
      <c r="F1507" s="70" t="s">
        <v>100</v>
      </c>
      <c r="G1507" s="70"/>
      <c r="H1507" s="70" t="s">
        <v>28</v>
      </c>
      <c r="I1507" s="70" t="s">
        <v>315</v>
      </c>
      <c r="J1507" s="70" t="s">
        <v>64</v>
      </c>
      <c r="K1507" s="70" t="s">
        <v>35</v>
      </c>
      <c r="L1507" s="70" t="s">
        <v>173</v>
      </c>
      <c r="M1507" s="71">
        <v>3317</v>
      </c>
      <c r="N1507" s="70" t="s">
        <v>1543</v>
      </c>
      <c r="O1507" s="70">
        <v>1.058189636352197</v>
      </c>
      <c r="P1507" s="70" t="s">
        <v>412</v>
      </c>
      <c r="Q1507" s="69">
        <v>197</v>
      </c>
      <c r="R1507" s="70" t="s">
        <v>324</v>
      </c>
      <c r="S1507" s="70" t="s">
        <v>67</v>
      </c>
      <c r="T1507" s="70" t="s">
        <v>68</v>
      </c>
      <c r="U1507" s="70" t="s">
        <v>35</v>
      </c>
      <c r="V1507" s="70">
        <v>485.55935416283302</v>
      </c>
      <c r="W1507" s="70">
        <v>4857.5115714836038</v>
      </c>
    </row>
    <row r="1508" spans="1:23">
      <c r="A1508" s="69">
        <v>1507</v>
      </c>
      <c r="B1508" s="69">
        <v>79</v>
      </c>
      <c r="C1508" s="70" t="s">
        <v>314</v>
      </c>
      <c r="D1508" s="70" t="s">
        <v>314</v>
      </c>
      <c r="E1508" s="70" t="s">
        <v>62</v>
      </c>
      <c r="F1508" s="70" t="s">
        <v>100</v>
      </c>
      <c r="G1508" s="70"/>
      <c r="H1508" s="70" t="s">
        <v>28</v>
      </c>
      <c r="I1508" s="70" t="s">
        <v>315</v>
      </c>
      <c r="J1508" s="70" t="s">
        <v>64</v>
      </c>
      <c r="K1508" s="70" t="s">
        <v>35</v>
      </c>
      <c r="L1508" s="70" t="s">
        <v>173</v>
      </c>
      <c r="M1508" s="71">
        <v>3599</v>
      </c>
      <c r="N1508" s="70" t="s">
        <v>1544</v>
      </c>
      <c r="O1508" s="70">
        <v>1.7340830862075329</v>
      </c>
      <c r="P1508" s="70" t="s">
        <v>412</v>
      </c>
      <c r="Q1508" s="69">
        <v>166</v>
      </c>
      <c r="R1508" s="70" t="s">
        <v>320</v>
      </c>
      <c r="S1508" s="70" t="s">
        <v>67</v>
      </c>
      <c r="T1508" s="70" t="s">
        <v>68</v>
      </c>
      <c r="U1508" s="70" t="s">
        <v>35</v>
      </c>
      <c r="V1508" s="70">
        <v>124.75956085454396</v>
      </c>
      <c r="W1508" s="70">
        <v>167.75540662851276</v>
      </c>
    </row>
    <row r="1509" spans="1:23">
      <c r="A1509" s="69">
        <v>1508</v>
      </c>
      <c r="B1509" s="69">
        <v>79</v>
      </c>
      <c r="C1509" s="70" t="s">
        <v>314</v>
      </c>
      <c r="D1509" s="70" t="s">
        <v>314</v>
      </c>
      <c r="E1509" s="70" t="s">
        <v>62</v>
      </c>
      <c r="F1509" s="70" t="s">
        <v>100</v>
      </c>
      <c r="G1509" s="70"/>
      <c r="H1509" s="70" t="s">
        <v>28</v>
      </c>
      <c r="I1509" s="70" t="s">
        <v>315</v>
      </c>
      <c r="J1509" s="70" t="s">
        <v>64</v>
      </c>
      <c r="K1509" s="70" t="s">
        <v>35</v>
      </c>
      <c r="L1509" s="70" t="s">
        <v>173</v>
      </c>
      <c r="M1509" s="71">
        <v>3599</v>
      </c>
      <c r="N1509" s="70" t="s">
        <v>1544</v>
      </c>
      <c r="O1509" s="70">
        <v>1.7340830862075329</v>
      </c>
      <c r="P1509" s="70" t="s">
        <v>412</v>
      </c>
      <c r="Q1509" s="69">
        <v>197</v>
      </c>
      <c r="R1509" s="70" t="s">
        <v>324</v>
      </c>
      <c r="S1509" s="70" t="s">
        <v>67</v>
      </c>
      <c r="T1509" s="70" t="s">
        <v>68</v>
      </c>
      <c r="U1509" s="70" t="s">
        <v>35</v>
      </c>
      <c r="V1509" s="70">
        <v>478.24067267698138</v>
      </c>
      <c r="W1509" s="70">
        <v>5635.1840356694947</v>
      </c>
    </row>
    <row r="1510" spans="1:23">
      <c r="A1510" s="69">
        <v>1509</v>
      </c>
      <c r="B1510" s="69">
        <v>79</v>
      </c>
      <c r="C1510" s="70" t="s">
        <v>314</v>
      </c>
      <c r="D1510" s="70" t="s">
        <v>314</v>
      </c>
      <c r="E1510" s="70" t="s">
        <v>62</v>
      </c>
      <c r="F1510" s="70" t="s">
        <v>100</v>
      </c>
      <c r="G1510" s="70"/>
      <c r="H1510" s="70" t="s">
        <v>28</v>
      </c>
      <c r="I1510" s="70" t="s">
        <v>315</v>
      </c>
      <c r="J1510" s="70" t="s">
        <v>64</v>
      </c>
      <c r="K1510" s="70" t="s">
        <v>35</v>
      </c>
      <c r="L1510" s="70" t="s">
        <v>173</v>
      </c>
      <c r="M1510" s="71">
        <v>3600</v>
      </c>
      <c r="N1510" s="70" t="s">
        <v>1545</v>
      </c>
      <c r="O1510" s="70">
        <v>1.4808476475071459</v>
      </c>
      <c r="P1510" s="70" t="s">
        <v>412</v>
      </c>
      <c r="Q1510" s="69">
        <v>197</v>
      </c>
      <c r="R1510" s="70" t="s">
        <v>324</v>
      </c>
      <c r="S1510" s="70" t="s">
        <v>67</v>
      </c>
      <c r="T1510" s="70" t="s">
        <v>68</v>
      </c>
      <c r="U1510" s="70" t="s">
        <v>35</v>
      </c>
      <c r="V1510" s="70">
        <v>234.37582070485411</v>
      </c>
      <c r="W1510" s="70">
        <v>3044.3919889083127</v>
      </c>
    </row>
    <row r="1511" spans="1:23">
      <c r="A1511" s="69">
        <v>1510</v>
      </c>
      <c r="B1511" s="69">
        <v>79</v>
      </c>
      <c r="C1511" s="70" t="s">
        <v>314</v>
      </c>
      <c r="D1511" s="70" t="s">
        <v>314</v>
      </c>
      <c r="E1511" s="70" t="s">
        <v>62</v>
      </c>
      <c r="F1511" s="70" t="s">
        <v>100</v>
      </c>
      <c r="G1511" s="70"/>
      <c r="H1511" s="70" t="s">
        <v>28</v>
      </c>
      <c r="I1511" s="70" t="s">
        <v>315</v>
      </c>
      <c r="J1511" s="70" t="s">
        <v>64</v>
      </c>
      <c r="K1511" s="70" t="s">
        <v>35</v>
      </c>
      <c r="L1511" s="70" t="s">
        <v>173</v>
      </c>
      <c r="M1511" s="71">
        <v>3601</v>
      </c>
      <c r="N1511" s="70" t="s">
        <v>1546</v>
      </c>
      <c r="O1511" s="70">
        <v>4.4852130005168576</v>
      </c>
      <c r="P1511" s="70" t="s">
        <v>412</v>
      </c>
      <c r="Q1511" s="69">
        <v>166</v>
      </c>
      <c r="R1511" s="70" t="s">
        <v>320</v>
      </c>
      <c r="S1511" s="70" t="s">
        <v>67</v>
      </c>
      <c r="T1511" s="70" t="s">
        <v>68</v>
      </c>
      <c r="U1511" s="70" t="s">
        <v>35</v>
      </c>
      <c r="V1511" s="70">
        <v>284.78033585866069</v>
      </c>
      <c r="W1511" s="70">
        <v>2652.787286580563</v>
      </c>
    </row>
    <row r="1512" spans="1:23">
      <c r="A1512" s="69">
        <v>1511</v>
      </c>
      <c r="B1512" s="69">
        <v>79</v>
      </c>
      <c r="C1512" s="70" t="s">
        <v>314</v>
      </c>
      <c r="D1512" s="70" t="s">
        <v>314</v>
      </c>
      <c r="E1512" s="70" t="s">
        <v>62</v>
      </c>
      <c r="F1512" s="70" t="s">
        <v>100</v>
      </c>
      <c r="G1512" s="70"/>
      <c r="H1512" s="70" t="s">
        <v>28</v>
      </c>
      <c r="I1512" s="70" t="s">
        <v>315</v>
      </c>
      <c r="J1512" s="70" t="s">
        <v>64</v>
      </c>
      <c r="K1512" s="70" t="s">
        <v>35</v>
      </c>
      <c r="L1512" s="70" t="s">
        <v>173</v>
      </c>
      <c r="M1512" s="71">
        <v>3602</v>
      </c>
      <c r="N1512" s="70" t="s">
        <v>1547</v>
      </c>
      <c r="O1512" s="70">
        <v>5.4444988636418401</v>
      </c>
      <c r="P1512" s="70" t="s">
        <v>424</v>
      </c>
      <c r="Q1512" s="69">
        <v>450</v>
      </c>
      <c r="R1512" s="70" t="s">
        <v>350</v>
      </c>
      <c r="S1512" s="70" t="s">
        <v>94</v>
      </c>
      <c r="T1512" s="70" t="s">
        <v>95</v>
      </c>
      <c r="U1512" s="70" t="s">
        <v>35</v>
      </c>
      <c r="V1512" s="70">
        <v>326.38598058875971</v>
      </c>
      <c r="W1512" s="70">
        <v>2525.6928688629096</v>
      </c>
    </row>
    <row r="1513" spans="1:23">
      <c r="A1513" s="69">
        <v>1512</v>
      </c>
      <c r="B1513" s="69">
        <v>79</v>
      </c>
      <c r="C1513" s="70" t="s">
        <v>314</v>
      </c>
      <c r="D1513" s="70" t="s">
        <v>314</v>
      </c>
      <c r="E1513" s="70" t="s">
        <v>62</v>
      </c>
      <c r="F1513" s="70" t="s">
        <v>100</v>
      </c>
      <c r="G1513" s="70"/>
      <c r="H1513" s="70" t="s">
        <v>28</v>
      </c>
      <c r="I1513" s="70" t="s">
        <v>315</v>
      </c>
      <c r="J1513" s="70" t="s">
        <v>64</v>
      </c>
      <c r="K1513" s="70" t="s">
        <v>35</v>
      </c>
      <c r="L1513" s="70" t="s">
        <v>173</v>
      </c>
      <c r="M1513" s="71">
        <v>3672</v>
      </c>
      <c r="N1513" s="70" t="s">
        <v>1548</v>
      </c>
      <c r="O1513" s="70">
        <v>1.607009684819128</v>
      </c>
      <c r="P1513" s="70" t="s">
        <v>412</v>
      </c>
      <c r="Q1513" s="69">
        <v>166</v>
      </c>
      <c r="R1513" s="70" t="s">
        <v>320</v>
      </c>
      <c r="S1513" s="70" t="s">
        <v>67</v>
      </c>
      <c r="T1513" s="70" t="s">
        <v>68</v>
      </c>
      <c r="U1513" s="70" t="s">
        <v>35</v>
      </c>
      <c r="V1513" s="70">
        <v>2133.8121562447641</v>
      </c>
      <c r="W1513" s="70">
        <v>283917.94500212435</v>
      </c>
    </row>
    <row r="1514" spans="1:23">
      <c r="A1514" s="69">
        <v>1513</v>
      </c>
      <c r="B1514" s="69">
        <v>79</v>
      </c>
      <c r="C1514" s="70" t="s">
        <v>314</v>
      </c>
      <c r="D1514" s="70" t="s">
        <v>314</v>
      </c>
      <c r="E1514" s="70" t="s">
        <v>62</v>
      </c>
      <c r="F1514" s="70" t="s">
        <v>100</v>
      </c>
      <c r="G1514" s="70"/>
      <c r="H1514" s="70" t="s">
        <v>28</v>
      </c>
      <c r="I1514" s="70" t="s">
        <v>315</v>
      </c>
      <c r="J1514" s="70" t="s">
        <v>64</v>
      </c>
      <c r="K1514" s="70" t="s">
        <v>35</v>
      </c>
      <c r="L1514" s="70" t="s">
        <v>173</v>
      </c>
      <c r="M1514" s="71">
        <v>3804</v>
      </c>
      <c r="N1514" s="70" t="s">
        <v>1549</v>
      </c>
      <c r="O1514" s="70">
        <v>19.518563752417251</v>
      </c>
      <c r="P1514" s="70" t="s">
        <v>419</v>
      </c>
      <c r="Q1514" s="69">
        <v>219</v>
      </c>
      <c r="R1514" s="70" t="s">
        <v>77</v>
      </c>
      <c r="S1514" s="70" t="s">
        <v>78</v>
      </c>
      <c r="T1514" s="70" t="s">
        <v>79</v>
      </c>
      <c r="U1514" s="70" t="s">
        <v>35</v>
      </c>
      <c r="V1514" s="70">
        <v>226.62055408439846</v>
      </c>
      <c r="W1514" s="70">
        <v>3024.039404354492</v>
      </c>
    </row>
    <row r="1515" spans="1:23">
      <c r="A1515" s="69">
        <v>1514</v>
      </c>
      <c r="B1515" s="69">
        <v>79</v>
      </c>
      <c r="C1515" s="70" t="s">
        <v>314</v>
      </c>
      <c r="D1515" s="70" t="s">
        <v>314</v>
      </c>
      <c r="E1515" s="70" t="s">
        <v>62</v>
      </c>
      <c r="F1515" s="70" t="s">
        <v>100</v>
      </c>
      <c r="G1515" s="70"/>
      <c r="H1515" s="70" t="s">
        <v>28</v>
      </c>
      <c r="I1515" s="70" t="s">
        <v>315</v>
      </c>
      <c r="J1515" s="70" t="s">
        <v>64</v>
      </c>
      <c r="K1515" s="70" t="s">
        <v>35</v>
      </c>
      <c r="L1515" s="70" t="s">
        <v>173</v>
      </c>
      <c r="M1515" s="71">
        <v>3806</v>
      </c>
      <c r="N1515" s="70" t="s">
        <v>1550</v>
      </c>
      <c r="O1515" s="70">
        <v>18.787267205444039</v>
      </c>
      <c r="P1515" s="70" t="s">
        <v>419</v>
      </c>
      <c r="Q1515" s="69">
        <v>219</v>
      </c>
      <c r="R1515" s="70" t="s">
        <v>77</v>
      </c>
      <c r="S1515" s="70" t="s">
        <v>78</v>
      </c>
      <c r="T1515" s="70" t="s">
        <v>79</v>
      </c>
      <c r="U1515" s="70" t="s">
        <v>35</v>
      </c>
      <c r="V1515" s="70">
        <v>405.74372835418728</v>
      </c>
      <c r="W1515" s="70">
        <v>7115.1829600956153</v>
      </c>
    </row>
    <row r="1516" spans="1:23">
      <c r="A1516" s="69">
        <v>1515</v>
      </c>
      <c r="B1516" s="69">
        <v>79</v>
      </c>
      <c r="C1516" s="70" t="s">
        <v>314</v>
      </c>
      <c r="D1516" s="70" t="s">
        <v>314</v>
      </c>
      <c r="E1516" s="70" t="s">
        <v>62</v>
      </c>
      <c r="F1516" s="70" t="s">
        <v>100</v>
      </c>
      <c r="G1516" s="70"/>
      <c r="H1516" s="70" t="s">
        <v>28</v>
      </c>
      <c r="I1516" s="70" t="s">
        <v>315</v>
      </c>
      <c r="J1516" s="70" t="s">
        <v>64</v>
      </c>
      <c r="K1516" s="70" t="s">
        <v>35</v>
      </c>
      <c r="L1516" s="70" t="s">
        <v>173</v>
      </c>
      <c r="M1516" s="71">
        <v>3852</v>
      </c>
      <c r="N1516" s="70" t="s">
        <v>944</v>
      </c>
      <c r="O1516" s="70">
        <v>0</v>
      </c>
      <c r="P1516" s="70" t="s">
        <v>412</v>
      </c>
      <c r="Q1516" s="69">
        <v>162</v>
      </c>
      <c r="R1516" s="70" t="s">
        <v>141</v>
      </c>
      <c r="S1516" s="70" t="s">
        <v>67</v>
      </c>
      <c r="T1516" s="70" t="s">
        <v>68</v>
      </c>
      <c r="U1516" s="70" t="s">
        <v>35</v>
      </c>
      <c r="V1516" s="70">
        <v>6.4517245908624812</v>
      </c>
      <c r="W1516" s="70">
        <v>2.0974462899680875</v>
      </c>
    </row>
    <row r="1517" spans="1:23">
      <c r="A1517" s="69">
        <v>1516</v>
      </c>
      <c r="B1517" s="69">
        <v>79</v>
      </c>
      <c r="C1517" s="70" t="s">
        <v>314</v>
      </c>
      <c r="D1517" s="70" t="s">
        <v>314</v>
      </c>
      <c r="E1517" s="70" t="s">
        <v>62</v>
      </c>
      <c r="F1517" s="70" t="s">
        <v>100</v>
      </c>
      <c r="G1517" s="70"/>
      <c r="H1517" s="70" t="s">
        <v>28</v>
      </c>
      <c r="I1517" s="70" t="s">
        <v>315</v>
      </c>
      <c r="J1517" s="70" t="s">
        <v>64</v>
      </c>
      <c r="K1517" s="70" t="s">
        <v>35</v>
      </c>
      <c r="L1517" s="70" t="s">
        <v>173</v>
      </c>
      <c r="M1517" s="71">
        <v>3852</v>
      </c>
      <c r="N1517" s="70" t="s">
        <v>944</v>
      </c>
      <c r="O1517" s="70">
        <v>0</v>
      </c>
      <c r="P1517" s="70" t="s">
        <v>412</v>
      </c>
      <c r="Q1517" s="69">
        <v>168</v>
      </c>
      <c r="R1517" s="70" t="s">
        <v>142</v>
      </c>
      <c r="S1517" s="70" t="s">
        <v>67</v>
      </c>
      <c r="T1517" s="70" t="s">
        <v>68</v>
      </c>
      <c r="U1517" s="70" t="s">
        <v>35</v>
      </c>
      <c r="V1517" s="70">
        <v>7.2215273099923269</v>
      </c>
      <c r="W1517" s="70">
        <v>2.0173142353324081</v>
      </c>
    </row>
    <row r="1518" spans="1:23">
      <c r="A1518" s="69">
        <v>1517</v>
      </c>
      <c r="B1518" s="69">
        <v>79</v>
      </c>
      <c r="C1518" s="70" t="s">
        <v>314</v>
      </c>
      <c r="D1518" s="70" t="s">
        <v>314</v>
      </c>
      <c r="E1518" s="70" t="s">
        <v>62</v>
      </c>
      <c r="F1518" s="70" t="s">
        <v>100</v>
      </c>
      <c r="G1518" s="70"/>
      <c r="H1518" s="70" t="s">
        <v>28</v>
      </c>
      <c r="I1518" s="70" t="s">
        <v>315</v>
      </c>
      <c r="J1518" s="70" t="s">
        <v>64</v>
      </c>
      <c r="K1518" s="70" t="s">
        <v>35</v>
      </c>
      <c r="L1518" s="70" t="s">
        <v>173</v>
      </c>
      <c r="M1518" s="71">
        <v>3853</v>
      </c>
      <c r="N1518" s="70" t="s">
        <v>1551</v>
      </c>
      <c r="O1518" s="70">
        <v>3.361546853784616</v>
      </c>
      <c r="P1518" s="70" t="s">
        <v>412</v>
      </c>
      <c r="Q1518" s="69">
        <v>162</v>
      </c>
      <c r="R1518" s="70" t="s">
        <v>141</v>
      </c>
      <c r="S1518" s="70" t="s">
        <v>67</v>
      </c>
      <c r="T1518" s="70" t="s">
        <v>68</v>
      </c>
      <c r="U1518" s="70" t="s">
        <v>35</v>
      </c>
      <c r="V1518" s="70">
        <v>81.491273667521753</v>
      </c>
      <c r="W1518" s="70">
        <v>9.7811949021870106</v>
      </c>
    </row>
    <row r="1519" spans="1:23">
      <c r="A1519" s="69">
        <v>1518</v>
      </c>
      <c r="B1519" s="69">
        <v>79</v>
      </c>
      <c r="C1519" s="70" t="s">
        <v>314</v>
      </c>
      <c r="D1519" s="70" t="s">
        <v>314</v>
      </c>
      <c r="E1519" s="70" t="s">
        <v>62</v>
      </c>
      <c r="F1519" s="70" t="s">
        <v>100</v>
      </c>
      <c r="G1519" s="70"/>
      <c r="H1519" s="70" t="s">
        <v>28</v>
      </c>
      <c r="I1519" s="70" t="s">
        <v>315</v>
      </c>
      <c r="J1519" s="70" t="s">
        <v>64</v>
      </c>
      <c r="K1519" s="70" t="s">
        <v>35</v>
      </c>
      <c r="L1519" s="70" t="s">
        <v>173</v>
      </c>
      <c r="M1519" s="71">
        <v>3853</v>
      </c>
      <c r="N1519" s="70" t="s">
        <v>1551</v>
      </c>
      <c r="O1519" s="70">
        <v>3.361546853784616</v>
      </c>
      <c r="P1519" s="70" t="s">
        <v>412</v>
      </c>
      <c r="Q1519" s="69">
        <v>466</v>
      </c>
      <c r="R1519" s="70" t="s">
        <v>353</v>
      </c>
      <c r="S1519" s="70" t="s">
        <v>55</v>
      </c>
      <c r="T1519" s="70" t="s">
        <v>56</v>
      </c>
      <c r="U1519" s="70" t="s">
        <v>35</v>
      </c>
      <c r="V1519" s="70">
        <v>481.49451696119104</v>
      </c>
      <c r="W1519" s="70">
        <v>5346.9423623790663</v>
      </c>
    </row>
    <row r="1520" spans="1:23">
      <c r="A1520" s="69">
        <v>1519</v>
      </c>
      <c r="B1520" s="69">
        <v>79</v>
      </c>
      <c r="C1520" s="70" t="s">
        <v>314</v>
      </c>
      <c r="D1520" s="70" t="s">
        <v>314</v>
      </c>
      <c r="E1520" s="70" t="s">
        <v>62</v>
      </c>
      <c r="F1520" s="70" t="s">
        <v>100</v>
      </c>
      <c r="G1520" s="70"/>
      <c r="H1520" s="70" t="s">
        <v>28</v>
      </c>
      <c r="I1520" s="70" t="s">
        <v>315</v>
      </c>
      <c r="J1520" s="70" t="s">
        <v>64</v>
      </c>
      <c r="K1520" s="70" t="s">
        <v>35</v>
      </c>
      <c r="L1520" s="70" t="s">
        <v>173</v>
      </c>
      <c r="M1520" s="71">
        <v>3861</v>
      </c>
      <c r="N1520" s="70" t="s">
        <v>1552</v>
      </c>
      <c r="O1520" s="70">
        <v>7.245695486342326</v>
      </c>
      <c r="P1520" s="70" t="s">
        <v>424</v>
      </c>
      <c r="Q1520" s="69">
        <v>466</v>
      </c>
      <c r="R1520" s="70" t="s">
        <v>353</v>
      </c>
      <c r="S1520" s="70" t="s">
        <v>55</v>
      </c>
      <c r="T1520" s="70" t="s">
        <v>56</v>
      </c>
      <c r="U1520" s="70" t="s">
        <v>35</v>
      </c>
      <c r="V1520" s="70">
        <v>515.62169055231834</v>
      </c>
      <c r="W1520" s="70">
        <v>14174.291806656205</v>
      </c>
    </row>
    <row r="1521" spans="1:23">
      <c r="A1521" s="69">
        <v>1520</v>
      </c>
      <c r="B1521" s="69">
        <v>79</v>
      </c>
      <c r="C1521" s="70" t="s">
        <v>314</v>
      </c>
      <c r="D1521" s="70" t="s">
        <v>314</v>
      </c>
      <c r="E1521" s="70" t="s">
        <v>62</v>
      </c>
      <c r="F1521" s="70" t="s">
        <v>100</v>
      </c>
      <c r="G1521" s="70"/>
      <c r="H1521" s="70" t="s">
        <v>28</v>
      </c>
      <c r="I1521" s="70" t="s">
        <v>315</v>
      </c>
      <c r="J1521" s="70" t="s">
        <v>64</v>
      </c>
      <c r="K1521" s="70" t="s">
        <v>35</v>
      </c>
      <c r="L1521" s="70" t="s">
        <v>173</v>
      </c>
      <c r="M1521" s="71">
        <v>3981</v>
      </c>
      <c r="N1521" s="70" t="s">
        <v>946</v>
      </c>
      <c r="O1521" s="70">
        <v>15.06211406027521</v>
      </c>
      <c r="P1521" s="70" t="s">
        <v>419</v>
      </c>
      <c r="Q1521" s="69">
        <v>162</v>
      </c>
      <c r="R1521" s="70" t="s">
        <v>141</v>
      </c>
      <c r="S1521" s="70" t="s">
        <v>67</v>
      </c>
      <c r="T1521" s="70" t="s">
        <v>68</v>
      </c>
      <c r="U1521" s="70" t="s">
        <v>35</v>
      </c>
      <c r="V1521" s="70">
        <v>42.438596677553065</v>
      </c>
      <c r="W1521" s="70">
        <v>10.40986697971711</v>
      </c>
    </row>
    <row r="1522" spans="1:23">
      <c r="A1522" s="69">
        <v>1521</v>
      </c>
      <c r="B1522" s="69">
        <v>79</v>
      </c>
      <c r="C1522" s="70" t="s">
        <v>314</v>
      </c>
      <c r="D1522" s="70" t="s">
        <v>314</v>
      </c>
      <c r="E1522" s="70" t="s">
        <v>62</v>
      </c>
      <c r="F1522" s="70" t="s">
        <v>100</v>
      </c>
      <c r="G1522" s="70"/>
      <c r="H1522" s="70" t="s">
        <v>28</v>
      </c>
      <c r="I1522" s="70" t="s">
        <v>315</v>
      </c>
      <c r="J1522" s="70" t="s">
        <v>64</v>
      </c>
      <c r="K1522" s="70" t="s">
        <v>35</v>
      </c>
      <c r="L1522" s="70" t="s">
        <v>173</v>
      </c>
      <c r="M1522" s="71">
        <v>4159</v>
      </c>
      <c r="N1522" s="70" t="s">
        <v>1553</v>
      </c>
      <c r="O1522" s="70">
        <v>1.6497295149318949</v>
      </c>
      <c r="P1522" s="70" t="s">
        <v>412</v>
      </c>
      <c r="Q1522" s="69">
        <v>162</v>
      </c>
      <c r="R1522" s="70" t="s">
        <v>141</v>
      </c>
      <c r="S1522" s="70" t="s">
        <v>67</v>
      </c>
      <c r="T1522" s="70" t="s">
        <v>68</v>
      </c>
      <c r="U1522" s="70" t="s">
        <v>35</v>
      </c>
      <c r="V1522" s="70">
        <v>194.27296091731674</v>
      </c>
      <c r="W1522" s="70">
        <v>107.95651039579</v>
      </c>
    </row>
    <row r="1523" spans="1:23">
      <c r="A1523" s="69">
        <v>1522</v>
      </c>
      <c r="B1523" s="69">
        <v>79</v>
      </c>
      <c r="C1523" s="70" t="s">
        <v>314</v>
      </c>
      <c r="D1523" s="70" t="s">
        <v>314</v>
      </c>
      <c r="E1523" s="70" t="s">
        <v>62</v>
      </c>
      <c r="F1523" s="70" t="s">
        <v>100</v>
      </c>
      <c r="G1523" s="70"/>
      <c r="H1523" s="70" t="s">
        <v>28</v>
      </c>
      <c r="I1523" s="70" t="s">
        <v>315</v>
      </c>
      <c r="J1523" s="70" t="s">
        <v>64</v>
      </c>
      <c r="K1523" s="70" t="s">
        <v>35</v>
      </c>
      <c r="L1523" s="70" t="s">
        <v>173</v>
      </c>
      <c r="M1523" s="71">
        <v>4159</v>
      </c>
      <c r="N1523" s="70" t="s">
        <v>1553</v>
      </c>
      <c r="O1523" s="70">
        <v>1.6497295149318949</v>
      </c>
      <c r="P1523" s="70" t="s">
        <v>412</v>
      </c>
      <c r="Q1523" s="69">
        <v>466</v>
      </c>
      <c r="R1523" s="70" t="s">
        <v>353</v>
      </c>
      <c r="S1523" s="70" t="s">
        <v>55</v>
      </c>
      <c r="T1523" s="70" t="s">
        <v>56</v>
      </c>
      <c r="U1523" s="70" t="s">
        <v>35</v>
      </c>
      <c r="V1523" s="70">
        <v>814.91672641119499</v>
      </c>
      <c r="W1523" s="70">
        <v>8390.6679403511553</v>
      </c>
    </row>
    <row r="1524" spans="1:23">
      <c r="A1524" s="69">
        <v>1523</v>
      </c>
      <c r="B1524" s="69">
        <v>79</v>
      </c>
      <c r="C1524" s="70" t="s">
        <v>314</v>
      </c>
      <c r="D1524" s="70" t="s">
        <v>314</v>
      </c>
      <c r="E1524" s="70" t="s">
        <v>62</v>
      </c>
      <c r="F1524" s="70" t="s">
        <v>100</v>
      </c>
      <c r="G1524" s="70"/>
      <c r="H1524" s="70" t="s">
        <v>28</v>
      </c>
      <c r="I1524" s="70" t="s">
        <v>315</v>
      </c>
      <c r="J1524" s="70" t="s">
        <v>64</v>
      </c>
      <c r="K1524" s="70" t="s">
        <v>35</v>
      </c>
      <c r="L1524" s="70" t="s">
        <v>173</v>
      </c>
      <c r="M1524" s="71">
        <v>4822</v>
      </c>
      <c r="N1524" s="70" t="s">
        <v>1554</v>
      </c>
      <c r="O1524" s="70">
        <v>0.91875069577887203</v>
      </c>
      <c r="P1524" s="70" t="s">
        <v>412</v>
      </c>
      <c r="Q1524" s="69">
        <v>170</v>
      </c>
      <c r="R1524" s="70" t="s">
        <v>66</v>
      </c>
      <c r="S1524" s="70" t="s">
        <v>67</v>
      </c>
      <c r="T1524" s="70" t="s">
        <v>68</v>
      </c>
      <c r="U1524" s="70" t="s">
        <v>35</v>
      </c>
      <c r="V1524" s="70">
        <v>493.5543780683625</v>
      </c>
      <c r="W1524" s="70">
        <v>186.26923918843391</v>
      </c>
    </row>
    <row r="1525" spans="1:23">
      <c r="A1525" s="69">
        <v>1524</v>
      </c>
      <c r="B1525" s="69">
        <v>79</v>
      </c>
      <c r="C1525" s="70" t="s">
        <v>314</v>
      </c>
      <c r="D1525" s="70" t="s">
        <v>314</v>
      </c>
      <c r="E1525" s="70" t="s">
        <v>62</v>
      </c>
      <c r="F1525" s="70" t="s">
        <v>100</v>
      </c>
      <c r="G1525" s="70"/>
      <c r="H1525" s="70" t="s">
        <v>28</v>
      </c>
      <c r="I1525" s="70" t="s">
        <v>315</v>
      </c>
      <c r="J1525" s="70" t="s">
        <v>64</v>
      </c>
      <c r="K1525" s="70" t="s">
        <v>35</v>
      </c>
      <c r="L1525" s="70" t="s">
        <v>173</v>
      </c>
      <c r="M1525" s="71">
        <v>4895</v>
      </c>
      <c r="N1525" s="70" t="s">
        <v>1555</v>
      </c>
      <c r="O1525" s="70">
        <v>10.969627218069821</v>
      </c>
      <c r="P1525" s="70" t="s">
        <v>419</v>
      </c>
      <c r="Q1525" s="69">
        <v>501</v>
      </c>
      <c r="R1525" s="70" t="s">
        <v>312</v>
      </c>
      <c r="S1525" s="70" t="s">
        <v>78</v>
      </c>
      <c r="T1525" s="70" t="s">
        <v>79</v>
      </c>
      <c r="U1525" s="70" t="s">
        <v>35</v>
      </c>
      <c r="V1525" s="70">
        <v>290.75884347693187</v>
      </c>
      <c r="W1525" s="70">
        <v>3485.2400403000747</v>
      </c>
    </row>
    <row r="1526" spans="1:23">
      <c r="A1526" s="69">
        <v>1525</v>
      </c>
      <c r="B1526" s="69">
        <v>79</v>
      </c>
      <c r="C1526" s="70" t="s">
        <v>314</v>
      </c>
      <c r="D1526" s="70" t="s">
        <v>314</v>
      </c>
      <c r="E1526" s="70" t="s">
        <v>62</v>
      </c>
      <c r="F1526" s="70" t="s">
        <v>100</v>
      </c>
      <c r="G1526" s="70"/>
      <c r="H1526" s="70" t="s">
        <v>28</v>
      </c>
      <c r="I1526" s="70" t="s">
        <v>315</v>
      </c>
      <c r="J1526" s="70" t="s">
        <v>64</v>
      </c>
      <c r="K1526" s="70" t="s">
        <v>35</v>
      </c>
      <c r="L1526" s="70" t="s">
        <v>173</v>
      </c>
      <c r="M1526" s="71">
        <v>5039</v>
      </c>
      <c r="N1526" s="70" t="s">
        <v>1556</v>
      </c>
      <c r="O1526" s="70">
        <v>24.199597997388839</v>
      </c>
      <c r="P1526" s="70" t="s">
        <v>419</v>
      </c>
      <c r="Q1526" s="69">
        <v>449</v>
      </c>
      <c r="R1526" s="70" t="s">
        <v>349</v>
      </c>
      <c r="S1526" s="70" t="s">
        <v>175</v>
      </c>
      <c r="T1526" s="70" t="s">
        <v>176</v>
      </c>
      <c r="U1526" s="70" t="s">
        <v>35</v>
      </c>
      <c r="V1526" s="70">
        <v>401.3195299212511</v>
      </c>
      <c r="W1526" s="70">
        <v>6762.1401049166334</v>
      </c>
    </row>
    <row r="1527" spans="1:23">
      <c r="A1527" s="69">
        <v>1526</v>
      </c>
      <c r="B1527" s="69">
        <v>79</v>
      </c>
      <c r="C1527" s="70" t="s">
        <v>314</v>
      </c>
      <c r="D1527" s="70" t="s">
        <v>314</v>
      </c>
      <c r="E1527" s="70" t="s">
        <v>62</v>
      </c>
      <c r="F1527" s="70" t="s">
        <v>100</v>
      </c>
      <c r="G1527" s="70"/>
      <c r="H1527" s="70" t="s">
        <v>28</v>
      </c>
      <c r="I1527" s="70" t="s">
        <v>315</v>
      </c>
      <c r="J1527" s="70" t="s">
        <v>64</v>
      </c>
      <c r="K1527" s="70" t="s">
        <v>35</v>
      </c>
      <c r="L1527" s="70" t="s">
        <v>173</v>
      </c>
      <c r="M1527" s="71">
        <v>5140</v>
      </c>
      <c r="N1527" s="70" t="s">
        <v>1557</v>
      </c>
      <c r="O1527" s="70">
        <v>19.907669561116819</v>
      </c>
      <c r="P1527" s="70" t="s">
        <v>419</v>
      </c>
      <c r="Q1527" s="69">
        <v>498</v>
      </c>
      <c r="R1527" s="70" t="s">
        <v>367</v>
      </c>
      <c r="S1527" s="70" t="s">
        <v>55</v>
      </c>
      <c r="T1527" s="70" t="s">
        <v>56</v>
      </c>
      <c r="U1527" s="70" t="s">
        <v>35</v>
      </c>
      <c r="V1527" s="70">
        <v>348.96313260512227</v>
      </c>
      <c r="W1527" s="70">
        <v>7391.2249927747334</v>
      </c>
    </row>
    <row r="1528" spans="1:23">
      <c r="A1528" s="69">
        <v>1527</v>
      </c>
      <c r="B1528" s="69">
        <v>79</v>
      </c>
      <c r="C1528" s="70" t="s">
        <v>314</v>
      </c>
      <c r="D1528" s="70" t="s">
        <v>314</v>
      </c>
      <c r="E1528" s="70" t="s">
        <v>62</v>
      </c>
      <c r="F1528" s="70" t="s">
        <v>100</v>
      </c>
      <c r="G1528" s="70"/>
      <c r="H1528" s="70" t="s">
        <v>28</v>
      </c>
      <c r="I1528" s="70" t="s">
        <v>315</v>
      </c>
      <c r="J1528" s="70" t="s">
        <v>64</v>
      </c>
      <c r="K1528" s="70" t="s">
        <v>35</v>
      </c>
      <c r="L1528" s="70" t="s">
        <v>173</v>
      </c>
      <c r="M1528" s="71">
        <v>5141</v>
      </c>
      <c r="N1528" s="70" t="s">
        <v>1558</v>
      </c>
      <c r="O1528" s="70">
        <v>17.366761288236798</v>
      </c>
      <c r="P1528" s="70" t="s">
        <v>419</v>
      </c>
      <c r="Q1528" s="69">
        <v>320</v>
      </c>
      <c r="R1528" s="70" t="s">
        <v>340</v>
      </c>
      <c r="S1528" s="70" t="s">
        <v>329</v>
      </c>
      <c r="T1528" s="70" t="s">
        <v>330</v>
      </c>
      <c r="U1528" s="70" t="s">
        <v>35</v>
      </c>
      <c r="V1528" s="70">
        <v>451.78526325737676</v>
      </c>
      <c r="W1528" s="70">
        <v>8827.2142200680701</v>
      </c>
    </row>
    <row r="1529" spans="1:23">
      <c r="A1529" s="69">
        <v>1528</v>
      </c>
      <c r="B1529" s="69">
        <v>79</v>
      </c>
      <c r="C1529" s="70" t="s">
        <v>314</v>
      </c>
      <c r="D1529" s="70" t="s">
        <v>314</v>
      </c>
      <c r="E1529" s="70" t="s">
        <v>62</v>
      </c>
      <c r="F1529" s="70" t="s">
        <v>100</v>
      </c>
      <c r="G1529" s="70"/>
      <c r="H1529" s="70" t="s">
        <v>28</v>
      </c>
      <c r="I1529" s="70" t="s">
        <v>315</v>
      </c>
      <c r="J1529" s="70" t="s">
        <v>64</v>
      </c>
      <c r="K1529" s="70" t="s">
        <v>35</v>
      </c>
      <c r="L1529" s="70" t="s">
        <v>173</v>
      </c>
      <c r="M1529" s="71">
        <v>5142</v>
      </c>
      <c r="N1529" s="70" t="s">
        <v>1559</v>
      </c>
      <c r="O1529" s="70">
        <v>8.8526101829919028</v>
      </c>
      <c r="P1529" s="70" t="s">
        <v>424</v>
      </c>
      <c r="Q1529" s="69">
        <v>470</v>
      </c>
      <c r="R1529" s="70" t="s">
        <v>354</v>
      </c>
      <c r="S1529" s="70" t="s">
        <v>355</v>
      </c>
      <c r="T1529" s="70" t="s">
        <v>356</v>
      </c>
      <c r="U1529" s="70" t="s">
        <v>35</v>
      </c>
      <c r="V1529" s="70">
        <v>341.12756934403677</v>
      </c>
      <c r="W1529" s="70">
        <v>7111.6932614267971</v>
      </c>
    </row>
    <row r="1530" spans="1:23">
      <c r="A1530" s="69">
        <v>1529</v>
      </c>
      <c r="B1530" s="69">
        <v>79</v>
      </c>
      <c r="C1530" s="70" t="s">
        <v>314</v>
      </c>
      <c r="D1530" s="70" t="s">
        <v>314</v>
      </c>
      <c r="E1530" s="70" t="s">
        <v>62</v>
      </c>
      <c r="F1530" s="70" t="s">
        <v>100</v>
      </c>
      <c r="G1530" s="70"/>
      <c r="H1530" s="70" t="s">
        <v>28</v>
      </c>
      <c r="I1530" s="70" t="s">
        <v>315</v>
      </c>
      <c r="J1530" s="70" t="s">
        <v>64</v>
      </c>
      <c r="K1530" s="70" t="s">
        <v>35</v>
      </c>
      <c r="L1530" s="70" t="s">
        <v>173</v>
      </c>
      <c r="M1530" s="71">
        <v>5143</v>
      </c>
      <c r="N1530" s="70" t="s">
        <v>1560</v>
      </c>
      <c r="O1530" s="70">
        <v>18.222433626880409</v>
      </c>
      <c r="P1530" s="70" t="s">
        <v>419</v>
      </c>
      <c r="Q1530" s="69">
        <v>294</v>
      </c>
      <c r="R1530" s="70" t="s">
        <v>331</v>
      </c>
      <c r="S1530" s="70" t="s">
        <v>329</v>
      </c>
      <c r="T1530" s="70" t="s">
        <v>330</v>
      </c>
      <c r="U1530" s="70" t="s">
        <v>35</v>
      </c>
      <c r="V1530" s="70">
        <v>246.20289144869452</v>
      </c>
      <c r="W1530" s="70">
        <v>3579.2329700137761</v>
      </c>
    </row>
    <row r="1531" spans="1:23">
      <c r="A1531" s="69">
        <v>1530</v>
      </c>
      <c r="B1531" s="69">
        <v>79</v>
      </c>
      <c r="C1531" s="70" t="s">
        <v>314</v>
      </c>
      <c r="D1531" s="70" t="s">
        <v>314</v>
      </c>
      <c r="E1531" s="70" t="s">
        <v>62</v>
      </c>
      <c r="F1531" s="70" t="s">
        <v>100</v>
      </c>
      <c r="G1531" s="70"/>
      <c r="H1531" s="70" t="s">
        <v>28</v>
      </c>
      <c r="I1531" s="70" t="s">
        <v>315</v>
      </c>
      <c r="J1531" s="70" t="s">
        <v>64</v>
      </c>
      <c r="K1531" s="70" t="s">
        <v>35</v>
      </c>
      <c r="L1531" s="70" t="s">
        <v>173</v>
      </c>
      <c r="M1531" s="71">
        <v>5144</v>
      </c>
      <c r="N1531" s="70" t="s">
        <v>1561</v>
      </c>
      <c r="O1531" s="70">
        <v>10.53185797103232</v>
      </c>
      <c r="P1531" s="70" t="s">
        <v>419</v>
      </c>
      <c r="Q1531" s="69">
        <v>490</v>
      </c>
      <c r="R1531" s="70" t="s">
        <v>362</v>
      </c>
      <c r="S1531" s="70" t="s">
        <v>114</v>
      </c>
      <c r="T1531" s="70" t="s">
        <v>115</v>
      </c>
      <c r="U1531" s="70" t="s">
        <v>35</v>
      </c>
      <c r="V1531" s="70">
        <v>236.12959573695883</v>
      </c>
      <c r="W1531" s="70">
        <v>2521.9362002774992</v>
      </c>
    </row>
    <row r="1532" spans="1:23">
      <c r="A1532" s="69">
        <v>1531</v>
      </c>
      <c r="B1532" s="69">
        <v>79</v>
      </c>
      <c r="C1532" s="70" t="s">
        <v>314</v>
      </c>
      <c r="D1532" s="70" t="s">
        <v>314</v>
      </c>
      <c r="E1532" s="70" t="s">
        <v>62</v>
      </c>
      <c r="F1532" s="70" t="s">
        <v>100</v>
      </c>
      <c r="G1532" s="70"/>
      <c r="H1532" s="70" t="s">
        <v>28</v>
      </c>
      <c r="I1532" s="70" t="s">
        <v>315</v>
      </c>
      <c r="J1532" s="70" t="s">
        <v>64</v>
      </c>
      <c r="K1532" s="70" t="s">
        <v>35</v>
      </c>
      <c r="L1532" s="70" t="s">
        <v>173</v>
      </c>
      <c r="M1532" s="71">
        <v>5167</v>
      </c>
      <c r="N1532" s="70" t="s">
        <v>1562</v>
      </c>
      <c r="O1532" s="70">
        <v>20.538780516619859</v>
      </c>
      <c r="P1532" s="70" t="s">
        <v>419</v>
      </c>
      <c r="Q1532" s="69">
        <v>501</v>
      </c>
      <c r="R1532" s="70" t="s">
        <v>312</v>
      </c>
      <c r="S1532" s="70" t="s">
        <v>78</v>
      </c>
      <c r="T1532" s="70" t="s">
        <v>79</v>
      </c>
      <c r="U1532" s="70" t="s">
        <v>35</v>
      </c>
      <c r="V1532" s="70">
        <v>254.13455325155044</v>
      </c>
      <c r="W1532" s="70">
        <v>2703.250927422393</v>
      </c>
    </row>
    <row r="1533" spans="1:23">
      <c r="A1533" s="69">
        <v>1532</v>
      </c>
      <c r="B1533" s="69">
        <v>79</v>
      </c>
      <c r="C1533" s="70" t="s">
        <v>314</v>
      </c>
      <c r="D1533" s="70" t="s">
        <v>314</v>
      </c>
      <c r="E1533" s="70" t="s">
        <v>62</v>
      </c>
      <c r="F1533" s="70" t="s">
        <v>100</v>
      </c>
      <c r="G1533" s="70"/>
      <c r="H1533" s="70" t="s">
        <v>28</v>
      </c>
      <c r="I1533" s="70" t="s">
        <v>315</v>
      </c>
      <c r="J1533" s="70" t="s">
        <v>64</v>
      </c>
      <c r="K1533" s="70" t="s">
        <v>35</v>
      </c>
      <c r="L1533" s="70" t="s">
        <v>173</v>
      </c>
      <c r="M1533" s="71">
        <v>5168</v>
      </c>
      <c r="N1533" s="70" t="s">
        <v>1563</v>
      </c>
      <c r="O1533" s="70">
        <v>9.9274154217517498</v>
      </c>
      <c r="P1533" s="70" t="s">
        <v>424</v>
      </c>
      <c r="Q1533" s="69">
        <v>491</v>
      </c>
      <c r="R1533" s="70" t="s">
        <v>363</v>
      </c>
      <c r="S1533" s="70" t="s">
        <v>114</v>
      </c>
      <c r="T1533" s="70" t="s">
        <v>115</v>
      </c>
      <c r="U1533" s="70" t="s">
        <v>35</v>
      </c>
      <c r="V1533" s="70">
        <v>225.79145950728588</v>
      </c>
      <c r="W1533" s="70">
        <v>2114.8881263549765</v>
      </c>
    </row>
    <row r="1534" spans="1:23">
      <c r="A1534" s="69">
        <v>1533</v>
      </c>
      <c r="B1534" s="69">
        <v>79</v>
      </c>
      <c r="C1534" s="70" t="s">
        <v>314</v>
      </c>
      <c r="D1534" s="70" t="s">
        <v>314</v>
      </c>
      <c r="E1534" s="70" t="s">
        <v>62</v>
      </c>
      <c r="F1534" s="70" t="s">
        <v>100</v>
      </c>
      <c r="G1534" s="70"/>
      <c r="H1534" s="70" t="s">
        <v>28</v>
      </c>
      <c r="I1534" s="70" t="s">
        <v>315</v>
      </c>
      <c r="J1534" s="70" t="s">
        <v>64</v>
      </c>
      <c r="K1534" s="70" t="s">
        <v>35</v>
      </c>
      <c r="L1534" s="70" t="s">
        <v>173</v>
      </c>
      <c r="M1534" s="71">
        <v>5169</v>
      </c>
      <c r="N1534" s="70" t="s">
        <v>1564</v>
      </c>
      <c r="O1534" s="70">
        <v>5.4791805407502503</v>
      </c>
      <c r="P1534" s="70" t="s">
        <v>424</v>
      </c>
      <c r="Q1534" s="69">
        <v>319</v>
      </c>
      <c r="R1534" s="70" t="s">
        <v>339</v>
      </c>
      <c r="S1534" s="70" t="s">
        <v>329</v>
      </c>
      <c r="T1534" s="70" t="s">
        <v>330</v>
      </c>
      <c r="U1534" s="70" t="s">
        <v>35</v>
      </c>
      <c r="V1534" s="70">
        <v>259.31818003032441</v>
      </c>
      <c r="W1534" s="70">
        <v>1851.3961467528748</v>
      </c>
    </row>
    <row r="1535" spans="1:23">
      <c r="A1535" s="69">
        <v>1534</v>
      </c>
      <c r="B1535" s="69">
        <v>79</v>
      </c>
      <c r="C1535" s="70" t="s">
        <v>314</v>
      </c>
      <c r="D1535" s="70" t="s">
        <v>314</v>
      </c>
      <c r="E1535" s="70" t="s">
        <v>62</v>
      </c>
      <c r="F1535" s="70" t="s">
        <v>100</v>
      </c>
      <c r="G1535" s="70"/>
      <c r="H1535" s="70" t="s">
        <v>28</v>
      </c>
      <c r="I1535" s="70" t="s">
        <v>315</v>
      </c>
      <c r="J1535" s="70" t="s">
        <v>64</v>
      </c>
      <c r="K1535" s="70" t="s">
        <v>35</v>
      </c>
      <c r="L1535" s="70" t="s">
        <v>173</v>
      </c>
      <c r="M1535" s="71">
        <v>5172</v>
      </c>
      <c r="N1535" s="70" t="s">
        <v>1565</v>
      </c>
      <c r="O1535" s="70">
        <v>24.134703439468261</v>
      </c>
      <c r="P1535" s="70" t="s">
        <v>419</v>
      </c>
      <c r="Q1535" s="69">
        <v>296</v>
      </c>
      <c r="R1535" s="70" t="s">
        <v>333</v>
      </c>
      <c r="S1535" s="70" t="s">
        <v>175</v>
      </c>
      <c r="T1535" s="70" t="s">
        <v>176</v>
      </c>
      <c r="U1535" s="70" t="s">
        <v>35</v>
      </c>
      <c r="V1535" s="70">
        <v>450.82517489156032</v>
      </c>
      <c r="W1535" s="70">
        <v>8114.3917057157605</v>
      </c>
    </row>
    <row r="1536" spans="1:23">
      <c r="A1536" s="69">
        <v>1535</v>
      </c>
      <c r="B1536" s="69">
        <v>79</v>
      </c>
      <c r="C1536" s="70" t="s">
        <v>314</v>
      </c>
      <c r="D1536" s="70" t="s">
        <v>314</v>
      </c>
      <c r="E1536" s="70" t="s">
        <v>62</v>
      </c>
      <c r="F1536" s="70" t="s">
        <v>100</v>
      </c>
      <c r="G1536" s="70"/>
      <c r="H1536" s="70" t="s">
        <v>28</v>
      </c>
      <c r="I1536" s="70" t="s">
        <v>315</v>
      </c>
      <c r="J1536" s="70" t="s">
        <v>64</v>
      </c>
      <c r="K1536" s="70" t="s">
        <v>35</v>
      </c>
      <c r="L1536" s="70" t="s">
        <v>173</v>
      </c>
      <c r="M1536" s="71">
        <v>5173</v>
      </c>
      <c r="N1536" s="70" t="s">
        <v>1566</v>
      </c>
      <c r="O1536" s="70">
        <v>12.871306421264199</v>
      </c>
      <c r="P1536" s="70" t="s">
        <v>419</v>
      </c>
      <c r="Q1536" s="69">
        <v>470</v>
      </c>
      <c r="R1536" s="70" t="s">
        <v>354</v>
      </c>
      <c r="S1536" s="70" t="s">
        <v>355</v>
      </c>
      <c r="T1536" s="70" t="s">
        <v>356</v>
      </c>
      <c r="U1536" s="70" t="s">
        <v>35</v>
      </c>
      <c r="V1536" s="70">
        <v>279.60942655777592</v>
      </c>
      <c r="W1536" s="70">
        <v>4622.5780530839575</v>
      </c>
    </row>
    <row r="1537" spans="1:23">
      <c r="A1537" s="69">
        <v>1536</v>
      </c>
      <c r="B1537" s="69">
        <v>79</v>
      </c>
      <c r="C1537" s="70" t="s">
        <v>314</v>
      </c>
      <c r="D1537" s="70" t="s">
        <v>314</v>
      </c>
      <c r="E1537" s="70" t="s">
        <v>62</v>
      </c>
      <c r="F1537" s="70" t="s">
        <v>100</v>
      </c>
      <c r="G1537" s="70"/>
      <c r="H1537" s="70" t="s">
        <v>28</v>
      </c>
      <c r="I1537" s="70" t="s">
        <v>315</v>
      </c>
      <c r="J1537" s="70" t="s">
        <v>64</v>
      </c>
      <c r="K1537" s="70" t="s">
        <v>35</v>
      </c>
      <c r="L1537" s="70" t="s">
        <v>173</v>
      </c>
      <c r="M1537" s="71">
        <v>5174</v>
      </c>
      <c r="N1537" s="70" t="s">
        <v>1567</v>
      </c>
      <c r="O1537" s="70">
        <v>4.7889149951946584</v>
      </c>
      <c r="P1537" s="70" t="s">
        <v>412</v>
      </c>
      <c r="Q1537" s="69">
        <v>491</v>
      </c>
      <c r="R1537" s="70" t="s">
        <v>363</v>
      </c>
      <c r="S1537" s="70" t="s">
        <v>114</v>
      </c>
      <c r="T1537" s="70" t="s">
        <v>115</v>
      </c>
      <c r="U1537" s="70" t="s">
        <v>35</v>
      </c>
      <c r="V1537" s="70">
        <v>242.69919999702728</v>
      </c>
      <c r="W1537" s="70">
        <v>2698.5648203529477</v>
      </c>
    </row>
    <row r="1538" spans="1:23">
      <c r="A1538" s="69">
        <v>1537</v>
      </c>
      <c r="B1538" s="69">
        <v>79</v>
      </c>
      <c r="C1538" s="70" t="s">
        <v>314</v>
      </c>
      <c r="D1538" s="70" t="s">
        <v>314</v>
      </c>
      <c r="E1538" s="70" t="s">
        <v>62</v>
      </c>
      <c r="F1538" s="70" t="s">
        <v>100</v>
      </c>
      <c r="G1538" s="70"/>
      <c r="H1538" s="70" t="s">
        <v>28</v>
      </c>
      <c r="I1538" s="70" t="s">
        <v>315</v>
      </c>
      <c r="J1538" s="70" t="s">
        <v>64</v>
      </c>
      <c r="K1538" s="70" t="s">
        <v>35</v>
      </c>
      <c r="L1538" s="70" t="s">
        <v>173</v>
      </c>
      <c r="M1538" s="71">
        <v>5174</v>
      </c>
      <c r="N1538" s="70" t="s">
        <v>1567</v>
      </c>
      <c r="O1538" s="70">
        <v>4.7889149951946584</v>
      </c>
      <c r="P1538" s="70" t="s">
        <v>412</v>
      </c>
      <c r="Q1538" s="69">
        <v>502</v>
      </c>
      <c r="R1538" s="70" t="s">
        <v>313</v>
      </c>
      <c r="S1538" s="70" t="s">
        <v>78</v>
      </c>
      <c r="T1538" s="70" t="s">
        <v>79</v>
      </c>
      <c r="U1538" s="70" t="s">
        <v>35</v>
      </c>
      <c r="V1538" s="70">
        <v>339.44755827737504</v>
      </c>
      <c r="W1538" s="70">
        <v>5836.0950382411465</v>
      </c>
    </row>
    <row r="1539" spans="1:23">
      <c r="A1539" s="69">
        <v>1538</v>
      </c>
      <c r="B1539" s="69">
        <v>79</v>
      </c>
      <c r="C1539" s="70" t="s">
        <v>314</v>
      </c>
      <c r="D1539" s="70" t="s">
        <v>314</v>
      </c>
      <c r="E1539" s="70" t="s">
        <v>62</v>
      </c>
      <c r="F1539" s="70" t="s">
        <v>100</v>
      </c>
      <c r="G1539" s="70"/>
      <c r="H1539" s="70" t="s">
        <v>28</v>
      </c>
      <c r="I1539" s="70" t="s">
        <v>315</v>
      </c>
      <c r="J1539" s="70" t="s">
        <v>64</v>
      </c>
      <c r="K1539" s="70" t="s">
        <v>35</v>
      </c>
      <c r="L1539" s="70" t="s">
        <v>173</v>
      </c>
      <c r="M1539" s="71">
        <v>5175</v>
      </c>
      <c r="N1539" s="70" t="s">
        <v>1568</v>
      </c>
      <c r="O1539" s="70">
        <v>8.6520362526829846</v>
      </c>
      <c r="P1539" s="70" t="s">
        <v>424</v>
      </c>
      <c r="Q1539" s="69">
        <v>491</v>
      </c>
      <c r="R1539" s="70" t="s">
        <v>363</v>
      </c>
      <c r="S1539" s="70" t="s">
        <v>114</v>
      </c>
      <c r="T1539" s="70" t="s">
        <v>115</v>
      </c>
      <c r="U1539" s="70" t="s">
        <v>35</v>
      </c>
      <c r="V1539" s="70">
        <v>226.06877074896462</v>
      </c>
      <c r="W1539" s="70">
        <v>2946.8566408608767</v>
      </c>
    </row>
    <row r="1540" spans="1:23">
      <c r="A1540" s="69">
        <v>1539</v>
      </c>
      <c r="B1540" s="69">
        <v>79</v>
      </c>
      <c r="C1540" s="70" t="s">
        <v>314</v>
      </c>
      <c r="D1540" s="70" t="s">
        <v>314</v>
      </c>
      <c r="E1540" s="70" t="s">
        <v>62</v>
      </c>
      <c r="F1540" s="70" t="s">
        <v>100</v>
      </c>
      <c r="G1540" s="70"/>
      <c r="H1540" s="70" t="s">
        <v>28</v>
      </c>
      <c r="I1540" s="70" t="s">
        <v>315</v>
      </c>
      <c r="J1540" s="70" t="s">
        <v>64</v>
      </c>
      <c r="K1540" s="70" t="s">
        <v>35</v>
      </c>
      <c r="L1540" s="70" t="s">
        <v>173</v>
      </c>
      <c r="M1540" s="71">
        <v>5196</v>
      </c>
      <c r="N1540" s="70" t="s">
        <v>1569</v>
      </c>
      <c r="O1540" s="70">
        <v>7.6652748425509341</v>
      </c>
      <c r="P1540" s="70" t="s">
        <v>424</v>
      </c>
      <c r="Q1540" s="69">
        <v>294</v>
      </c>
      <c r="R1540" s="70" t="s">
        <v>331</v>
      </c>
      <c r="S1540" s="70" t="s">
        <v>329</v>
      </c>
      <c r="T1540" s="70" t="s">
        <v>330</v>
      </c>
      <c r="U1540" s="70" t="s">
        <v>35</v>
      </c>
      <c r="V1540" s="70">
        <v>439.23330671788432</v>
      </c>
      <c r="W1540" s="70">
        <v>11824.221386041731</v>
      </c>
    </row>
    <row r="1541" spans="1:23">
      <c r="A1541" s="69">
        <v>1540</v>
      </c>
      <c r="B1541" s="69">
        <v>79</v>
      </c>
      <c r="C1541" s="70" t="s">
        <v>314</v>
      </c>
      <c r="D1541" s="70" t="s">
        <v>314</v>
      </c>
      <c r="E1541" s="70" t="s">
        <v>62</v>
      </c>
      <c r="F1541" s="70" t="s">
        <v>100</v>
      </c>
      <c r="G1541" s="70"/>
      <c r="H1541" s="70" t="s">
        <v>28</v>
      </c>
      <c r="I1541" s="70" t="s">
        <v>315</v>
      </c>
      <c r="J1541" s="70" t="s">
        <v>64</v>
      </c>
      <c r="K1541" s="70" t="s">
        <v>35</v>
      </c>
      <c r="L1541" s="70" t="s">
        <v>173</v>
      </c>
      <c r="M1541" s="71">
        <v>5198</v>
      </c>
      <c r="N1541" s="70" t="s">
        <v>1570</v>
      </c>
      <c r="O1541" s="70">
        <v>22.850677155250938</v>
      </c>
      <c r="P1541" s="70" t="s">
        <v>419</v>
      </c>
      <c r="Q1541" s="69">
        <v>449</v>
      </c>
      <c r="R1541" s="70" t="s">
        <v>349</v>
      </c>
      <c r="S1541" s="70" t="s">
        <v>175</v>
      </c>
      <c r="T1541" s="70" t="s">
        <v>176</v>
      </c>
      <c r="U1541" s="70" t="s">
        <v>35</v>
      </c>
      <c r="V1541" s="70">
        <v>210.36759382761551</v>
      </c>
      <c r="W1541" s="70">
        <v>2268.9033398218421</v>
      </c>
    </row>
    <row r="1542" spans="1:23">
      <c r="A1542" s="69">
        <v>1541</v>
      </c>
      <c r="B1542" s="69">
        <v>79</v>
      </c>
      <c r="C1542" s="70" t="s">
        <v>314</v>
      </c>
      <c r="D1542" s="70" t="s">
        <v>314</v>
      </c>
      <c r="E1542" s="70" t="s">
        <v>62</v>
      </c>
      <c r="F1542" s="70" t="s">
        <v>100</v>
      </c>
      <c r="G1542" s="70"/>
      <c r="H1542" s="70" t="s">
        <v>28</v>
      </c>
      <c r="I1542" s="70" t="s">
        <v>315</v>
      </c>
      <c r="J1542" s="70" t="s">
        <v>64</v>
      </c>
      <c r="K1542" s="70" t="s">
        <v>35</v>
      </c>
      <c r="L1542" s="70" t="s">
        <v>173</v>
      </c>
      <c r="M1542" s="71">
        <v>5199</v>
      </c>
      <c r="N1542" s="70" t="s">
        <v>1571</v>
      </c>
      <c r="O1542" s="70">
        <v>22.12425780433972</v>
      </c>
      <c r="P1542" s="70" t="s">
        <v>419</v>
      </c>
      <c r="Q1542" s="69">
        <v>301</v>
      </c>
      <c r="R1542" s="70" t="s">
        <v>335</v>
      </c>
      <c r="S1542" s="70" t="s">
        <v>175</v>
      </c>
      <c r="T1542" s="70" t="s">
        <v>176</v>
      </c>
      <c r="U1542" s="70" t="s">
        <v>35</v>
      </c>
      <c r="V1542" s="70">
        <v>390.14732772289466</v>
      </c>
      <c r="W1542" s="70">
        <v>9544.7495940633271</v>
      </c>
    </row>
    <row r="1543" spans="1:23">
      <c r="A1543" s="69">
        <v>1542</v>
      </c>
      <c r="B1543" s="69">
        <v>79</v>
      </c>
      <c r="C1543" s="70" t="s">
        <v>314</v>
      </c>
      <c r="D1543" s="70" t="s">
        <v>314</v>
      </c>
      <c r="E1543" s="70" t="s">
        <v>62</v>
      </c>
      <c r="F1543" s="70" t="s">
        <v>100</v>
      </c>
      <c r="G1543" s="70"/>
      <c r="H1543" s="70" t="s">
        <v>28</v>
      </c>
      <c r="I1543" s="70" t="s">
        <v>315</v>
      </c>
      <c r="J1543" s="70" t="s">
        <v>64</v>
      </c>
      <c r="K1543" s="70" t="s">
        <v>35</v>
      </c>
      <c r="L1543" s="70" t="s">
        <v>173</v>
      </c>
      <c r="M1543" s="71">
        <v>5202</v>
      </c>
      <c r="N1543" s="70" t="s">
        <v>1572</v>
      </c>
      <c r="O1543" s="70">
        <v>20.30478563943452</v>
      </c>
      <c r="P1543" s="70" t="s">
        <v>419</v>
      </c>
      <c r="Q1543" s="69">
        <v>296</v>
      </c>
      <c r="R1543" s="70" t="s">
        <v>333</v>
      </c>
      <c r="S1543" s="70" t="s">
        <v>175</v>
      </c>
      <c r="T1543" s="70" t="s">
        <v>176</v>
      </c>
      <c r="U1543" s="70" t="s">
        <v>35</v>
      </c>
      <c r="V1543" s="70">
        <v>185.67851128305904</v>
      </c>
      <c r="W1543" s="70">
        <v>935.96463567339777</v>
      </c>
    </row>
    <row r="1544" spans="1:23">
      <c r="A1544" s="69">
        <v>1543</v>
      </c>
      <c r="B1544" s="69">
        <v>79</v>
      </c>
      <c r="C1544" s="70" t="s">
        <v>314</v>
      </c>
      <c r="D1544" s="70" t="s">
        <v>314</v>
      </c>
      <c r="E1544" s="70" t="s">
        <v>62</v>
      </c>
      <c r="F1544" s="70" t="s">
        <v>100</v>
      </c>
      <c r="G1544" s="70"/>
      <c r="H1544" s="70" t="s">
        <v>28</v>
      </c>
      <c r="I1544" s="70" t="s">
        <v>315</v>
      </c>
      <c r="J1544" s="70" t="s">
        <v>64</v>
      </c>
      <c r="K1544" s="70" t="s">
        <v>35</v>
      </c>
      <c r="L1544" s="70" t="s">
        <v>173</v>
      </c>
      <c r="M1544" s="71">
        <v>5203</v>
      </c>
      <c r="N1544" s="70" t="s">
        <v>1573</v>
      </c>
      <c r="O1544" s="70">
        <v>12.38042409973632</v>
      </c>
      <c r="P1544" s="70" t="s">
        <v>419</v>
      </c>
      <c r="Q1544" s="69">
        <v>470</v>
      </c>
      <c r="R1544" s="70" t="s">
        <v>354</v>
      </c>
      <c r="S1544" s="70" t="s">
        <v>355</v>
      </c>
      <c r="T1544" s="70" t="s">
        <v>356</v>
      </c>
      <c r="U1544" s="70" t="s">
        <v>35</v>
      </c>
      <c r="V1544" s="70">
        <v>312.50922773035023</v>
      </c>
      <c r="W1544" s="70">
        <v>6066.2197177992057</v>
      </c>
    </row>
    <row r="1545" spans="1:23">
      <c r="A1545" s="69">
        <v>1544</v>
      </c>
      <c r="B1545" s="69">
        <v>79</v>
      </c>
      <c r="C1545" s="70" t="s">
        <v>314</v>
      </c>
      <c r="D1545" s="70" t="s">
        <v>314</v>
      </c>
      <c r="E1545" s="70" t="s">
        <v>62</v>
      </c>
      <c r="F1545" s="70" t="s">
        <v>100</v>
      </c>
      <c r="G1545" s="70"/>
      <c r="H1545" s="70" t="s">
        <v>28</v>
      </c>
      <c r="I1545" s="70" t="s">
        <v>315</v>
      </c>
      <c r="J1545" s="70" t="s">
        <v>64</v>
      </c>
      <c r="K1545" s="70" t="s">
        <v>35</v>
      </c>
      <c r="L1545" s="70" t="s">
        <v>173</v>
      </c>
      <c r="M1545" s="71">
        <v>5230</v>
      </c>
      <c r="N1545" s="70" t="s">
        <v>1574</v>
      </c>
      <c r="O1545" s="70">
        <v>17.997893403727179</v>
      </c>
      <c r="P1545" s="70" t="s">
        <v>419</v>
      </c>
      <c r="Q1545" s="69">
        <v>337</v>
      </c>
      <c r="R1545" s="70" t="s">
        <v>341</v>
      </c>
      <c r="S1545" s="70" t="s">
        <v>329</v>
      </c>
      <c r="T1545" s="70" t="s">
        <v>330</v>
      </c>
      <c r="U1545" s="70" t="s">
        <v>35</v>
      </c>
      <c r="V1545" s="70">
        <v>347.65064645897678</v>
      </c>
      <c r="W1545" s="70">
        <v>7220.1756922492013</v>
      </c>
    </row>
    <row r="1546" spans="1:23">
      <c r="A1546" s="69">
        <v>1545</v>
      </c>
      <c r="B1546" s="69">
        <v>79</v>
      </c>
      <c r="C1546" s="70" t="s">
        <v>314</v>
      </c>
      <c r="D1546" s="70" t="s">
        <v>314</v>
      </c>
      <c r="E1546" s="70" t="s">
        <v>62</v>
      </c>
      <c r="F1546" s="70" t="s">
        <v>100</v>
      </c>
      <c r="G1546" s="70"/>
      <c r="H1546" s="70" t="s">
        <v>28</v>
      </c>
      <c r="I1546" s="70" t="s">
        <v>315</v>
      </c>
      <c r="J1546" s="70" t="s">
        <v>64</v>
      </c>
      <c r="K1546" s="70" t="s">
        <v>35</v>
      </c>
      <c r="L1546" s="70" t="s">
        <v>173</v>
      </c>
      <c r="M1546" s="71">
        <v>5231</v>
      </c>
      <c r="N1546" s="70" t="s">
        <v>1575</v>
      </c>
      <c r="O1546" s="70">
        <v>6.7121909724883677</v>
      </c>
      <c r="P1546" s="70" t="s">
        <v>424</v>
      </c>
      <c r="Q1546" s="69">
        <v>171</v>
      </c>
      <c r="R1546" s="70" t="s">
        <v>321</v>
      </c>
      <c r="S1546" s="70" t="s">
        <v>67</v>
      </c>
      <c r="T1546" s="70" t="s">
        <v>68</v>
      </c>
      <c r="U1546" s="70" t="s">
        <v>35</v>
      </c>
      <c r="V1546" s="70">
        <v>128.21320621228224</v>
      </c>
      <c r="W1546" s="70">
        <v>827.6190637352571</v>
      </c>
    </row>
    <row r="1547" spans="1:23">
      <c r="A1547" s="69">
        <v>1546</v>
      </c>
      <c r="B1547" s="69">
        <v>79</v>
      </c>
      <c r="C1547" s="70" t="s">
        <v>314</v>
      </c>
      <c r="D1547" s="70" t="s">
        <v>314</v>
      </c>
      <c r="E1547" s="70" t="s">
        <v>62</v>
      </c>
      <c r="F1547" s="70" t="s">
        <v>100</v>
      </c>
      <c r="G1547" s="70"/>
      <c r="H1547" s="70" t="s">
        <v>28</v>
      </c>
      <c r="I1547" s="70" t="s">
        <v>315</v>
      </c>
      <c r="J1547" s="70" t="s">
        <v>64</v>
      </c>
      <c r="K1547" s="70" t="s">
        <v>35</v>
      </c>
      <c r="L1547" s="70" t="s">
        <v>173</v>
      </c>
      <c r="M1547" s="71">
        <v>5231</v>
      </c>
      <c r="N1547" s="70" t="s">
        <v>1575</v>
      </c>
      <c r="O1547" s="70">
        <v>6.7121909724883677</v>
      </c>
      <c r="P1547" s="70" t="s">
        <v>424</v>
      </c>
      <c r="Q1547" s="69">
        <v>337</v>
      </c>
      <c r="R1547" s="70" t="s">
        <v>341</v>
      </c>
      <c r="S1547" s="70" t="s">
        <v>329</v>
      </c>
      <c r="T1547" s="70" t="s">
        <v>330</v>
      </c>
      <c r="U1547" s="70" t="s">
        <v>35</v>
      </c>
      <c r="V1547" s="70">
        <v>289.39542644093535</v>
      </c>
      <c r="W1547" s="70">
        <v>3175.0362782069001</v>
      </c>
    </row>
    <row r="1548" spans="1:23">
      <c r="A1548" s="69">
        <v>1547</v>
      </c>
      <c r="B1548" s="69">
        <v>79</v>
      </c>
      <c r="C1548" s="70" t="s">
        <v>314</v>
      </c>
      <c r="D1548" s="70" t="s">
        <v>314</v>
      </c>
      <c r="E1548" s="70" t="s">
        <v>62</v>
      </c>
      <c r="F1548" s="70" t="s">
        <v>100</v>
      </c>
      <c r="G1548" s="70"/>
      <c r="H1548" s="70" t="s">
        <v>28</v>
      </c>
      <c r="I1548" s="70" t="s">
        <v>315</v>
      </c>
      <c r="J1548" s="70" t="s">
        <v>64</v>
      </c>
      <c r="K1548" s="70" t="s">
        <v>35</v>
      </c>
      <c r="L1548" s="70" t="s">
        <v>173</v>
      </c>
      <c r="M1548" s="71">
        <v>5232</v>
      </c>
      <c r="N1548" s="70" t="s">
        <v>1576</v>
      </c>
      <c r="O1548" s="70">
        <v>8.8795390364074667</v>
      </c>
      <c r="P1548" s="70" t="s">
        <v>424</v>
      </c>
      <c r="Q1548" s="69">
        <v>319</v>
      </c>
      <c r="R1548" s="70" t="s">
        <v>339</v>
      </c>
      <c r="S1548" s="70" t="s">
        <v>329</v>
      </c>
      <c r="T1548" s="70" t="s">
        <v>330</v>
      </c>
      <c r="U1548" s="70" t="s">
        <v>35</v>
      </c>
      <c r="V1548" s="70">
        <v>249.81635829826473</v>
      </c>
      <c r="W1548" s="70">
        <v>2930.8677606721435</v>
      </c>
    </row>
    <row r="1549" spans="1:23">
      <c r="A1549" s="69">
        <v>1548</v>
      </c>
      <c r="B1549" s="69">
        <v>79</v>
      </c>
      <c r="C1549" s="70" t="s">
        <v>314</v>
      </c>
      <c r="D1549" s="70" t="s">
        <v>314</v>
      </c>
      <c r="E1549" s="70" t="s">
        <v>62</v>
      </c>
      <c r="F1549" s="70" t="s">
        <v>100</v>
      </c>
      <c r="G1549" s="70"/>
      <c r="H1549" s="70" t="s">
        <v>28</v>
      </c>
      <c r="I1549" s="70" t="s">
        <v>315</v>
      </c>
      <c r="J1549" s="70" t="s">
        <v>64</v>
      </c>
      <c r="K1549" s="70" t="s">
        <v>35</v>
      </c>
      <c r="L1549" s="70" t="s">
        <v>173</v>
      </c>
      <c r="M1549" s="71">
        <v>5233</v>
      </c>
      <c r="N1549" s="70" t="s">
        <v>1577</v>
      </c>
      <c r="O1549" s="70">
        <v>12.30216279008687</v>
      </c>
      <c r="P1549" s="70" t="s">
        <v>419</v>
      </c>
      <c r="Q1549" s="69">
        <v>319</v>
      </c>
      <c r="R1549" s="70" t="s">
        <v>339</v>
      </c>
      <c r="S1549" s="70" t="s">
        <v>329</v>
      </c>
      <c r="T1549" s="70" t="s">
        <v>330</v>
      </c>
      <c r="U1549" s="70" t="s">
        <v>35</v>
      </c>
      <c r="V1549" s="70">
        <v>287.53451908082678</v>
      </c>
      <c r="W1549" s="70">
        <v>5121.365199270077</v>
      </c>
    </row>
    <row r="1550" spans="1:23">
      <c r="A1550" s="69">
        <v>1549</v>
      </c>
      <c r="B1550" s="69">
        <v>79</v>
      </c>
      <c r="C1550" s="70" t="s">
        <v>314</v>
      </c>
      <c r="D1550" s="70" t="s">
        <v>314</v>
      </c>
      <c r="E1550" s="70" t="s">
        <v>62</v>
      </c>
      <c r="F1550" s="70" t="s">
        <v>100</v>
      </c>
      <c r="G1550" s="70"/>
      <c r="H1550" s="70" t="s">
        <v>28</v>
      </c>
      <c r="I1550" s="70" t="s">
        <v>315</v>
      </c>
      <c r="J1550" s="70" t="s">
        <v>64</v>
      </c>
      <c r="K1550" s="70" t="s">
        <v>35</v>
      </c>
      <c r="L1550" s="70" t="s">
        <v>173</v>
      </c>
      <c r="M1550" s="71">
        <v>5235</v>
      </c>
      <c r="N1550" s="70" t="s">
        <v>1578</v>
      </c>
      <c r="O1550" s="70">
        <v>2.9127507116954048</v>
      </c>
      <c r="P1550" s="70" t="s">
        <v>412</v>
      </c>
      <c r="Q1550" s="69">
        <v>197</v>
      </c>
      <c r="R1550" s="70" t="s">
        <v>324</v>
      </c>
      <c r="S1550" s="70" t="s">
        <v>67</v>
      </c>
      <c r="T1550" s="70" t="s">
        <v>68</v>
      </c>
      <c r="U1550" s="70" t="s">
        <v>35</v>
      </c>
      <c r="V1550" s="70">
        <v>413.66649539727308</v>
      </c>
      <c r="W1550" s="70">
        <v>972.18303196419185</v>
      </c>
    </row>
    <row r="1551" spans="1:23">
      <c r="A1551" s="69">
        <v>1550</v>
      </c>
      <c r="B1551" s="69">
        <v>79</v>
      </c>
      <c r="C1551" s="70" t="s">
        <v>314</v>
      </c>
      <c r="D1551" s="70" t="s">
        <v>314</v>
      </c>
      <c r="E1551" s="70" t="s">
        <v>62</v>
      </c>
      <c r="F1551" s="70" t="s">
        <v>100</v>
      </c>
      <c r="G1551" s="70"/>
      <c r="H1551" s="70" t="s">
        <v>28</v>
      </c>
      <c r="I1551" s="70" t="s">
        <v>315</v>
      </c>
      <c r="J1551" s="70" t="s">
        <v>64</v>
      </c>
      <c r="K1551" s="70" t="s">
        <v>35</v>
      </c>
      <c r="L1551" s="70" t="s">
        <v>173</v>
      </c>
      <c r="M1551" s="71">
        <v>5235</v>
      </c>
      <c r="N1551" s="70" t="s">
        <v>1578</v>
      </c>
      <c r="O1551" s="70">
        <v>2.9127507116954048</v>
      </c>
      <c r="P1551" s="70" t="s">
        <v>412</v>
      </c>
      <c r="Q1551" s="69">
        <v>319</v>
      </c>
      <c r="R1551" s="70" t="s">
        <v>339</v>
      </c>
      <c r="S1551" s="70" t="s">
        <v>329</v>
      </c>
      <c r="T1551" s="70" t="s">
        <v>330</v>
      </c>
      <c r="U1551" s="70" t="s">
        <v>35</v>
      </c>
      <c r="V1551" s="70">
        <v>8.2020175603970848</v>
      </c>
      <c r="W1551" s="70">
        <v>0.14449949077389224</v>
      </c>
    </row>
    <row r="1552" spans="1:23">
      <c r="A1552" s="69">
        <v>1551</v>
      </c>
      <c r="B1552" s="69">
        <v>79</v>
      </c>
      <c r="C1552" s="70" t="s">
        <v>314</v>
      </c>
      <c r="D1552" s="70" t="s">
        <v>314</v>
      </c>
      <c r="E1552" s="70" t="s">
        <v>62</v>
      </c>
      <c r="F1552" s="70" t="s">
        <v>100</v>
      </c>
      <c r="G1552" s="70"/>
      <c r="H1552" s="70" t="s">
        <v>28</v>
      </c>
      <c r="I1552" s="70" t="s">
        <v>315</v>
      </c>
      <c r="J1552" s="70" t="s">
        <v>64</v>
      </c>
      <c r="K1552" s="70" t="s">
        <v>35</v>
      </c>
      <c r="L1552" s="70" t="s">
        <v>173</v>
      </c>
      <c r="M1552" s="71">
        <v>5236</v>
      </c>
      <c r="N1552" s="70" t="s">
        <v>1579</v>
      </c>
      <c r="O1552" s="70">
        <v>9.4430714818339272</v>
      </c>
      <c r="P1552" s="70" t="s">
        <v>424</v>
      </c>
      <c r="Q1552" s="69">
        <v>491</v>
      </c>
      <c r="R1552" s="70" t="s">
        <v>363</v>
      </c>
      <c r="S1552" s="70" t="s">
        <v>114</v>
      </c>
      <c r="T1552" s="70" t="s">
        <v>115</v>
      </c>
      <c r="U1552" s="70" t="s">
        <v>35</v>
      </c>
      <c r="V1552" s="70">
        <v>236.96444351880254</v>
      </c>
      <c r="W1552" s="70">
        <v>3220.0660326496136</v>
      </c>
    </row>
    <row r="1553" spans="1:23">
      <c r="A1553" s="69">
        <v>1552</v>
      </c>
      <c r="B1553" s="69">
        <v>79</v>
      </c>
      <c r="C1553" s="70" t="s">
        <v>314</v>
      </c>
      <c r="D1553" s="70" t="s">
        <v>314</v>
      </c>
      <c r="E1553" s="70" t="s">
        <v>62</v>
      </c>
      <c r="F1553" s="70" t="s">
        <v>100</v>
      </c>
      <c r="G1553" s="70"/>
      <c r="H1553" s="70" t="s">
        <v>28</v>
      </c>
      <c r="I1553" s="70" t="s">
        <v>315</v>
      </c>
      <c r="J1553" s="70" t="s">
        <v>64</v>
      </c>
      <c r="K1553" s="70" t="s">
        <v>35</v>
      </c>
      <c r="L1553" s="70" t="s">
        <v>173</v>
      </c>
      <c r="M1553" s="71">
        <v>5238</v>
      </c>
      <c r="N1553" s="70" t="s">
        <v>1580</v>
      </c>
      <c r="O1553" s="70">
        <v>11.08792345319082</v>
      </c>
      <c r="P1553" s="70" t="s">
        <v>419</v>
      </c>
      <c r="Q1553" s="69">
        <v>319</v>
      </c>
      <c r="R1553" s="70" t="s">
        <v>339</v>
      </c>
      <c r="S1553" s="70" t="s">
        <v>329</v>
      </c>
      <c r="T1553" s="70" t="s">
        <v>330</v>
      </c>
      <c r="U1553" s="70" t="s">
        <v>35</v>
      </c>
      <c r="V1553" s="70">
        <v>367.59920619564798</v>
      </c>
      <c r="W1553" s="70">
        <v>7994.5996145300105</v>
      </c>
    </row>
    <row r="1554" spans="1:23">
      <c r="A1554" s="69">
        <v>1553</v>
      </c>
      <c r="B1554" s="69">
        <v>79</v>
      </c>
      <c r="C1554" s="70" t="s">
        <v>314</v>
      </c>
      <c r="D1554" s="70" t="s">
        <v>314</v>
      </c>
      <c r="E1554" s="70" t="s">
        <v>62</v>
      </c>
      <c r="F1554" s="70" t="s">
        <v>100</v>
      </c>
      <c r="G1554" s="70"/>
      <c r="H1554" s="70" t="s">
        <v>28</v>
      </c>
      <c r="I1554" s="70" t="s">
        <v>315</v>
      </c>
      <c r="J1554" s="70" t="s">
        <v>64</v>
      </c>
      <c r="K1554" s="70" t="s">
        <v>35</v>
      </c>
      <c r="L1554" s="70" t="s">
        <v>173</v>
      </c>
      <c r="M1554" s="71">
        <v>5260</v>
      </c>
      <c r="N1554" s="70" t="s">
        <v>1581</v>
      </c>
      <c r="O1554" s="70">
        <v>19.93611206299633</v>
      </c>
      <c r="P1554" s="70" t="s">
        <v>419</v>
      </c>
      <c r="Q1554" s="69">
        <v>498</v>
      </c>
      <c r="R1554" s="70" t="s">
        <v>367</v>
      </c>
      <c r="S1554" s="70" t="s">
        <v>55</v>
      </c>
      <c r="T1554" s="70" t="s">
        <v>56</v>
      </c>
      <c r="U1554" s="70" t="s">
        <v>35</v>
      </c>
      <c r="V1554" s="70">
        <v>382.12427839675524</v>
      </c>
      <c r="W1554" s="70">
        <v>9069.9779749766003</v>
      </c>
    </row>
    <row r="1555" spans="1:23">
      <c r="A1555" s="69">
        <v>1554</v>
      </c>
      <c r="B1555" s="69">
        <v>79</v>
      </c>
      <c r="C1555" s="70" t="s">
        <v>314</v>
      </c>
      <c r="D1555" s="70" t="s">
        <v>314</v>
      </c>
      <c r="E1555" s="70" t="s">
        <v>62</v>
      </c>
      <c r="F1555" s="70" t="s">
        <v>100</v>
      </c>
      <c r="G1555" s="70"/>
      <c r="H1555" s="70" t="s">
        <v>28</v>
      </c>
      <c r="I1555" s="70" t="s">
        <v>315</v>
      </c>
      <c r="J1555" s="70" t="s">
        <v>64</v>
      </c>
      <c r="K1555" s="70" t="s">
        <v>35</v>
      </c>
      <c r="L1555" s="70" t="s">
        <v>173</v>
      </c>
      <c r="M1555" s="71">
        <v>5262</v>
      </c>
      <c r="N1555" s="70" t="s">
        <v>1582</v>
      </c>
      <c r="O1555" s="70">
        <v>10.52759734438734</v>
      </c>
      <c r="P1555" s="70" t="s">
        <v>419</v>
      </c>
      <c r="Q1555" s="69">
        <v>490</v>
      </c>
      <c r="R1555" s="70" t="s">
        <v>362</v>
      </c>
      <c r="S1555" s="70" t="s">
        <v>114</v>
      </c>
      <c r="T1555" s="70" t="s">
        <v>115</v>
      </c>
      <c r="U1555" s="70" t="s">
        <v>35</v>
      </c>
      <c r="V1555" s="70">
        <v>326.98597212915922</v>
      </c>
      <c r="W1555" s="70">
        <v>3697.7268478274495</v>
      </c>
    </row>
    <row r="1556" spans="1:23">
      <c r="A1556" s="69">
        <v>1555</v>
      </c>
      <c r="B1556" s="69">
        <v>79</v>
      </c>
      <c r="C1556" s="70" t="s">
        <v>314</v>
      </c>
      <c r="D1556" s="70" t="s">
        <v>314</v>
      </c>
      <c r="E1556" s="70" t="s">
        <v>62</v>
      </c>
      <c r="F1556" s="70" t="s">
        <v>100</v>
      </c>
      <c r="G1556" s="70"/>
      <c r="H1556" s="70" t="s">
        <v>28</v>
      </c>
      <c r="I1556" s="70" t="s">
        <v>315</v>
      </c>
      <c r="J1556" s="70" t="s">
        <v>64</v>
      </c>
      <c r="K1556" s="70" t="s">
        <v>35</v>
      </c>
      <c r="L1556" s="70" t="s">
        <v>173</v>
      </c>
      <c r="M1556" s="71">
        <v>5263</v>
      </c>
      <c r="N1556" s="70" t="s">
        <v>1583</v>
      </c>
      <c r="O1556" s="70">
        <v>22.395360616301389</v>
      </c>
      <c r="P1556" s="70" t="s">
        <v>419</v>
      </c>
      <c r="Q1556" s="69">
        <v>320</v>
      </c>
      <c r="R1556" s="70" t="s">
        <v>340</v>
      </c>
      <c r="S1556" s="70" t="s">
        <v>329</v>
      </c>
      <c r="T1556" s="70" t="s">
        <v>330</v>
      </c>
      <c r="U1556" s="70" t="s">
        <v>35</v>
      </c>
      <c r="V1556" s="70">
        <v>299.85069120410338</v>
      </c>
      <c r="W1556" s="70">
        <v>5638.2484475660267</v>
      </c>
    </row>
    <row r="1557" spans="1:23">
      <c r="A1557" s="69">
        <v>1556</v>
      </c>
      <c r="B1557" s="69">
        <v>79</v>
      </c>
      <c r="C1557" s="70" t="s">
        <v>314</v>
      </c>
      <c r="D1557" s="70" t="s">
        <v>314</v>
      </c>
      <c r="E1557" s="70" t="s">
        <v>62</v>
      </c>
      <c r="F1557" s="70" t="s">
        <v>100</v>
      </c>
      <c r="G1557" s="70"/>
      <c r="H1557" s="70" t="s">
        <v>28</v>
      </c>
      <c r="I1557" s="70" t="s">
        <v>315</v>
      </c>
      <c r="J1557" s="70" t="s">
        <v>64</v>
      </c>
      <c r="K1557" s="70" t="s">
        <v>35</v>
      </c>
      <c r="L1557" s="70" t="s">
        <v>173</v>
      </c>
      <c r="M1557" s="71">
        <v>5264</v>
      </c>
      <c r="N1557" s="70" t="s">
        <v>1584</v>
      </c>
      <c r="O1557" s="70">
        <v>7.5271266322905817</v>
      </c>
      <c r="P1557" s="70" t="s">
        <v>424</v>
      </c>
      <c r="Q1557" s="69">
        <v>171</v>
      </c>
      <c r="R1557" s="70" t="s">
        <v>321</v>
      </c>
      <c r="S1557" s="70" t="s">
        <v>67</v>
      </c>
      <c r="T1557" s="70" t="s">
        <v>68</v>
      </c>
      <c r="U1557" s="70" t="s">
        <v>35</v>
      </c>
      <c r="V1557" s="70">
        <v>152.85041738544504</v>
      </c>
      <c r="W1557" s="70">
        <v>966.25307126808025</v>
      </c>
    </row>
    <row r="1558" spans="1:23">
      <c r="A1558" s="69">
        <v>1557</v>
      </c>
      <c r="B1558" s="69">
        <v>79</v>
      </c>
      <c r="C1558" s="70" t="s">
        <v>314</v>
      </c>
      <c r="D1558" s="70" t="s">
        <v>314</v>
      </c>
      <c r="E1558" s="70" t="s">
        <v>62</v>
      </c>
      <c r="F1558" s="70" t="s">
        <v>100</v>
      </c>
      <c r="G1558" s="70"/>
      <c r="H1558" s="70" t="s">
        <v>28</v>
      </c>
      <c r="I1558" s="70" t="s">
        <v>315</v>
      </c>
      <c r="J1558" s="70" t="s">
        <v>64</v>
      </c>
      <c r="K1558" s="70" t="s">
        <v>35</v>
      </c>
      <c r="L1558" s="70" t="s">
        <v>173</v>
      </c>
      <c r="M1558" s="71">
        <v>5265</v>
      </c>
      <c r="N1558" s="70" t="s">
        <v>1585</v>
      </c>
      <c r="O1558" s="70">
        <v>6.4504719607458636</v>
      </c>
      <c r="P1558" s="70" t="s">
        <v>424</v>
      </c>
      <c r="Q1558" s="69">
        <v>319</v>
      </c>
      <c r="R1558" s="70" t="s">
        <v>339</v>
      </c>
      <c r="S1558" s="70" t="s">
        <v>329</v>
      </c>
      <c r="T1558" s="70" t="s">
        <v>330</v>
      </c>
      <c r="U1558" s="70" t="s">
        <v>35</v>
      </c>
      <c r="V1558" s="70">
        <v>507.72573653151176</v>
      </c>
      <c r="W1558" s="70">
        <v>10863.15455112479</v>
      </c>
    </row>
    <row r="1559" spans="1:23">
      <c r="A1559" s="69">
        <v>1558</v>
      </c>
      <c r="B1559" s="69">
        <v>79</v>
      </c>
      <c r="C1559" s="70" t="s">
        <v>314</v>
      </c>
      <c r="D1559" s="70" t="s">
        <v>314</v>
      </c>
      <c r="E1559" s="70" t="s">
        <v>62</v>
      </c>
      <c r="F1559" s="70" t="s">
        <v>100</v>
      </c>
      <c r="G1559" s="70"/>
      <c r="H1559" s="70" t="s">
        <v>28</v>
      </c>
      <c r="I1559" s="70" t="s">
        <v>315</v>
      </c>
      <c r="J1559" s="70" t="s">
        <v>64</v>
      </c>
      <c r="K1559" s="70" t="s">
        <v>35</v>
      </c>
      <c r="L1559" s="70" t="s">
        <v>173</v>
      </c>
      <c r="M1559" s="71">
        <v>5267</v>
      </c>
      <c r="N1559" s="70" t="s">
        <v>1586</v>
      </c>
      <c r="O1559" s="70">
        <v>23.119323434453101</v>
      </c>
      <c r="P1559" s="70" t="s">
        <v>419</v>
      </c>
      <c r="Q1559" s="69">
        <v>470</v>
      </c>
      <c r="R1559" s="70" t="s">
        <v>354</v>
      </c>
      <c r="S1559" s="70" t="s">
        <v>355</v>
      </c>
      <c r="T1559" s="70" t="s">
        <v>356</v>
      </c>
      <c r="U1559" s="70" t="s">
        <v>35</v>
      </c>
      <c r="V1559" s="70">
        <v>341.15381513414349</v>
      </c>
      <c r="W1559" s="70">
        <v>7275.4306181761385</v>
      </c>
    </row>
    <row r="1560" spans="1:23">
      <c r="A1560" s="69">
        <v>1559</v>
      </c>
      <c r="B1560" s="69">
        <v>79</v>
      </c>
      <c r="C1560" s="70" t="s">
        <v>314</v>
      </c>
      <c r="D1560" s="70" t="s">
        <v>314</v>
      </c>
      <c r="E1560" s="70" t="s">
        <v>62</v>
      </c>
      <c r="F1560" s="70" t="s">
        <v>100</v>
      </c>
      <c r="G1560" s="70"/>
      <c r="H1560" s="70" t="s">
        <v>28</v>
      </c>
      <c r="I1560" s="70" t="s">
        <v>315</v>
      </c>
      <c r="J1560" s="70" t="s">
        <v>64</v>
      </c>
      <c r="K1560" s="70" t="s">
        <v>35</v>
      </c>
      <c r="L1560" s="70" t="s">
        <v>173</v>
      </c>
      <c r="M1560" s="71">
        <v>5268</v>
      </c>
      <c r="N1560" s="70" t="s">
        <v>1587</v>
      </c>
      <c r="O1560" s="70">
        <v>12.000208835289079</v>
      </c>
      <c r="P1560" s="70" t="s">
        <v>419</v>
      </c>
      <c r="Q1560" s="69">
        <v>502</v>
      </c>
      <c r="R1560" s="70" t="s">
        <v>313</v>
      </c>
      <c r="S1560" s="70" t="s">
        <v>78</v>
      </c>
      <c r="T1560" s="70" t="s">
        <v>79</v>
      </c>
      <c r="U1560" s="70" t="s">
        <v>35</v>
      </c>
      <c r="V1560" s="70">
        <v>134.22462861267968</v>
      </c>
      <c r="W1560" s="70">
        <v>948.06580956371158</v>
      </c>
    </row>
    <row r="1561" spans="1:23">
      <c r="A1561" s="69">
        <v>1560</v>
      </c>
      <c r="B1561" s="69">
        <v>79</v>
      </c>
      <c r="C1561" s="70" t="s">
        <v>314</v>
      </c>
      <c r="D1561" s="70" t="s">
        <v>314</v>
      </c>
      <c r="E1561" s="70" t="s">
        <v>62</v>
      </c>
      <c r="F1561" s="70" t="s">
        <v>100</v>
      </c>
      <c r="G1561" s="70"/>
      <c r="H1561" s="70" t="s">
        <v>28</v>
      </c>
      <c r="I1561" s="70" t="s">
        <v>315</v>
      </c>
      <c r="J1561" s="70" t="s">
        <v>64</v>
      </c>
      <c r="K1561" s="70" t="s">
        <v>35</v>
      </c>
      <c r="L1561" s="70" t="s">
        <v>173</v>
      </c>
      <c r="M1561" s="71">
        <v>5270</v>
      </c>
      <c r="N1561" s="70" t="s">
        <v>1588</v>
      </c>
      <c r="O1561" s="70">
        <v>16.89380539389817</v>
      </c>
      <c r="P1561" s="70" t="s">
        <v>419</v>
      </c>
      <c r="Q1561" s="69">
        <v>504</v>
      </c>
      <c r="R1561" s="70" t="s">
        <v>368</v>
      </c>
      <c r="S1561" s="70" t="s">
        <v>329</v>
      </c>
      <c r="T1561" s="70" t="s">
        <v>330</v>
      </c>
      <c r="U1561" s="70" t="s">
        <v>35</v>
      </c>
      <c r="V1561" s="70">
        <v>321.15343490325444</v>
      </c>
      <c r="W1561" s="70">
        <v>6335.9920454616786</v>
      </c>
    </row>
    <row r="1562" spans="1:23">
      <c r="A1562" s="69">
        <v>1561</v>
      </c>
      <c r="B1562" s="69">
        <v>79</v>
      </c>
      <c r="C1562" s="70" t="s">
        <v>314</v>
      </c>
      <c r="D1562" s="70" t="s">
        <v>314</v>
      </c>
      <c r="E1562" s="70" t="s">
        <v>62</v>
      </c>
      <c r="F1562" s="70" t="s">
        <v>100</v>
      </c>
      <c r="G1562" s="70"/>
      <c r="H1562" s="70" t="s">
        <v>28</v>
      </c>
      <c r="I1562" s="70" t="s">
        <v>315</v>
      </c>
      <c r="J1562" s="70" t="s">
        <v>64</v>
      </c>
      <c r="K1562" s="70" t="s">
        <v>35</v>
      </c>
      <c r="L1562" s="70" t="s">
        <v>173</v>
      </c>
      <c r="M1562" s="71">
        <v>5271</v>
      </c>
      <c r="N1562" s="70" t="s">
        <v>1589</v>
      </c>
      <c r="O1562" s="70">
        <v>0.82714476982395602</v>
      </c>
      <c r="P1562" s="70" t="s">
        <v>412</v>
      </c>
      <c r="Q1562" s="69">
        <v>319</v>
      </c>
      <c r="R1562" s="70" t="s">
        <v>339</v>
      </c>
      <c r="S1562" s="70" t="s">
        <v>329</v>
      </c>
      <c r="T1562" s="70" t="s">
        <v>330</v>
      </c>
      <c r="U1562" s="70" t="s">
        <v>35</v>
      </c>
      <c r="V1562" s="70">
        <v>741.57925650215122</v>
      </c>
      <c r="W1562" s="70">
        <v>26516.217318605246</v>
      </c>
    </row>
    <row r="1563" spans="1:23">
      <c r="A1563" s="69">
        <v>1562</v>
      </c>
      <c r="B1563" s="69">
        <v>79</v>
      </c>
      <c r="C1563" s="70" t="s">
        <v>314</v>
      </c>
      <c r="D1563" s="70" t="s">
        <v>314</v>
      </c>
      <c r="E1563" s="70" t="s">
        <v>62</v>
      </c>
      <c r="F1563" s="70" t="s">
        <v>100</v>
      </c>
      <c r="G1563" s="70"/>
      <c r="H1563" s="70" t="s">
        <v>28</v>
      </c>
      <c r="I1563" s="70" t="s">
        <v>315</v>
      </c>
      <c r="J1563" s="70" t="s">
        <v>64</v>
      </c>
      <c r="K1563" s="70" t="s">
        <v>35</v>
      </c>
      <c r="L1563" s="70" t="s">
        <v>173</v>
      </c>
      <c r="M1563" s="71">
        <v>5272</v>
      </c>
      <c r="N1563" s="70" t="s">
        <v>1590</v>
      </c>
      <c r="O1563" s="70">
        <v>10.831564528487119</v>
      </c>
      <c r="P1563" s="70" t="s">
        <v>419</v>
      </c>
      <c r="Q1563" s="69">
        <v>319</v>
      </c>
      <c r="R1563" s="70" t="s">
        <v>339</v>
      </c>
      <c r="S1563" s="70" t="s">
        <v>329</v>
      </c>
      <c r="T1563" s="70" t="s">
        <v>330</v>
      </c>
      <c r="U1563" s="70" t="s">
        <v>35</v>
      </c>
      <c r="V1563" s="70">
        <v>189.71953208278319</v>
      </c>
      <c r="W1563" s="70">
        <v>2046.4003624122101</v>
      </c>
    </row>
    <row r="1564" spans="1:23">
      <c r="A1564" s="69">
        <v>1563</v>
      </c>
      <c r="B1564" s="69">
        <v>79</v>
      </c>
      <c r="C1564" s="70" t="s">
        <v>314</v>
      </c>
      <c r="D1564" s="70" t="s">
        <v>314</v>
      </c>
      <c r="E1564" s="70" t="s">
        <v>62</v>
      </c>
      <c r="F1564" s="70" t="s">
        <v>100</v>
      </c>
      <c r="G1564" s="70"/>
      <c r="H1564" s="70" t="s">
        <v>28</v>
      </c>
      <c r="I1564" s="70" t="s">
        <v>315</v>
      </c>
      <c r="J1564" s="70" t="s">
        <v>64</v>
      </c>
      <c r="K1564" s="70" t="s">
        <v>35</v>
      </c>
      <c r="L1564" s="70" t="s">
        <v>173</v>
      </c>
      <c r="M1564" s="71">
        <v>5286</v>
      </c>
      <c r="N1564" s="70" t="s">
        <v>1591</v>
      </c>
      <c r="O1564" s="70">
        <v>7.5634331186010861</v>
      </c>
      <c r="P1564" s="70" t="s">
        <v>424</v>
      </c>
      <c r="Q1564" s="69">
        <v>470</v>
      </c>
      <c r="R1564" s="70" t="s">
        <v>354</v>
      </c>
      <c r="S1564" s="70" t="s">
        <v>355</v>
      </c>
      <c r="T1564" s="70" t="s">
        <v>356</v>
      </c>
      <c r="U1564" s="70" t="s">
        <v>35</v>
      </c>
      <c r="V1564" s="70">
        <v>256.7831367957204</v>
      </c>
      <c r="W1564" s="70">
        <v>4029.3247074736751</v>
      </c>
    </row>
    <row r="1565" spans="1:23">
      <c r="A1565" s="69">
        <v>1564</v>
      </c>
      <c r="B1565" s="69">
        <v>79</v>
      </c>
      <c r="C1565" s="70" t="s">
        <v>314</v>
      </c>
      <c r="D1565" s="70" t="s">
        <v>314</v>
      </c>
      <c r="E1565" s="70" t="s">
        <v>62</v>
      </c>
      <c r="F1565" s="70" t="s">
        <v>100</v>
      </c>
      <c r="G1565" s="70"/>
      <c r="H1565" s="70" t="s">
        <v>28</v>
      </c>
      <c r="I1565" s="70" t="s">
        <v>315</v>
      </c>
      <c r="J1565" s="70" t="s">
        <v>64</v>
      </c>
      <c r="K1565" s="70" t="s">
        <v>35</v>
      </c>
      <c r="L1565" s="70" t="s">
        <v>173</v>
      </c>
      <c r="M1565" s="71">
        <v>5287</v>
      </c>
      <c r="N1565" s="70" t="s">
        <v>1592</v>
      </c>
      <c r="O1565" s="70">
        <v>3.930161695594752</v>
      </c>
      <c r="P1565" s="70" t="s">
        <v>412</v>
      </c>
      <c r="Q1565" s="69">
        <v>491</v>
      </c>
      <c r="R1565" s="70" t="s">
        <v>363</v>
      </c>
      <c r="S1565" s="70" t="s">
        <v>114</v>
      </c>
      <c r="T1565" s="70" t="s">
        <v>115</v>
      </c>
      <c r="U1565" s="70" t="s">
        <v>35</v>
      </c>
      <c r="V1565" s="70">
        <v>308.96971662584878</v>
      </c>
      <c r="W1565" s="70">
        <v>5963.4395537912224</v>
      </c>
    </row>
    <row r="1566" spans="1:23">
      <c r="A1566" s="69">
        <v>1565</v>
      </c>
      <c r="B1566" s="69">
        <v>79</v>
      </c>
      <c r="C1566" s="70" t="s">
        <v>314</v>
      </c>
      <c r="D1566" s="70" t="s">
        <v>314</v>
      </c>
      <c r="E1566" s="70" t="s">
        <v>62</v>
      </c>
      <c r="F1566" s="70" t="s">
        <v>100</v>
      </c>
      <c r="G1566" s="70"/>
      <c r="H1566" s="70" t="s">
        <v>28</v>
      </c>
      <c r="I1566" s="70" t="s">
        <v>315</v>
      </c>
      <c r="J1566" s="70" t="s">
        <v>64</v>
      </c>
      <c r="K1566" s="70" t="s">
        <v>35</v>
      </c>
      <c r="L1566" s="70" t="s">
        <v>173</v>
      </c>
      <c r="M1566" s="71">
        <v>5289</v>
      </c>
      <c r="N1566" s="70" t="s">
        <v>1593</v>
      </c>
      <c r="O1566" s="70">
        <v>3.696911319774085</v>
      </c>
      <c r="P1566" s="70" t="s">
        <v>412</v>
      </c>
      <c r="Q1566" s="69">
        <v>171</v>
      </c>
      <c r="R1566" s="70" t="s">
        <v>321</v>
      </c>
      <c r="S1566" s="70" t="s">
        <v>67</v>
      </c>
      <c r="T1566" s="70" t="s">
        <v>68</v>
      </c>
      <c r="U1566" s="70" t="s">
        <v>35</v>
      </c>
      <c r="V1566" s="70">
        <v>819.44917489239947</v>
      </c>
      <c r="W1566" s="70">
        <v>28780.62852811025</v>
      </c>
    </row>
    <row r="1567" spans="1:23">
      <c r="A1567" s="69">
        <v>1566</v>
      </c>
      <c r="B1567" s="69">
        <v>79</v>
      </c>
      <c r="C1567" s="70" t="s">
        <v>314</v>
      </c>
      <c r="D1567" s="70" t="s">
        <v>314</v>
      </c>
      <c r="E1567" s="70" t="s">
        <v>62</v>
      </c>
      <c r="F1567" s="70" t="s">
        <v>100</v>
      </c>
      <c r="G1567" s="70"/>
      <c r="H1567" s="70" t="s">
        <v>28</v>
      </c>
      <c r="I1567" s="70" t="s">
        <v>315</v>
      </c>
      <c r="J1567" s="70" t="s">
        <v>64</v>
      </c>
      <c r="K1567" s="70" t="s">
        <v>35</v>
      </c>
      <c r="L1567" s="70" t="s">
        <v>173</v>
      </c>
      <c r="M1567" s="71">
        <v>5290</v>
      </c>
      <c r="N1567" s="70" t="s">
        <v>1594</v>
      </c>
      <c r="O1567" s="70">
        <v>11.588554582905489</v>
      </c>
      <c r="P1567" s="70" t="s">
        <v>419</v>
      </c>
      <c r="Q1567" s="69">
        <v>294</v>
      </c>
      <c r="R1567" s="70" t="s">
        <v>331</v>
      </c>
      <c r="S1567" s="70" t="s">
        <v>329</v>
      </c>
      <c r="T1567" s="70" t="s">
        <v>330</v>
      </c>
      <c r="U1567" s="70" t="s">
        <v>35</v>
      </c>
      <c r="V1567" s="70">
        <v>156.11487793819725</v>
      </c>
      <c r="W1567" s="70">
        <v>1203.6096293323662</v>
      </c>
    </row>
    <row r="1568" spans="1:23">
      <c r="A1568" s="69">
        <v>1567</v>
      </c>
      <c r="B1568" s="69">
        <v>79</v>
      </c>
      <c r="C1568" s="70" t="s">
        <v>314</v>
      </c>
      <c r="D1568" s="70" t="s">
        <v>314</v>
      </c>
      <c r="E1568" s="70" t="s">
        <v>62</v>
      </c>
      <c r="F1568" s="70" t="s">
        <v>100</v>
      </c>
      <c r="G1568" s="70"/>
      <c r="H1568" s="70" t="s">
        <v>28</v>
      </c>
      <c r="I1568" s="70" t="s">
        <v>315</v>
      </c>
      <c r="J1568" s="70" t="s">
        <v>64</v>
      </c>
      <c r="K1568" s="70" t="s">
        <v>35</v>
      </c>
      <c r="L1568" s="70" t="s">
        <v>173</v>
      </c>
      <c r="M1568" s="71">
        <v>5291</v>
      </c>
      <c r="N1568" s="70" t="s">
        <v>1595</v>
      </c>
      <c r="O1568" s="70">
        <v>-1.4081329878505779</v>
      </c>
      <c r="P1568" s="70" t="s">
        <v>412</v>
      </c>
      <c r="Q1568" s="69">
        <v>319</v>
      </c>
      <c r="R1568" s="70" t="s">
        <v>339</v>
      </c>
      <c r="S1568" s="70" t="s">
        <v>329</v>
      </c>
      <c r="T1568" s="70" t="s">
        <v>330</v>
      </c>
      <c r="U1568" s="70" t="s">
        <v>35</v>
      </c>
      <c r="V1568" s="70">
        <v>196.25295236967654</v>
      </c>
      <c r="W1568" s="70">
        <v>2289.1641973296582</v>
      </c>
    </row>
    <row r="1569" spans="1:23">
      <c r="A1569" s="69">
        <v>1568</v>
      </c>
      <c r="B1569" s="69">
        <v>79</v>
      </c>
      <c r="C1569" s="70" t="s">
        <v>314</v>
      </c>
      <c r="D1569" s="70" t="s">
        <v>314</v>
      </c>
      <c r="E1569" s="70" t="s">
        <v>62</v>
      </c>
      <c r="F1569" s="70" t="s">
        <v>100</v>
      </c>
      <c r="G1569" s="70"/>
      <c r="H1569" s="70" t="s">
        <v>28</v>
      </c>
      <c r="I1569" s="70" t="s">
        <v>315</v>
      </c>
      <c r="J1569" s="70" t="s">
        <v>64</v>
      </c>
      <c r="K1569" s="70" t="s">
        <v>35</v>
      </c>
      <c r="L1569" s="70" t="s">
        <v>173</v>
      </c>
      <c r="M1569" s="71">
        <v>5307</v>
      </c>
      <c r="N1569" s="70" t="s">
        <v>1596</v>
      </c>
      <c r="O1569" s="70">
        <v>12.78693425321296</v>
      </c>
      <c r="P1569" s="70" t="s">
        <v>419</v>
      </c>
      <c r="Q1569" s="69">
        <v>397</v>
      </c>
      <c r="R1569" s="70" t="s">
        <v>344</v>
      </c>
      <c r="S1569" s="70" t="s">
        <v>329</v>
      </c>
      <c r="T1569" s="70" t="s">
        <v>330</v>
      </c>
      <c r="U1569" s="70" t="s">
        <v>35</v>
      </c>
      <c r="V1569" s="70">
        <v>381.75221040792513</v>
      </c>
      <c r="W1569" s="70">
        <v>8992.029452863937</v>
      </c>
    </row>
    <row r="1570" spans="1:23">
      <c r="A1570" s="69">
        <v>1569</v>
      </c>
      <c r="B1570" s="69">
        <v>79</v>
      </c>
      <c r="C1570" s="70" t="s">
        <v>314</v>
      </c>
      <c r="D1570" s="70" t="s">
        <v>314</v>
      </c>
      <c r="E1570" s="70" t="s">
        <v>62</v>
      </c>
      <c r="F1570" s="70" t="s">
        <v>100</v>
      </c>
      <c r="G1570" s="70"/>
      <c r="H1570" s="70" t="s">
        <v>28</v>
      </c>
      <c r="I1570" s="70" t="s">
        <v>315</v>
      </c>
      <c r="J1570" s="70" t="s">
        <v>64</v>
      </c>
      <c r="K1570" s="70" t="s">
        <v>35</v>
      </c>
      <c r="L1570" s="70" t="s">
        <v>173</v>
      </c>
      <c r="M1570" s="71">
        <v>5308</v>
      </c>
      <c r="N1570" s="70" t="s">
        <v>1597</v>
      </c>
      <c r="O1570" s="70">
        <v>25.703932308168952</v>
      </c>
      <c r="P1570" s="70" t="s">
        <v>419</v>
      </c>
      <c r="Q1570" s="69">
        <v>320</v>
      </c>
      <c r="R1570" s="70" t="s">
        <v>340</v>
      </c>
      <c r="S1570" s="70" t="s">
        <v>329</v>
      </c>
      <c r="T1570" s="70" t="s">
        <v>330</v>
      </c>
      <c r="U1570" s="70" t="s">
        <v>35</v>
      </c>
      <c r="V1570" s="70">
        <v>293.12274025831999</v>
      </c>
      <c r="W1570" s="70">
        <v>5345.3372982208866</v>
      </c>
    </row>
    <row r="1571" spans="1:23">
      <c r="A1571" s="69">
        <v>1570</v>
      </c>
      <c r="B1571" s="69">
        <v>79</v>
      </c>
      <c r="C1571" s="70" t="s">
        <v>314</v>
      </c>
      <c r="D1571" s="70" t="s">
        <v>314</v>
      </c>
      <c r="E1571" s="70" t="s">
        <v>62</v>
      </c>
      <c r="F1571" s="70" t="s">
        <v>100</v>
      </c>
      <c r="G1571" s="70"/>
      <c r="H1571" s="70" t="s">
        <v>28</v>
      </c>
      <c r="I1571" s="70" t="s">
        <v>315</v>
      </c>
      <c r="J1571" s="70" t="s">
        <v>64</v>
      </c>
      <c r="K1571" s="70" t="s">
        <v>35</v>
      </c>
      <c r="L1571" s="70" t="s">
        <v>173</v>
      </c>
      <c r="M1571" s="71">
        <v>5310</v>
      </c>
      <c r="N1571" s="70" t="s">
        <v>1598</v>
      </c>
      <c r="O1571" s="70">
        <v>5.7361056845119682</v>
      </c>
      <c r="P1571" s="70" t="s">
        <v>424</v>
      </c>
      <c r="Q1571" s="69">
        <v>502</v>
      </c>
      <c r="R1571" s="70" t="s">
        <v>313</v>
      </c>
      <c r="S1571" s="70" t="s">
        <v>78</v>
      </c>
      <c r="T1571" s="70" t="s">
        <v>79</v>
      </c>
      <c r="U1571" s="70" t="s">
        <v>35</v>
      </c>
      <c r="V1571" s="70">
        <v>319.49298593314734</v>
      </c>
      <c r="W1571" s="70">
        <v>6368.2148496670579</v>
      </c>
    </row>
    <row r="1572" spans="1:23">
      <c r="A1572" s="69">
        <v>1571</v>
      </c>
      <c r="B1572" s="69">
        <v>79</v>
      </c>
      <c r="C1572" s="70" t="s">
        <v>314</v>
      </c>
      <c r="D1572" s="70" t="s">
        <v>314</v>
      </c>
      <c r="E1572" s="70" t="s">
        <v>62</v>
      </c>
      <c r="F1572" s="70" t="s">
        <v>100</v>
      </c>
      <c r="G1572" s="70"/>
      <c r="H1572" s="70" t="s">
        <v>28</v>
      </c>
      <c r="I1572" s="70" t="s">
        <v>315</v>
      </c>
      <c r="J1572" s="70" t="s">
        <v>64</v>
      </c>
      <c r="K1572" s="70" t="s">
        <v>35</v>
      </c>
      <c r="L1572" s="70" t="s">
        <v>173</v>
      </c>
      <c r="M1572" s="71">
        <v>5311</v>
      </c>
      <c r="N1572" s="70" t="s">
        <v>1599</v>
      </c>
      <c r="O1572" s="70">
        <v>16.710183705799281</v>
      </c>
      <c r="P1572" s="70" t="s">
        <v>419</v>
      </c>
      <c r="Q1572" s="69">
        <v>197</v>
      </c>
      <c r="R1572" s="70" t="s">
        <v>324</v>
      </c>
      <c r="S1572" s="70" t="s">
        <v>67</v>
      </c>
      <c r="T1572" s="70" t="s">
        <v>68</v>
      </c>
      <c r="U1572" s="70" t="s">
        <v>35</v>
      </c>
      <c r="V1572" s="70">
        <v>532.69304442144949</v>
      </c>
      <c r="W1572" s="70">
        <v>5338.2539844636285</v>
      </c>
    </row>
    <row r="1573" spans="1:23">
      <c r="A1573" s="69">
        <v>1572</v>
      </c>
      <c r="B1573" s="69">
        <v>79</v>
      </c>
      <c r="C1573" s="70" t="s">
        <v>314</v>
      </c>
      <c r="D1573" s="70" t="s">
        <v>314</v>
      </c>
      <c r="E1573" s="70" t="s">
        <v>62</v>
      </c>
      <c r="F1573" s="70" t="s">
        <v>100</v>
      </c>
      <c r="G1573" s="70"/>
      <c r="H1573" s="70" t="s">
        <v>28</v>
      </c>
      <c r="I1573" s="70" t="s">
        <v>315</v>
      </c>
      <c r="J1573" s="70" t="s">
        <v>64</v>
      </c>
      <c r="K1573" s="70" t="s">
        <v>35</v>
      </c>
      <c r="L1573" s="70" t="s">
        <v>173</v>
      </c>
      <c r="M1573" s="71">
        <v>5311</v>
      </c>
      <c r="N1573" s="70" t="s">
        <v>1599</v>
      </c>
      <c r="O1573" s="70">
        <v>16.710183705799281</v>
      </c>
      <c r="P1573" s="70" t="s">
        <v>419</v>
      </c>
      <c r="Q1573" s="69">
        <v>294</v>
      </c>
      <c r="R1573" s="70" t="s">
        <v>331</v>
      </c>
      <c r="S1573" s="70" t="s">
        <v>329</v>
      </c>
      <c r="T1573" s="70" t="s">
        <v>330</v>
      </c>
      <c r="U1573" s="70" t="s">
        <v>35</v>
      </c>
      <c r="V1573" s="70">
        <v>97.695943458791319</v>
      </c>
      <c r="W1573" s="70">
        <v>90.103006850424947</v>
      </c>
    </row>
    <row r="1574" spans="1:23">
      <c r="A1574" s="69">
        <v>1573</v>
      </c>
      <c r="B1574" s="69">
        <v>79</v>
      </c>
      <c r="C1574" s="70" t="s">
        <v>314</v>
      </c>
      <c r="D1574" s="70" t="s">
        <v>314</v>
      </c>
      <c r="E1574" s="70" t="s">
        <v>62</v>
      </c>
      <c r="F1574" s="70" t="s">
        <v>100</v>
      </c>
      <c r="G1574" s="70"/>
      <c r="H1574" s="70" t="s">
        <v>28</v>
      </c>
      <c r="I1574" s="70" t="s">
        <v>315</v>
      </c>
      <c r="J1574" s="70" t="s">
        <v>64</v>
      </c>
      <c r="K1574" s="70" t="s">
        <v>35</v>
      </c>
      <c r="L1574" s="70" t="s">
        <v>173</v>
      </c>
      <c r="M1574" s="71">
        <v>5312</v>
      </c>
      <c r="N1574" s="70" t="s">
        <v>1600</v>
      </c>
      <c r="O1574" s="70">
        <v>12.725430985528879</v>
      </c>
      <c r="P1574" s="70" t="s">
        <v>419</v>
      </c>
      <c r="Q1574" s="69">
        <v>470</v>
      </c>
      <c r="R1574" s="70" t="s">
        <v>354</v>
      </c>
      <c r="S1574" s="70" t="s">
        <v>355</v>
      </c>
      <c r="T1574" s="70" t="s">
        <v>356</v>
      </c>
      <c r="U1574" s="70" t="s">
        <v>35</v>
      </c>
      <c r="V1574" s="70">
        <v>277.76632843110133</v>
      </c>
      <c r="W1574" s="70">
        <v>4731.0798957256457</v>
      </c>
    </row>
    <row r="1575" spans="1:23">
      <c r="A1575" s="69">
        <v>1574</v>
      </c>
      <c r="B1575" s="69">
        <v>79</v>
      </c>
      <c r="C1575" s="70" t="s">
        <v>314</v>
      </c>
      <c r="D1575" s="70" t="s">
        <v>314</v>
      </c>
      <c r="E1575" s="70" t="s">
        <v>62</v>
      </c>
      <c r="F1575" s="70" t="s">
        <v>100</v>
      </c>
      <c r="G1575" s="70"/>
      <c r="H1575" s="70" t="s">
        <v>28</v>
      </c>
      <c r="I1575" s="70" t="s">
        <v>315</v>
      </c>
      <c r="J1575" s="70" t="s">
        <v>64</v>
      </c>
      <c r="K1575" s="70" t="s">
        <v>35</v>
      </c>
      <c r="L1575" s="70" t="s">
        <v>173</v>
      </c>
      <c r="M1575" s="71">
        <v>5313</v>
      </c>
      <c r="N1575" s="70" t="s">
        <v>1601</v>
      </c>
      <c r="O1575" s="70">
        <v>12.487484677474081</v>
      </c>
      <c r="P1575" s="70" t="s">
        <v>419</v>
      </c>
      <c r="Q1575" s="69">
        <v>470</v>
      </c>
      <c r="R1575" s="70" t="s">
        <v>354</v>
      </c>
      <c r="S1575" s="70" t="s">
        <v>355</v>
      </c>
      <c r="T1575" s="70" t="s">
        <v>356</v>
      </c>
      <c r="U1575" s="70" t="s">
        <v>35</v>
      </c>
      <c r="V1575" s="70">
        <v>288.16636521153237</v>
      </c>
      <c r="W1575" s="70">
        <v>5131.3960269724121</v>
      </c>
    </row>
    <row r="1576" spans="1:23">
      <c r="A1576" s="69">
        <v>1575</v>
      </c>
      <c r="B1576" s="69">
        <v>79</v>
      </c>
      <c r="C1576" s="70" t="s">
        <v>314</v>
      </c>
      <c r="D1576" s="70" t="s">
        <v>314</v>
      </c>
      <c r="E1576" s="70" t="s">
        <v>62</v>
      </c>
      <c r="F1576" s="70" t="s">
        <v>100</v>
      </c>
      <c r="G1576" s="70"/>
      <c r="H1576" s="70" t="s">
        <v>28</v>
      </c>
      <c r="I1576" s="70" t="s">
        <v>315</v>
      </c>
      <c r="J1576" s="70" t="s">
        <v>64</v>
      </c>
      <c r="K1576" s="70" t="s">
        <v>35</v>
      </c>
      <c r="L1576" s="70" t="s">
        <v>173</v>
      </c>
      <c r="M1576" s="71">
        <v>5314</v>
      </c>
      <c r="N1576" s="70" t="s">
        <v>1602</v>
      </c>
      <c r="O1576" s="70">
        <v>12.96993965751699</v>
      </c>
      <c r="P1576" s="70" t="s">
        <v>419</v>
      </c>
      <c r="Q1576" s="69">
        <v>470</v>
      </c>
      <c r="R1576" s="70" t="s">
        <v>354</v>
      </c>
      <c r="S1576" s="70" t="s">
        <v>355</v>
      </c>
      <c r="T1576" s="70" t="s">
        <v>356</v>
      </c>
      <c r="U1576" s="70" t="s">
        <v>35</v>
      </c>
      <c r="V1576" s="70">
        <v>9.2042720188258862</v>
      </c>
      <c r="W1576" s="70">
        <v>0.55631223466269053</v>
      </c>
    </row>
    <row r="1577" spans="1:23">
      <c r="A1577" s="69">
        <v>1576</v>
      </c>
      <c r="B1577" s="69">
        <v>79</v>
      </c>
      <c r="C1577" s="70" t="s">
        <v>314</v>
      </c>
      <c r="D1577" s="70" t="s">
        <v>314</v>
      </c>
      <c r="E1577" s="70" t="s">
        <v>62</v>
      </c>
      <c r="F1577" s="70" t="s">
        <v>100</v>
      </c>
      <c r="G1577" s="70"/>
      <c r="H1577" s="70" t="s">
        <v>28</v>
      </c>
      <c r="I1577" s="70" t="s">
        <v>315</v>
      </c>
      <c r="J1577" s="70" t="s">
        <v>64</v>
      </c>
      <c r="K1577" s="70" t="s">
        <v>35</v>
      </c>
      <c r="L1577" s="70" t="s">
        <v>173</v>
      </c>
      <c r="M1577" s="71">
        <v>5314</v>
      </c>
      <c r="N1577" s="70" t="s">
        <v>1602</v>
      </c>
      <c r="O1577" s="70">
        <v>12.96993965751699</v>
      </c>
      <c r="P1577" s="70" t="s">
        <v>419</v>
      </c>
      <c r="Q1577" s="69">
        <v>491</v>
      </c>
      <c r="R1577" s="70" t="s">
        <v>363</v>
      </c>
      <c r="S1577" s="70" t="s">
        <v>114</v>
      </c>
      <c r="T1577" s="70" t="s">
        <v>115</v>
      </c>
      <c r="U1577" s="70" t="s">
        <v>35</v>
      </c>
      <c r="V1577" s="70">
        <v>345.07393072054316</v>
      </c>
      <c r="W1577" s="70">
        <v>6773.6769831608763</v>
      </c>
    </row>
    <row r="1578" spans="1:23">
      <c r="A1578" s="69">
        <v>1577</v>
      </c>
      <c r="B1578" s="69">
        <v>79</v>
      </c>
      <c r="C1578" s="70" t="s">
        <v>314</v>
      </c>
      <c r="D1578" s="70" t="s">
        <v>314</v>
      </c>
      <c r="E1578" s="70" t="s">
        <v>62</v>
      </c>
      <c r="F1578" s="70" t="s">
        <v>100</v>
      </c>
      <c r="G1578" s="70"/>
      <c r="H1578" s="70" t="s">
        <v>28</v>
      </c>
      <c r="I1578" s="70" t="s">
        <v>315</v>
      </c>
      <c r="J1578" s="70" t="s">
        <v>64</v>
      </c>
      <c r="K1578" s="70" t="s">
        <v>35</v>
      </c>
      <c r="L1578" s="70" t="s">
        <v>173</v>
      </c>
      <c r="M1578" s="71">
        <v>5314</v>
      </c>
      <c r="N1578" s="70" t="s">
        <v>1602</v>
      </c>
      <c r="O1578" s="70">
        <v>12.96993965751699</v>
      </c>
      <c r="P1578" s="70" t="s">
        <v>419</v>
      </c>
      <c r="Q1578" s="69">
        <v>502</v>
      </c>
      <c r="R1578" s="70" t="s">
        <v>313</v>
      </c>
      <c r="S1578" s="70" t="s">
        <v>78</v>
      </c>
      <c r="T1578" s="70" t="s">
        <v>79</v>
      </c>
      <c r="U1578" s="70" t="s">
        <v>35</v>
      </c>
      <c r="V1578" s="70">
        <v>75.742228046493125</v>
      </c>
      <c r="W1578" s="70">
        <v>37.489894890255172</v>
      </c>
    </row>
    <row r="1579" spans="1:23">
      <c r="A1579" s="69">
        <v>1578</v>
      </c>
      <c r="B1579" s="69">
        <v>79</v>
      </c>
      <c r="C1579" s="70" t="s">
        <v>314</v>
      </c>
      <c r="D1579" s="70" t="s">
        <v>314</v>
      </c>
      <c r="E1579" s="70" t="s">
        <v>62</v>
      </c>
      <c r="F1579" s="70" t="s">
        <v>100</v>
      </c>
      <c r="G1579" s="70"/>
      <c r="H1579" s="70" t="s">
        <v>28</v>
      </c>
      <c r="I1579" s="70" t="s">
        <v>315</v>
      </c>
      <c r="J1579" s="70" t="s">
        <v>64</v>
      </c>
      <c r="K1579" s="70" t="s">
        <v>35</v>
      </c>
      <c r="L1579" s="70" t="s">
        <v>173</v>
      </c>
      <c r="M1579" s="71">
        <v>5317</v>
      </c>
      <c r="N1579" s="70" t="s">
        <v>1603</v>
      </c>
      <c r="O1579" s="70">
        <v>17.641080283248449</v>
      </c>
      <c r="P1579" s="70" t="s">
        <v>419</v>
      </c>
      <c r="Q1579" s="69">
        <v>173</v>
      </c>
      <c r="R1579" s="70" t="s">
        <v>322</v>
      </c>
      <c r="S1579" s="70" t="s">
        <v>67</v>
      </c>
      <c r="T1579" s="70" t="s">
        <v>68</v>
      </c>
      <c r="U1579" s="70" t="s">
        <v>35</v>
      </c>
      <c r="V1579" s="70">
        <v>666.83849093203492</v>
      </c>
      <c r="W1579" s="70">
        <v>20721.737634232079</v>
      </c>
    </row>
    <row r="1580" spans="1:23">
      <c r="A1580" s="69">
        <v>1579</v>
      </c>
      <c r="B1580" s="69">
        <v>79</v>
      </c>
      <c r="C1580" s="70" t="s">
        <v>314</v>
      </c>
      <c r="D1580" s="70" t="s">
        <v>314</v>
      </c>
      <c r="E1580" s="70" t="s">
        <v>62</v>
      </c>
      <c r="F1580" s="70" t="s">
        <v>100</v>
      </c>
      <c r="G1580" s="70"/>
      <c r="H1580" s="70" t="s">
        <v>28</v>
      </c>
      <c r="I1580" s="70" t="s">
        <v>315</v>
      </c>
      <c r="J1580" s="70" t="s">
        <v>64</v>
      </c>
      <c r="K1580" s="70" t="s">
        <v>35</v>
      </c>
      <c r="L1580" s="70" t="s">
        <v>173</v>
      </c>
      <c r="M1580" s="71">
        <v>5318</v>
      </c>
      <c r="N1580" s="70" t="s">
        <v>1604</v>
      </c>
      <c r="O1580" s="70">
        <v>14.027340779887851</v>
      </c>
      <c r="P1580" s="70" t="s">
        <v>419</v>
      </c>
      <c r="Q1580" s="69">
        <v>293</v>
      </c>
      <c r="R1580" s="70" t="s">
        <v>328</v>
      </c>
      <c r="S1580" s="70" t="s">
        <v>329</v>
      </c>
      <c r="T1580" s="70" t="s">
        <v>330</v>
      </c>
      <c r="U1580" s="70" t="s">
        <v>35</v>
      </c>
      <c r="V1580" s="70">
        <v>292.22819947831681</v>
      </c>
      <c r="W1580" s="70">
        <v>4378.5148010884013</v>
      </c>
    </row>
    <row r="1581" spans="1:23">
      <c r="A1581" s="69">
        <v>1580</v>
      </c>
      <c r="B1581" s="69">
        <v>79</v>
      </c>
      <c r="C1581" s="70" t="s">
        <v>314</v>
      </c>
      <c r="D1581" s="70" t="s">
        <v>314</v>
      </c>
      <c r="E1581" s="70" t="s">
        <v>62</v>
      </c>
      <c r="F1581" s="70" t="s">
        <v>100</v>
      </c>
      <c r="G1581" s="70"/>
      <c r="H1581" s="70" t="s">
        <v>28</v>
      </c>
      <c r="I1581" s="70" t="s">
        <v>315</v>
      </c>
      <c r="J1581" s="70" t="s">
        <v>64</v>
      </c>
      <c r="K1581" s="70" t="s">
        <v>35</v>
      </c>
      <c r="L1581" s="70" t="s">
        <v>173</v>
      </c>
      <c r="M1581" s="71">
        <v>5319</v>
      </c>
      <c r="N1581" s="70" t="s">
        <v>1605</v>
      </c>
      <c r="O1581" s="70">
        <v>12.93685417217368</v>
      </c>
      <c r="P1581" s="70" t="s">
        <v>419</v>
      </c>
      <c r="Q1581" s="69">
        <v>470</v>
      </c>
      <c r="R1581" s="70" t="s">
        <v>354</v>
      </c>
      <c r="S1581" s="70" t="s">
        <v>355</v>
      </c>
      <c r="T1581" s="70" t="s">
        <v>356</v>
      </c>
      <c r="U1581" s="70" t="s">
        <v>35</v>
      </c>
      <c r="V1581" s="70">
        <v>219.10386164521123</v>
      </c>
      <c r="W1581" s="70">
        <v>2757.8470501674778</v>
      </c>
    </row>
    <row r="1582" spans="1:23">
      <c r="A1582" s="69">
        <v>1581</v>
      </c>
      <c r="B1582" s="69">
        <v>79</v>
      </c>
      <c r="C1582" s="70" t="s">
        <v>314</v>
      </c>
      <c r="D1582" s="70" t="s">
        <v>314</v>
      </c>
      <c r="E1582" s="70" t="s">
        <v>62</v>
      </c>
      <c r="F1582" s="70" t="s">
        <v>100</v>
      </c>
      <c r="G1582" s="70"/>
      <c r="H1582" s="70" t="s">
        <v>28</v>
      </c>
      <c r="I1582" s="70" t="s">
        <v>315</v>
      </c>
      <c r="J1582" s="70" t="s">
        <v>64</v>
      </c>
      <c r="K1582" s="70" t="s">
        <v>35</v>
      </c>
      <c r="L1582" s="70" t="s">
        <v>173</v>
      </c>
      <c r="M1582" s="71">
        <v>5320</v>
      </c>
      <c r="N1582" s="70" t="s">
        <v>1606</v>
      </c>
      <c r="O1582" s="70">
        <v>11.171512478382491</v>
      </c>
      <c r="P1582" s="70" t="s">
        <v>419</v>
      </c>
      <c r="Q1582" s="69">
        <v>294</v>
      </c>
      <c r="R1582" s="70" t="s">
        <v>331</v>
      </c>
      <c r="S1582" s="70" t="s">
        <v>329</v>
      </c>
      <c r="T1582" s="70" t="s">
        <v>330</v>
      </c>
      <c r="U1582" s="70" t="s">
        <v>35</v>
      </c>
      <c r="V1582" s="70">
        <v>311.47388990458995</v>
      </c>
      <c r="W1582" s="70">
        <v>3884.0407784839144</v>
      </c>
    </row>
    <row r="1583" spans="1:23">
      <c r="A1583" s="69">
        <v>1582</v>
      </c>
      <c r="B1583" s="69">
        <v>79</v>
      </c>
      <c r="C1583" s="70" t="s">
        <v>314</v>
      </c>
      <c r="D1583" s="70" t="s">
        <v>314</v>
      </c>
      <c r="E1583" s="70" t="s">
        <v>62</v>
      </c>
      <c r="F1583" s="70" t="s">
        <v>100</v>
      </c>
      <c r="G1583" s="70"/>
      <c r="H1583" s="70" t="s">
        <v>28</v>
      </c>
      <c r="I1583" s="70" t="s">
        <v>315</v>
      </c>
      <c r="J1583" s="70" t="s">
        <v>64</v>
      </c>
      <c r="K1583" s="70" t="s">
        <v>35</v>
      </c>
      <c r="L1583" s="70" t="s">
        <v>173</v>
      </c>
      <c r="M1583" s="71">
        <v>5321</v>
      </c>
      <c r="N1583" s="70" t="s">
        <v>1607</v>
      </c>
      <c r="O1583" s="70">
        <v>21.890287756753199</v>
      </c>
      <c r="P1583" s="70" t="s">
        <v>419</v>
      </c>
      <c r="Q1583" s="69">
        <v>501</v>
      </c>
      <c r="R1583" s="70" t="s">
        <v>312</v>
      </c>
      <c r="S1583" s="70" t="s">
        <v>78</v>
      </c>
      <c r="T1583" s="70" t="s">
        <v>79</v>
      </c>
      <c r="U1583" s="70" t="s">
        <v>35</v>
      </c>
      <c r="V1583" s="70">
        <v>363.0208469380089</v>
      </c>
      <c r="W1583" s="70">
        <v>8216.20105531427</v>
      </c>
    </row>
    <row r="1584" spans="1:23">
      <c r="A1584" s="69">
        <v>1583</v>
      </c>
      <c r="B1584" s="69">
        <v>79</v>
      </c>
      <c r="C1584" s="70" t="s">
        <v>314</v>
      </c>
      <c r="D1584" s="70" t="s">
        <v>314</v>
      </c>
      <c r="E1584" s="70" t="s">
        <v>62</v>
      </c>
      <c r="F1584" s="70" t="s">
        <v>100</v>
      </c>
      <c r="G1584" s="70"/>
      <c r="H1584" s="70" t="s">
        <v>28</v>
      </c>
      <c r="I1584" s="70" t="s">
        <v>315</v>
      </c>
      <c r="J1584" s="70" t="s">
        <v>64</v>
      </c>
      <c r="K1584" s="70" t="s">
        <v>35</v>
      </c>
      <c r="L1584" s="70" t="s">
        <v>173</v>
      </c>
      <c r="M1584" s="71">
        <v>5333</v>
      </c>
      <c r="N1584" s="70" t="s">
        <v>1608</v>
      </c>
      <c r="O1584" s="70">
        <v>11.06343358811985</v>
      </c>
      <c r="P1584" s="70" t="s">
        <v>419</v>
      </c>
      <c r="Q1584" s="69">
        <v>320</v>
      </c>
      <c r="R1584" s="70" t="s">
        <v>340</v>
      </c>
      <c r="S1584" s="70" t="s">
        <v>329</v>
      </c>
      <c r="T1584" s="70" t="s">
        <v>330</v>
      </c>
      <c r="U1584" s="70" t="s">
        <v>35</v>
      </c>
      <c r="V1584" s="70">
        <v>345.58206188333889</v>
      </c>
      <c r="W1584" s="70">
        <v>6054.2894398944891</v>
      </c>
    </row>
    <row r="1585" spans="1:23">
      <c r="A1585" s="69">
        <v>1584</v>
      </c>
      <c r="B1585" s="69">
        <v>79</v>
      </c>
      <c r="C1585" s="70" t="s">
        <v>314</v>
      </c>
      <c r="D1585" s="70" t="s">
        <v>314</v>
      </c>
      <c r="E1585" s="70" t="s">
        <v>62</v>
      </c>
      <c r="F1585" s="70" t="s">
        <v>100</v>
      </c>
      <c r="G1585" s="70"/>
      <c r="H1585" s="70" t="s">
        <v>28</v>
      </c>
      <c r="I1585" s="70" t="s">
        <v>315</v>
      </c>
      <c r="J1585" s="70" t="s">
        <v>64</v>
      </c>
      <c r="K1585" s="70" t="s">
        <v>35</v>
      </c>
      <c r="L1585" s="70" t="s">
        <v>173</v>
      </c>
      <c r="M1585" s="71">
        <v>5335</v>
      </c>
      <c r="N1585" s="70" t="s">
        <v>1609</v>
      </c>
      <c r="O1585" s="70">
        <v>6.5983204007950418</v>
      </c>
      <c r="P1585" s="70" t="s">
        <v>424</v>
      </c>
      <c r="Q1585" s="69">
        <v>197</v>
      </c>
      <c r="R1585" s="70" t="s">
        <v>324</v>
      </c>
      <c r="S1585" s="70" t="s">
        <v>67</v>
      </c>
      <c r="T1585" s="70" t="s">
        <v>68</v>
      </c>
      <c r="U1585" s="70" t="s">
        <v>35</v>
      </c>
      <c r="V1585" s="70">
        <v>1448.4321191857416</v>
      </c>
      <c r="W1585" s="70">
        <v>3877.8362586667222</v>
      </c>
    </row>
    <row r="1586" spans="1:23">
      <c r="A1586" s="69">
        <v>1585</v>
      </c>
      <c r="B1586" s="69">
        <v>79</v>
      </c>
      <c r="C1586" s="70" t="s">
        <v>314</v>
      </c>
      <c r="D1586" s="70" t="s">
        <v>314</v>
      </c>
      <c r="E1586" s="70" t="s">
        <v>62</v>
      </c>
      <c r="F1586" s="70" t="s">
        <v>100</v>
      </c>
      <c r="G1586" s="70"/>
      <c r="H1586" s="70" t="s">
        <v>28</v>
      </c>
      <c r="I1586" s="70" t="s">
        <v>315</v>
      </c>
      <c r="J1586" s="70" t="s">
        <v>64</v>
      </c>
      <c r="K1586" s="70" t="s">
        <v>35</v>
      </c>
      <c r="L1586" s="70" t="s">
        <v>173</v>
      </c>
      <c r="M1586" s="71">
        <v>5336</v>
      </c>
      <c r="N1586" s="70" t="s">
        <v>1610</v>
      </c>
      <c r="O1586" s="70">
        <v>9.5867753524623485</v>
      </c>
      <c r="P1586" s="70" t="s">
        <v>424</v>
      </c>
      <c r="Q1586" s="69">
        <v>294</v>
      </c>
      <c r="R1586" s="70" t="s">
        <v>331</v>
      </c>
      <c r="S1586" s="70" t="s">
        <v>329</v>
      </c>
      <c r="T1586" s="70" t="s">
        <v>330</v>
      </c>
      <c r="U1586" s="70" t="s">
        <v>35</v>
      </c>
      <c r="V1586" s="70">
        <v>423.11533658632533</v>
      </c>
      <c r="W1586" s="70">
        <v>10672.650461027246</v>
      </c>
    </row>
    <row r="1587" spans="1:23">
      <c r="A1587" s="69">
        <v>1586</v>
      </c>
      <c r="B1587" s="69">
        <v>79</v>
      </c>
      <c r="C1587" s="70" t="s">
        <v>314</v>
      </c>
      <c r="D1587" s="70" t="s">
        <v>314</v>
      </c>
      <c r="E1587" s="70" t="s">
        <v>62</v>
      </c>
      <c r="F1587" s="70" t="s">
        <v>100</v>
      </c>
      <c r="G1587" s="70"/>
      <c r="H1587" s="70" t="s">
        <v>28</v>
      </c>
      <c r="I1587" s="70" t="s">
        <v>315</v>
      </c>
      <c r="J1587" s="70" t="s">
        <v>64</v>
      </c>
      <c r="K1587" s="70" t="s">
        <v>35</v>
      </c>
      <c r="L1587" s="70" t="s">
        <v>173</v>
      </c>
      <c r="M1587" s="71">
        <v>5337</v>
      </c>
      <c r="N1587" s="70" t="s">
        <v>1611</v>
      </c>
      <c r="O1587" s="70">
        <v>14.803851652497629</v>
      </c>
      <c r="P1587" s="70" t="s">
        <v>419</v>
      </c>
      <c r="Q1587" s="69">
        <v>397</v>
      </c>
      <c r="R1587" s="70" t="s">
        <v>344</v>
      </c>
      <c r="S1587" s="70" t="s">
        <v>329</v>
      </c>
      <c r="T1587" s="70" t="s">
        <v>330</v>
      </c>
      <c r="U1587" s="70" t="s">
        <v>35</v>
      </c>
      <c r="V1587" s="70">
        <v>375.05410770529545</v>
      </c>
      <c r="W1587" s="70">
        <v>4857.2273292511172</v>
      </c>
    </row>
    <row r="1588" spans="1:23">
      <c r="A1588" s="69">
        <v>1587</v>
      </c>
      <c r="B1588" s="69">
        <v>79</v>
      </c>
      <c r="C1588" s="70" t="s">
        <v>314</v>
      </c>
      <c r="D1588" s="70" t="s">
        <v>314</v>
      </c>
      <c r="E1588" s="70" t="s">
        <v>62</v>
      </c>
      <c r="F1588" s="70" t="s">
        <v>100</v>
      </c>
      <c r="G1588" s="70"/>
      <c r="H1588" s="70" t="s">
        <v>28</v>
      </c>
      <c r="I1588" s="70" t="s">
        <v>315</v>
      </c>
      <c r="J1588" s="70" t="s">
        <v>64</v>
      </c>
      <c r="K1588" s="70" t="s">
        <v>35</v>
      </c>
      <c r="L1588" s="70" t="s">
        <v>173</v>
      </c>
      <c r="M1588" s="71">
        <v>5337</v>
      </c>
      <c r="N1588" s="70" t="s">
        <v>1611</v>
      </c>
      <c r="O1588" s="70">
        <v>14.803851652497629</v>
      </c>
      <c r="P1588" s="70" t="s">
        <v>419</v>
      </c>
      <c r="Q1588" s="69">
        <v>490</v>
      </c>
      <c r="R1588" s="70" t="s">
        <v>362</v>
      </c>
      <c r="S1588" s="70" t="s">
        <v>114</v>
      </c>
      <c r="T1588" s="70" t="s">
        <v>115</v>
      </c>
      <c r="U1588" s="70" t="s">
        <v>35</v>
      </c>
      <c r="V1588" s="70">
        <v>121.91709306633139</v>
      </c>
      <c r="W1588" s="70">
        <v>734.49171025229077</v>
      </c>
    </row>
    <row r="1589" spans="1:23">
      <c r="A1589" s="69">
        <v>1588</v>
      </c>
      <c r="B1589" s="69">
        <v>79</v>
      </c>
      <c r="C1589" s="70" t="s">
        <v>314</v>
      </c>
      <c r="D1589" s="70" t="s">
        <v>314</v>
      </c>
      <c r="E1589" s="70" t="s">
        <v>62</v>
      </c>
      <c r="F1589" s="70" t="s">
        <v>100</v>
      </c>
      <c r="G1589" s="70"/>
      <c r="H1589" s="70" t="s">
        <v>28</v>
      </c>
      <c r="I1589" s="70" t="s">
        <v>315</v>
      </c>
      <c r="J1589" s="70" t="s">
        <v>64</v>
      </c>
      <c r="K1589" s="70" t="s">
        <v>35</v>
      </c>
      <c r="L1589" s="70" t="s">
        <v>173</v>
      </c>
      <c r="M1589" s="71">
        <v>5338</v>
      </c>
      <c r="N1589" s="70" t="s">
        <v>1612</v>
      </c>
      <c r="O1589" s="70">
        <v>9.3033525908512953</v>
      </c>
      <c r="P1589" s="70" t="s">
        <v>424</v>
      </c>
      <c r="Q1589" s="69">
        <v>319</v>
      </c>
      <c r="R1589" s="70" t="s">
        <v>339</v>
      </c>
      <c r="S1589" s="70" t="s">
        <v>329</v>
      </c>
      <c r="T1589" s="70" t="s">
        <v>330</v>
      </c>
      <c r="U1589" s="70" t="s">
        <v>35</v>
      </c>
      <c r="V1589" s="70">
        <v>538.54703154271658</v>
      </c>
      <c r="W1589" s="70">
        <v>13507.382598123801</v>
      </c>
    </row>
    <row r="1590" spans="1:23">
      <c r="A1590" s="69">
        <v>1589</v>
      </c>
      <c r="B1590" s="69">
        <v>79</v>
      </c>
      <c r="C1590" s="70" t="s">
        <v>314</v>
      </c>
      <c r="D1590" s="70" t="s">
        <v>314</v>
      </c>
      <c r="E1590" s="70" t="s">
        <v>62</v>
      </c>
      <c r="F1590" s="70" t="s">
        <v>100</v>
      </c>
      <c r="G1590" s="70"/>
      <c r="H1590" s="70" t="s">
        <v>28</v>
      </c>
      <c r="I1590" s="70" t="s">
        <v>315</v>
      </c>
      <c r="J1590" s="70" t="s">
        <v>64</v>
      </c>
      <c r="K1590" s="70" t="s">
        <v>35</v>
      </c>
      <c r="L1590" s="70" t="s">
        <v>173</v>
      </c>
      <c r="M1590" s="71">
        <v>5339</v>
      </c>
      <c r="N1590" s="70" t="s">
        <v>1613</v>
      </c>
      <c r="O1590" s="70">
        <v>23.475367375809899</v>
      </c>
      <c r="P1590" s="70" t="s">
        <v>419</v>
      </c>
      <c r="Q1590" s="69">
        <v>296</v>
      </c>
      <c r="R1590" s="70" t="s">
        <v>333</v>
      </c>
      <c r="S1590" s="70" t="s">
        <v>175</v>
      </c>
      <c r="T1590" s="70" t="s">
        <v>176</v>
      </c>
      <c r="U1590" s="70" t="s">
        <v>35</v>
      </c>
      <c r="V1590" s="70">
        <v>280.40104881234936</v>
      </c>
      <c r="W1590" s="70">
        <v>5040.6739742564041</v>
      </c>
    </row>
    <row r="1591" spans="1:23">
      <c r="A1591" s="69">
        <v>1590</v>
      </c>
      <c r="B1591" s="69">
        <v>79</v>
      </c>
      <c r="C1591" s="70" t="s">
        <v>314</v>
      </c>
      <c r="D1591" s="70" t="s">
        <v>314</v>
      </c>
      <c r="E1591" s="70" t="s">
        <v>62</v>
      </c>
      <c r="F1591" s="70" t="s">
        <v>100</v>
      </c>
      <c r="G1591" s="70"/>
      <c r="H1591" s="70" t="s">
        <v>28</v>
      </c>
      <c r="I1591" s="70" t="s">
        <v>315</v>
      </c>
      <c r="J1591" s="70" t="s">
        <v>64</v>
      </c>
      <c r="K1591" s="70" t="s">
        <v>35</v>
      </c>
      <c r="L1591" s="70" t="s">
        <v>173</v>
      </c>
      <c r="M1591" s="71">
        <v>5340</v>
      </c>
      <c r="N1591" s="70" t="s">
        <v>1614</v>
      </c>
      <c r="O1591" s="70">
        <v>17.54382414838749</v>
      </c>
      <c r="P1591" s="70" t="s">
        <v>419</v>
      </c>
      <c r="Q1591" s="69">
        <v>295</v>
      </c>
      <c r="R1591" s="70" t="s">
        <v>332</v>
      </c>
      <c r="S1591" s="70" t="s">
        <v>329</v>
      </c>
      <c r="T1591" s="70" t="s">
        <v>330</v>
      </c>
      <c r="U1591" s="70" t="s">
        <v>35</v>
      </c>
      <c r="V1591" s="70">
        <v>289.36365078120042</v>
      </c>
      <c r="W1591" s="70">
        <v>4987.6854121508468</v>
      </c>
    </row>
    <row r="1592" spans="1:23">
      <c r="A1592" s="69">
        <v>1591</v>
      </c>
      <c r="B1592" s="69">
        <v>79</v>
      </c>
      <c r="C1592" s="70" t="s">
        <v>314</v>
      </c>
      <c r="D1592" s="70" t="s">
        <v>314</v>
      </c>
      <c r="E1592" s="70" t="s">
        <v>62</v>
      </c>
      <c r="F1592" s="70" t="s">
        <v>100</v>
      </c>
      <c r="G1592" s="70"/>
      <c r="H1592" s="70" t="s">
        <v>28</v>
      </c>
      <c r="I1592" s="70" t="s">
        <v>315</v>
      </c>
      <c r="J1592" s="70" t="s">
        <v>64</v>
      </c>
      <c r="K1592" s="70" t="s">
        <v>35</v>
      </c>
      <c r="L1592" s="70" t="s">
        <v>173</v>
      </c>
      <c r="M1592" s="71">
        <v>5341</v>
      </c>
      <c r="N1592" s="70" t="s">
        <v>1615</v>
      </c>
      <c r="O1592" s="70">
        <v>19.339533634982949</v>
      </c>
      <c r="P1592" s="70" t="s">
        <v>419</v>
      </c>
      <c r="Q1592" s="69">
        <v>490</v>
      </c>
      <c r="R1592" s="70" t="s">
        <v>362</v>
      </c>
      <c r="S1592" s="70" t="s">
        <v>114</v>
      </c>
      <c r="T1592" s="70" t="s">
        <v>115</v>
      </c>
      <c r="U1592" s="70" t="s">
        <v>35</v>
      </c>
      <c r="V1592" s="70">
        <v>300.37405451302641</v>
      </c>
      <c r="W1592" s="70">
        <v>5590.5416341491155</v>
      </c>
    </row>
    <row r="1593" spans="1:23">
      <c r="A1593" s="69">
        <v>1592</v>
      </c>
      <c r="B1593" s="69">
        <v>79</v>
      </c>
      <c r="C1593" s="70" t="s">
        <v>314</v>
      </c>
      <c r="D1593" s="70" t="s">
        <v>314</v>
      </c>
      <c r="E1593" s="70" t="s">
        <v>62</v>
      </c>
      <c r="F1593" s="70" t="s">
        <v>100</v>
      </c>
      <c r="G1593" s="70"/>
      <c r="H1593" s="70" t="s">
        <v>28</v>
      </c>
      <c r="I1593" s="70" t="s">
        <v>315</v>
      </c>
      <c r="J1593" s="70" t="s">
        <v>64</v>
      </c>
      <c r="K1593" s="70" t="s">
        <v>35</v>
      </c>
      <c r="L1593" s="70" t="s">
        <v>173</v>
      </c>
      <c r="M1593" s="71">
        <v>5342</v>
      </c>
      <c r="N1593" s="70" t="s">
        <v>1616</v>
      </c>
      <c r="O1593" s="70">
        <v>11.41008153503302</v>
      </c>
      <c r="P1593" s="70" t="s">
        <v>419</v>
      </c>
      <c r="Q1593" s="69">
        <v>293</v>
      </c>
      <c r="R1593" s="70" t="s">
        <v>328</v>
      </c>
      <c r="S1593" s="70" t="s">
        <v>329</v>
      </c>
      <c r="T1593" s="70" t="s">
        <v>330</v>
      </c>
      <c r="U1593" s="70" t="s">
        <v>35</v>
      </c>
      <c r="V1593" s="70">
        <v>299.43207392179067</v>
      </c>
      <c r="W1593" s="70">
        <v>5587.7735793034899</v>
      </c>
    </row>
    <row r="1594" spans="1:23">
      <c r="A1594" s="69">
        <v>1593</v>
      </c>
      <c r="B1594" s="69">
        <v>79</v>
      </c>
      <c r="C1594" s="70" t="s">
        <v>314</v>
      </c>
      <c r="D1594" s="70" t="s">
        <v>314</v>
      </c>
      <c r="E1594" s="70" t="s">
        <v>62</v>
      </c>
      <c r="F1594" s="70" t="s">
        <v>100</v>
      </c>
      <c r="G1594" s="70"/>
      <c r="H1594" s="70" t="s">
        <v>28</v>
      </c>
      <c r="I1594" s="70" t="s">
        <v>315</v>
      </c>
      <c r="J1594" s="70" t="s">
        <v>64</v>
      </c>
      <c r="K1594" s="70" t="s">
        <v>35</v>
      </c>
      <c r="L1594" s="70" t="s">
        <v>173</v>
      </c>
      <c r="M1594" s="71">
        <v>5343</v>
      </c>
      <c r="N1594" s="70" t="s">
        <v>1617</v>
      </c>
      <c r="O1594" s="70">
        <v>8.5921266622300685</v>
      </c>
      <c r="P1594" s="70" t="s">
        <v>424</v>
      </c>
      <c r="Q1594" s="69">
        <v>502</v>
      </c>
      <c r="R1594" s="70" t="s">
        <v>313</v>
      </c>
      <c r="S1594" s="70" t="s">
        <v>78</v>
      </c>
      <c r="T1594" s="70" t="s">
        <v>79</v>
      </c>
      <c r="U1594" s="70" t="s">
        <v>35</v>
      </c>
      <c r="V1594" s="70">
        <v>299.86114146903503</v>
      </c>
      <c r="W1594" s="70">
        <v>5564.249191930563</v>
      </c>
    </row>
    <row r="1595" spans="1:23">
      <c r="A1595" s="69">
        <v>1594</v>
      </c>
      <c r="B1595" s="69">
        <v>79</v>
      </c>
      <c r="C1595" s="70" t="s">
        <v>314</v>
      </c>
      <c r="D1595" s="70" t="s">
        <v>314</v>
      </c>
      <c r="E1595" s="70" t="s">
        <v>62</v>
      </c>
      <c r="F1595" s="70" t="s">
        <v>100</v>
      </c>
      <c r="G1595" s="70"/>
      <c r="H1595" s="70" t="s">
        <v>28</v>
      </c>
      <c r="I1595" s="70" t="s">
        <v>315</v>
      </c>
      <c r="J1595" s="70" t="s">
        <v>64</v>
      </c>
      <c r="K1595" s="70" t="s">
        <v>35</v>
      </c>
      <c r="L1595" s="70" t="s">
        <v>173</v>
      </c>
      <c r="M1595" s="71">
        <v>5344</v>
      </c>
      <c r="N1595" s="70" t="s">
        <v>1618</v>
      </c>
      <c r="O1595" s="70">
        <v>15.52620492210885</v>
      </c>
      <c r="P1595" s="70" t="s">
        <v>419</v>
      </c>
      <c r="Q1595" s="69">
        <v>293</v>
      </c>
      <c r="R1595" s="70" t="s">
        <v>328</v>
      </c>
      <c r="S1595" s="70" t="s">
        <v>329</v>
      </c>
      <c r="T1595" s="70" t="s">
        <v>330</v>
      </c>
      <c r="U1595" s="70" t="s">
        <v>35</v>
      </c>
      <c r="V1595" s="70">
        <v>302.67624788522039</v>
      </c>
      <c r="W1595" s="70">
        <v>4432.2852311936831</v>
      </c>
    </row>
    <row r="1596" spans="1:23">
      <c r="A1596" s="69">
        <v>1595</v>
      </c>
      <c r="B1596" s="69">
        <v>79</v>
      </c>
      <c r="C1596" s="70" t="s">
        <v>314</v>
      </c>
      <c r="D1596" s="70" t="s">
        <v>314</v>
      </c>
      <c r="E1596" s="70" t="s">
        <v>62</v>
      </c>
      <c r="F1596" s="70" t="s">
        <v>100</v>
      </c>
      <c r="G1596" s="70"/>
      <c r="H1596" s="70" t="s">
        <v>28</v>
      </c>
      <c r="I1596" s="70" t="s">
        <v>315</v>
      </c>
      <c r="J1596" s="70" t="s">
        <v>64</v>
      </c>
      <c r="K1596" s="70" t="s">
        <v>35</v>
      </c>
      <c r="L1596" s="70" t="s">
        <v>173</v>
      </c>
      <c r="M1596" s="71">
        <v>5345</v>
      </c>
      <c r="N1596" s="70" t="s">
        <v>1619</v>
      </c>
      <c r="O1596" s="70">
        <v>3.6946608935551439</v>
      </c>
      <c r="P1596" s="70" t="s">
        <v>412</v>
      </c>
      <c r="Q1596" s="69">
        <v>319</v>
      </c>
      <c r="R1596" s="70" t="s">
        <v>339</v>
      </c>
      <c r="S1596" s="70" t="s">
        <v>329</v>
      </c>
      <c r="T1596" s="70" t="s">
        <v>330</v>
      </c>
      <c r="U1596" s="70" t="s">
        <v>35</v>
      </c>
      <c r="V1596" s="70">
        <v>76.694849653452906</v>
      </c>
      <c r="W1596" s="70">
        <v>269.19121905589975</v>
      </c>
    </row>
    <row r="1597" spans="1:23">
      <c r="A1597" s="69">
        <v>1596</v>
      </c>
      <c r="B1597" s="69">
        <v>79</v>
      </c>
      <c r="C1597" s="70" t="s">
        <v>314</v>
      </c>
      <c r="D1597" s="70" t="s">
        <v>314</v>
      </c>
      <c r="E1597" s="70" t="s">
        <v>62</v>
      </c>
      <c r="F1597" s="70" t="s">
        <v>100</v>
      </c>
      <c r="G1597" s="70"/>
      <c r="H1597" s="70" t="s">
        <v>28</v>
      </c>
      <c r="I1597" s="70" t="s">
        <v>315</v>
      </c>
      <c r="J1597" s="70" t="s">
        <v>64</v>
      </c>
      <c r="K1597" s="70" t="s">
        <v>35</v>
      </c>
      <c r="L1597" s="70" t="s">
        <v>173</v>
      </c>
      <c r="M1597" s="71">
        <v>5347</v>
      </c>
      <c r="N1597" s="70" t="s">
        <v>1620</v>
      </c>
      <c r="O1597" s="70">
        <v>21.843990577236632</v>
      </c>
      <c r="P1597" s="70" t="s">
        <v>419</v>
      </c>
      <c r="Q1597" s="69">
        <v>301</v>
      </c>
      <c r="R1597" s="70" t="s">
        <v>335</v>
      </c>
      <c r="S1597" s="70" t="s">
        <v>175</v>
      </c>
      <c r="T1597" s="70" t="s">
        <v>176</v>
      </c>
      <c r="U1597" s="70" t="s">
        <v>35</v>
      </c>
      <c r="V1597" s="70">
        <v>291.75192174889872</v>
      </c>
      <c r="W1597" s="70">
        <v>4530.7499830739816</v>
      </c>
    </row>
    <row r="1598" spans="1:23">
      <c r="A1598" s="69">
        <v>1597</v>
      </c>
      <c r="B1598" s="69">
        <v>79</v>
      </c>
      <c r="C1598" s="70" t="s">
        <v>314</v>
      </c>
      <c r="D1598" s="70" t="s">
        <v>314</v>
      </c>
      <c r="E1598" s="70" t="s">
        <v>62</v>
      </c>
      <c r="F1598" s="70" t="s">
        <v>100</v>
      </c>
      <c r="G1598" s="70"/>
      <c r="H1598" s="70" t="s">
        <v>28</v>
      </c>
      <c r="I1598" s="70" t="s">
        <v>315</v>
      </c>
      <c r="J1598" s="70" t="s">
        <v>64</v>
      </c>
      <c r="K1598" s="70" t="s">
        <v>35</v>
      </c>
      <c r="L1598" s="70" t="s">
        <v>173</v>
      </c>
      <c r="M1598" s="71">
        <v>5372</v>
      </c>
      <c r="N1598" s="70" t="s">
        <v>1621</v>
      </c>
      <c r="O1598" s="70">
        <v>7.0907297278960462</v>
      </c>
      <c r="P1598" s="70" t="s">
        <v>424</v>
      </c>
      <c r="Q1598" s="69">
        <v>319</v>
      </c>
      <c r="R1598" s="70" t="s">
        <v>339</v>
      </c>
      <c r="S1598" s="70" t="s">
        <v>329</v>
      </c>
      <c r="T1598" s="70" t="s">
        <v>330</v>
      </c>
      <c r="U1598" s="70" t="s">
        <v>35</v>
      </c>
      <c r="V1598" s="70">
        <v>279.68081495953754</v>
      </c>
      <c r="W1598" s="70">
        <v>4899.5220030510163</v>
      </c>
    </row>
    <row r="1599" spans="1:23">
      <c r="A1599" s="69">
        <v>1598</v>
      </c>
      <c r="B1599" s="69">
        <v>79</v>
      </c>
      <c r="C1599" s="70" t="s">
        <v>314</v>
      </c>
      <c r="D1599" s="70" t="s">
        <v>314</v>
      </c>
      <c r="E1599" s="70" t="s">
        <v>62</v>
      </c>
      <c r="F1599" s="70" t="s">
        <v>100</v>
      </c>
      <c r="G1599" s="70"/>
      <c r="H1599" s="70" t="s">
        <v>28</v>
      </c>
      <c r="I1599" s="70" t="s">
        <v>315</v>
      </c>
      <c r="J1599" s="70" t="s">
        <v>64</v>
      </c>
      <c r="K1599" s="70" t="s">
        <v>35</v>
      </c>
      <c r="L1599" s="70" t="s">
        <v>173</v>
      </c>
      <c r="M1599" s="71">
        <v>5373</v>
      </c>
      <c r="N1599" s="70" t="s">
        <v>1622</v>
      </c>
      <c r="O1599" s="70">
        <v>11.48123308361189</v>
      </c>
      <c r="P1599" s="70" t="s">
        <v>419</v>
      </c>
      <c r="Q1599" s="69">
        <v>319</v>
      </c>
      <c r="R1599" s="70" t="s">
        <v>339</v>
      </c>
      <c r="S1599" s="70" t="s">
        <v>329</v>
      </c>
      <c r="T1599" s="70" t="s">
        <v>330</v>
      </c>
      <c r="U1599" s="70" t="s">
        <v>35</v>
      </c>
      <c r="V1599" s="70">
        <v>341.62981209105368</v>
      </c>
      <c r="W1599" s="70">
        <v>6630.9365066990749</v>
      </c>
    </row>
    <row r="1600" spans="1:23">
      <c r="A1600" s="69">
        <v>1599</v>
      </c>
      <c r="B1600" s="69">
        <v>79</v>
      </c>
      <c r="C1600" s="70" t="s">
        <v>314</v>
      </c>
      <c r="D1600" s="70" t="s">
        <v>314</v>
      </c>
      <c r="E1600" s="70" t="s">
        <v>62</v>
      </c>
      <c r="F1600" s="70" t="s">
        <v>100</v>
      </c>
      <c r="G1600" s="70"/>
      <c r="H1600" s="70" t="s">
        <v>28</v>
      </c>
      <c r="I1600" s="70" t="s">
        <v>315</v>
      </c>
      <c r="J1600" s="70" t="s">
        <v>64</v>
      </c>
      <c r="K1600" s="70" t="s">
        <v>35</v>
      </c>
      <c r="L1600" s="70" t="s">
        <v>173</v>
      </c>
      <c r="M1600" s="71">
        <v>5374</v>
      </c>
      <c r="N1600" s="70" t="s">
        <v>1623</v>
      </c>
      <c r="O1600" s="70">
        <v>8.9391929353963562</v>
      </c>
      <c r="P1600" s="70" t="s">
        <v>424</v>
      </c>
      <c r="Q1600" s="69">
        <v>490</v>
      </c>
      <c r="R1600" s="70" t="s">
        <v>362</v>
      </c>
      <c r="S1600" s="70" t="s">
        <v>114</v>
      </c>
      <c r="T1600" s="70" t="s">
        <v>115</v>
      </c>
      <c r="U1600" s="70" t="s">
        <v>35</v>
      </c>
      <c r="V1600" s="70">
        <v>403.25032731724139</v>
      </c>
      <c r="W1600" s="70">
        <v>9644.551054878837</v>
      </c>
    </row>
    <row r="1601" spans="1:23">
      <c r="A1601" s="69">
        <v>1600</v>
      </c>
      <c r="B1601" s="69">
        <v>79</v>
      </c>
      <c r="C1601" s="70" t="s">
        <v>314</v>
      </c>
      <c r="D1601" s="70" t="s">
        <v>314</v>
      </c>
      <c r="E1601" s="70" t="s">
        <v>62</v>
      </c>
      <c r="F1601" s="70" t="s">
        <v>100</v>
      </c>
      <c r="G1601" s="70"/>
      <c r="H1601" s="70" t="s">
        <v>28</v>
      </c>
      <c r="I1601" s="70" t="s">
        <v>315</v>
      </c>
      <c r="J1601" s="70" t="s">
        <v>64</v>
      </c>
      <c r="K1601" s="70" t="s">
        <v>35</v>
      </c>
      <c r="L1601" s="70" t="s">
        <v>173</v>
      </c>
      <c r="M1601" s="71">
        <v>5375</v>
      </c>
      <c r="N1601" s="70" t="s">
        <v>1624</v>
      </c>
      <c r="O1601" s="70">
        <v>8.5015480710954261</v>
      </c>
      <c r="P1601" s="70" t="s">
        <v>424</v>
      </c>
      <c r="Q1601" s="69">
        <v>470</v>
      </c>
      <c r="R1601" s="70" t="s">
        <v>354</v>
      </c>
      <c r="S1601" s="70" t="s">
        <v>355</v>
      </c>
      <c r="T1601" s="70" t="s">
        <v>356</v>
      </c>
      <c r="U1601" s="70" t="s">
        <v>35</v>
      </c>
      <c r="V1601" s="70">
        <v>483.22047929851169</v>
      </c>
      <c r="W1601" s="70">
        <v>12885.441825700058</v>
      </c>
    </row>
    <row r="1602" spans="1:23">
      <c r="A1602" s="69">
        <v>1601</v>
      </c>
      <c r="B1602" s="69">
        <v>79</v>
      </c>
      <c r="C1602" s="70" t="s">
        <v>314</v>
      </c>
      <c r="D1602" s="70" t="s">
        <v>314</v>
      </c>
      <c r="E1602" s="70" t="s">
        <v>62</v>
      </c>
      <c r="F1602" s="70" t="s">
        <v>100</v>
      </c>
      <c r="G1602" s="70"/>
      <c r="H1602" s="70" t="s">
        <v>28</v>
      </c>
      <c r="I1602" s="70" t="s">
        <v>315</v>
      </c>
      <c r="J1602" s="70" t="s">
        <v>64</v>
      </c>
      <c r="K1602" s="70" t="s">
        <v>35</v>
      </c>
      <c r="L1602" s="70" t="s">
        <v>173</v>
      </c>
      <c r="M1602" s="71">
        <v>5376</v>
      </c>
      <c r="N1602" s="70" t="s">
        <v>1625</v>
      </c>
      <c r="O1602" s="70">
        <v>19.509503958890122</v>
      </c>
      <c r="P1602" s="70" t="s">
        <v>419</v>
      </c>
      <c r="Q1602" s="69">
        <v>484</v>
      </c>
      <c r="R1602" s="70" t="s">
        <v>358</v>
      </c>
      <c r="S1602" s="70" t="s">
        <v>114</v>
      </c>
      <c r="T1602" s="70" t="s">
        <v>115</v>
      </c>
      <c r="U1602" s="70" t="s">
        <v>35</v>
      </c>
      <c r="V1602" s="70">
        <v>298.62283835627659</v>
      </c>
      <c r="W1602" s="70">
        <v>5248.7323267083884</v>
      </c>
    </row>
    <row r="1603" spans="1:23">
      <c r="A1603" s="69">
        <v>1602</v>
      </c>
      <c r="B1603" s="69">
        <v>79</v>
      </c>
      <c r="C1603" s="70" t="s">
        <v>314</v>
      </c>
      <c r="D1603" s="70" t="s">
        <v>314</v>
      </c>
      <c r="E1603" s="70" t="s">
        <v>62</v>
      </c>
      <c r="F1603" s="70" t="s">
        <v>100</v>
      </c>
      <c r="G1603" s="70"/>
      <c r="H1603" s="70" t="s">
        <v>28</v>
      </c>
      <c r="I1603" s="70" t="s">
        <v>315</v>
      </c>
      <c r="J1603" s="70" t="s">
        <v>64</v>
      </c>
      <c r="K1603" s="70" t="s">
        <v>35</v>
      </c>
      <c r="L1603" s="70" t="s">
        <v>173</v>
      </c>
      <c r="M1603" s="71">
        <v>5379</v>
      </c>
      <c r="N1603" s="70" t="s">
        <v>1626</v>
      </c>
      <c r="O1603" s="70">
        <v>3.0701877135448972</v>
      </c>
      <c r="P1603" s="70" t="s">
        <v>412</v>
      </c>
      <c r="Q1603" s="69">
        <v>502</v>
      </c>
      <c r="R1603" s="70" t="s">
        <v>313</v>
      </c>
      <c r="S1603" s="70" t="s">
        <v>78</v>
      </c>
      <c r="T1603" s="70" t="s">
        <v>79</v>
      </c>
      <c r="U1603" s="70" t="s">
        <v>35</v>
      </c>
      <c r="V1603" s="70">
        <v>537.68448788913918</v>
      </c>
      <c r="W1603" s="70">
        <v>15620.610096357712</v>
      </c>
    </row>
    <row r="1604" spans="1:23">
      <c r="A1604" s="69">
        <v>1603</v>
      </c>
      <c r="B1604" s="69">
        <v>79</v>
      </c>
      <c r="C1604" s="70" t="s">
        <v>314</v>
      </c>
      <c r="D1604" s="70" t="s">
        <v>314</v>
      </c>
      <c r="E1604" s="70" t="s">
        <v>62</v>
      </c>
      <c r="F1604" s="70" t="s">
        <v>100</v>
      </c>
      <c r="G1604" s="70"/>
      <c r="H1604" s="70" t="s">
        <v>28</v>
      </c>
      <c r="I1604" s="70" t="s">
        <v>315</v>
      </c>
      <c r="J1604" s="70" t="s">
        <v>64</v>
      </c>
      <c r="K1604" s="70" t="s">
        <v>35</v>
      </c>
      <c r="L1604" s="70" t="s">
        <v>173</v>
      </c>
      <c r="M1604" s="71">
        <v>5381</v>
      </c>
      <c r="N1604" s="70" t="s">
        <v>1627</v>
      </c>
      <c r="O1604" s="70">
        <v>9.6447971907979255</v>
      </c>
      <c r="P1604" s="70" t="s">
        <v>424</v>
      </c>
      <c r="Q1604" s="69">
        <v>470</v>
      </c>
      <c r="R1604" s="70" t="s">
        <v>354</v>
      </c>
      <c r="S1604" s="70" t="s">
        <v>355</v>
      </c>
      <c r="T1604" s="70" t="s">
        <v>356</v>
      </c>
      <c r="U1604" s="70" t="s">
        <v>35</v>
      </c>
      <c r="V1604" s="70">
        <v>380.51923784825999</v>
      </c>
      <c r="W1604" s="70">
        <v>8792.6810016704912</v>
      </c>
    </row>
    <row r="1605" spans="1:23">
      <c r="A1605" s="69">
        <v>1604</v>
      </c>
      <c r="B1605" s="69">
        <v>79</v>
      </c>
      <c r="C1605" s="70" t="s">
        <v>314</v>
      </c>
      <c r="D1605" s="70" t="s">
        <v>314</v>
      </c>
      <c r="E1605" s="70" t="s">
        <v>62</v>
      </c>
      <c r="F1605" s="70" t="s">
        <v>100</v>
      </c>
      <c r="G1605" s="70"/>
      <c r="H1605" s="70" t="s">
        <v>28</v>
      </c>
      <c r="I1605" s="70" t="s">
        <v>315</v>
      </c>
      <c r="J1605" s="70" t="s">
        <v>64</v>
      </c>
      <c r="K1605" s="70" t="s">
        <v>35</v>
      </c>
      <c r="L1605" s="70" t="s">
        <v>173</v>
      </c>
      <c r="M1605" s="71">
        <v>5382</v>
      </c>
      <c r="N1605" s="70" t="s">
        <v>1628</v>
      </c>
      <c r="O1605" s="70">
        <v>-0.25165769418959699</v>
      </c>
      <c r="P1605" s="70" t="s">
        <v>412</v>
      </c>
      <c r="Q1605" s="69">
        <v>197</v>
      </c>
      <c r="R1605" s="70" t="s">
        <v>324</v>
      </c>
      <c r="S1605" s="70" t="s">
        <v>67</v>
      </c>
      <c r="T1605" s="70" t="s">
        <v>68</v>
      </c>
      <c r="U1605" s="70" t="s">
        <v>35</v>
      </c>
      <c r="V1605" s="70">
        <v>838.29385221958034</v>
      </c>
      <c r="W1605" s="70">
        <v>4246.1443961592176</v>
      </c>
    </row>
    <row r="1606" spans="1:23">
      <c r="A1606" s="69">
        <v>1605</v>
      </c>
      <c r="B1606" s="69">
        <v>79</v>
      </c>
      <c r="C1606" s="70" t="s">
        <v>314</v>
      </c>
      <c r="D1606" s="70" t="s">
        <v>314</v>
      </c>
      <c r="E1606" s="70" t="s">
        <v>62</v>
      </c>
      <c r="F1606" s="70" t="s">
        <v>100</v>
      </c>
      <c r="G1606" s="70"/>
      <c r="H1606" s="70" t="s">
        <v>28</v>
      </c>
      <c r="I1606" s="70" t="s">
        <v>315</v>
      </c>
      <c r="J1606" s="70" t="s">
        <v>64</v>
      </c>
      <c r="K1606" s="70" t="s">
        <v>35</v>
      </c>
      <c r="L1606" s="70" t="s">
        <v>173</v>
      </c>
      <c r="M1606" s="71">
        <v>5384</v>
      </c>
      <c r="N1606" s="70" t="s">
        <v>1629</v>
      </c>
      <c r="O1606" s="70">
        <v>24.778481178741419</v>
      </c>
      <c r="P1606" s="70" t="s">
        <v>419</v>
      </c>
      <c r="Q1606" s="69">
        <v>296</v>
      </c>
      <c r="R1606" s="70" t="s">
        <v>333</v>
      </c>
      <c r="S1606" s="70" t="s">
        <v>175</v>
      </c>
      <c r="T1606" s="70" t="s">
        <v>176</v>
      </c>
      <c r="U1606" s="70" t="s">
        <v>35</v>
      </c>
      <c r="V1606" s="70">
        <v>369.69833664703447</v>
      </c>
      <c r="W1606" s="70">
        <v>8265.9465835522715</v>
      </c>
    </row>
    <row r="1607" spans="1:23">
      <c r="A1607" s="69">
        <v>1606</v>
      </c>
      <c r="B1607" s="69">
        <v>79</v>
      </c>
      <c r="C1607" s="70" t="s">
        <v>314</v>
      </c>
      <c r="D1607" s="70" t="s">
        <v>314</v>
      </c>
      <c r="E1607" s="70" t="s">
        <v>62</v>
      </c>
      <c r="F1607" s="70" t="s">
        <v>100</v>
      </c>
      <c r="G1607" s="70"/>
      <c r="H1607" s="70" t="s">
        <v>28</v>
      </c>
      <c r="I1607" s="70" t="s">
        <v>315</v>
      </c>
      <c r="J1607" s="70" t="s">
        <v>64</v>
      </c>
      <c r="K1607" s="70" t="s">
        <v>35</v>
      </c>
      <c r="L1607" s="70" t="s">
        <v>173</v>
      </c>
      <c r="M1607" s="71">
        <v>5385</v>
      </c>
      <c r="N1607" s="70" t="s">
        <v>1630</v>
      </c>
      <c r="O1607" s="70">
        <v>1.7508291529197171</v>
      </c>
      <c r="P1607" s="70" t="s">
        <v>412</v>
      </c>
      <c r="Q1607" s="69">
        <v>319</v>
      </c>
      <c r="R1607" s="70" t="s">
        <v>339</v>
      </c>
      <c r="S1607" s="70" t="s">
        <v>329</v>
      </c>
      <c r="T1607" s="70" t="s">
        <v>330</v>
      </c>
      <c r="U1607" s="70" t="s">
        <v>35</v>
      </c>
      <c r="V1607" s="70">
        <v>671.10592131829344</v>
      </c>
      <c r="W1607" s="70">
        <v>24888.648928521696</v>
      </c>
    </row>
    <row r="1608" spans="1:23">
      <c r="A1608" s="69">
        <v>1607</v>
      </c>
      <c r="B1608" s="69">
        <v>79</v>
      </c>
      <c r="C1608" s="70" t="s">
        <v>314</v>
      </c>
      <c r="D1608" s="70" t="s">
        <v>314</v>
      </c>
      <c r="E1608" s="70" t="s">
        <v>62</v>
      </c>
      <c r="F1608" s="70" t="s">
        <v>100</v>
      </c>
      <c r="G1608" s="70"/>
      <c r="H1608" s="70" t="s">
        <v>28</v>
      </c>
      <c r="I1608" s="70" t="s">
        <v>315</v>
      </c>
      <c r="J1608" s="70" t="s">
        <v>64</v>
      </c>
      <c r="K1608" s="70" t="s">
        <v>35</v>
      </c>
      <c r="L1608" s="70" t="s">
        <v>173</v>
      </c>
      <c r="M1608" s="71">
        <v>5386</v>
      </c>
      <c r="N1608" s="70" t="s">
        <v>1631</v>
      </c>
      <c r="O1608" s="70">
        <v>12.831924490483591</v>
      </c>
      <c r="P1608" s="70" t="s">
        <v>419</v>
      </c>
      <c r="Q1608" s="69">
        <v>470</v>
      </c>
      <c r="R1608" s="70" t="s">
        <v>354</v>
      </c>
      <c r="S1608" s="70" t="s">
        <v>355</v>
      </c>
      <c r="T1608" s="70" t="s">
        <v>356</v>
      </c>
      <c r="U1608" s="70" t="s">
        <v>35</v>
      </c>
      <c r="V1608" s="70">
        <v>312.00904833604994</v>
      </c>
      <c r="W1608" s="70">
        <v>6076.5505109122878</v>
      </c>
    </row>
    <row r="1609" spans="1:23">
      <c r="A1609" s="69">
        <v>1608</v>
      </c>
      <c r="B1609" s="69">
        <v>79</v>
      </c>
      <c r="C1609" s="70" t="s">
        <v>314</v>
      </c>
      <c r="D1609" s="70" t="s">
        <v>314</v>
      </c>
      <c r="E1609" s="70" t="s">
        <v>62</v>
      </c>
      <c r="F1609" s="70" t="s">
        <v>100</v>
      </c>
      <c r="G1609" s="70"/>
      <c r="H1609" s="70" t="s">
        <v>28</v>
      </c>
      <c r="I1609" s="70" t="s">
        <v>315</v>
      </c>
      <c r="J1609" s="70" t="s">
        <v>64</v>
      </c>
      <c r="K1609" s="70" t="s">
        <v>35</v>
      </c>
      <c r="L1609" s="70" t="s">
        <v>173</v>
      </c>
      <c r="M1609" s="71">
        <v>5387</v>
      </c>
      <c r="N1609" s="70" t="s">
        <v>1632</v>
      </c>
      <c r="O1609" s="70">
        <v>10.19593742323389</v>
      </c>
      <c r="P1609" s="70" t="s">
        <v>419</v>
      </c>
      <c r="Q1609" s="69">
        <v>492</v>
      </c>
      <c r="R1609" s="70" t="s">
        <v>364</v>
      </c>
      <c r="S1609" s="70" t="s">
        <v>114</v>
      </c>
      <c r="T1609" s="70" t="s">
        <v>115</v>
      </c>
      <c r="U1609" s="70" t="s">
        <v>35</v>
      </c>
      <c r="V1609" s="70">
        <v>177.5792038980664</v>
      </c>
      <c r="W1609" s="70">
        <v>1943.7060808591987</v>
      </c>
    </row>
    <row r="1610" spans="1:23">
      <c r="A1610" s="69">
        <v>1609</v>
      </c>
      <c r="B1610" s="69">
        <v>79</v>
      </c>
      <c r="C1610" s="70" t="s">
        <v>314</v>
      </c>
      <c r="D1610" s="70" t="s">
        <v>314</v>
      </c>
      <c r="E1610" s="70" t="s">
        <v>62</v>
      </c>
      <c r="F1610" s="70" t="s">
        <v>100</v>
      </c>
      <c r="G1610" s="70"/>
      <c r="H1610" s="70" t="s">
        <v>28</v>
      </c>
      <c r="I1610" s="70" t="s">
        <v>315</v>
      </c>
      <c r="J1610" s="70" t="s">
        <v>64</v>
      </c>
      <c r="K1610" s="70" t="s">
        <v>35</v>
      </c>
      <c r="L1610" s="70" t="s">
        <v>173</v>
      </c>
      <c r="M1610" s="71">
        <v>5388</v>
      </c>
      <c r="N1610" s="70" t="s">
        <v>1633</v>
      </c>
      <c r="O1610" s="70">
        <v>14.568956369218901</v>
      </c>
      <c r="P1610" s="70" t="s">
        <v>419</v>
      </c>
      <c r="Q1610" s="69">
        <v>470</v>
      </c>
      <c r="R1610" s="70" t="s">
        <v>354</v>
      </c>
      <c r="S1610" s="70" t="s">
        <v>355</v>
      </c>
      <c r="T1610" s="70" t="s">
        <v>356</v>
      </c>
      <c r="U1610" s="70" t="s">
        <v>35</v>
      </c>
      <c r="V1610" s="70">
        <v>312.37313024382456</v>
      </c>
      <c r="W1610" s="70">
        <v>6007.0817822931658</v>
      </c>
    </row>
    <row r="1611" spans="1:23">
      <c r="A1611" s="69">
        <v>1610</v>
      </c>
      <c r="B1611" s="69">
        <v>79</v>
      </c>
      <c r="C1611" s="70" t="s">
        <v>314</v>
      </c>
      <c r="D1611" s="70" t="s">
        <v>314</v>
      </c>
      <c r="E1611" s="70" t="s">
        <v>62</v>
      </c>
      <c r="F1611" s="70" t="s">
        <v>100</v>
      </c>
      <c r="G1611" s="70"/>
      <c r="H1611" s="70" t="s">
        <v>28</v>
      </c>
      <c r="I1611" s="70" t="s">
        <v>315</v>
      </c>
      <c r="J1611" s="70" t="s">
        <v>64</v>
      </c>
      <c r="K1611" s="70" t="s">
        <v>35</v>
      </c>
      <c r="L1611" s="70" t="s">
        <v>173</v>
      </c>
      <c r="M1611" s="71">
        <v>5389</v>
      </c>
      <c r="N1611" s="70" t="s">
        <v>1634</v>
      </c>
      <c r="O1611" s="70">
        <v>13.050545277984201</v>
      </c>
      <c r="P1611" s="70" t="s">
        <v>419</v>
      </c>
      <c r="Q1611" s="69">
        <v>470</v>
      </c>
      <c r="R1611" s="70" t="s">
        <v>354</v>
      </c>
      <c r="S1611" s="70" t="s">
        <v>355</v>
      </c>
      <c r="T1611" s="70" t="s">
        <v>356</v>
      </c>
      <c r="U1611" s="70" t="s">
        <v>35</v>
      </c>
      <c r="V1611" s="70">
        <v>385.59468911226327</v>
      </c>
      <c r="W1611" s="70">
        <v>2378.1635540907646</v>
      </c>
    </row>
    <row r="1612" spans="1:23">
      <c r="A1612" s="69">
        <v>1611</v>
      </c>
      <c r="B1612" s="69">
        <v>79</v>
      </c>
      <c r="C1612" s="70" t="s">
        <v>314</v>
      </c>
      <c r="D1612" s="70" t="s">
        <v>314</v>
      </c>
      <c r="E1612" s="70" t="s">
        <v>62</v>
      </c>
      <c r="F1612" s="70" t="s">
        <v>100</v>
      </c>
      <c r="G1612" s="70"/>
      <c r="H1612" s="70" t="s">
        <v>28</v>
      </c>
      <c r="I1612" s="70" t="s">
        <v>315</v>
      </c>
      <c r="J1612" s="70" t="s">
        <v>64</v>
      </c>
      <c r="K1612" s="70" t="s">
        <v>35</v>
      </c>
      <c r="L1612" s="70" t="s">
        <v>173</v>
      </c>
      <c r="M1612" s="71">
        <v>5403</v>
      </c>
      <c r="N1612" s="70" t="s">
        <v>1635</v>
      </c>
      <c r="O1612" s="70">
        <v>20.600299924989908</v>
      </c>
      <c r="P1612" s="70" t="s">
        <v>419</v>
      </c>
      <c r="Q1612" s="69">
        <v>449</v>
      </c>
      <c r="R1612" s="70" t="s">
        <v>349</v>
      </c>
      <c r="S1612" s="70" t="s">
        <v>175</v>
      </c>
      <c r="T1612" s="70" t="s">
        <v>176</v>
      </c>
      <c r="U1612" s="70" t="s">
        <v>35</v>
      </c>
      <c r="V1612" s="70">
        <v>366.3171107410073</v>
      </c>
      <c r="W1612" s="70">
        <v>7921.6290039206497</v>
      </c>
    </row>
    <row r="1613" spans="1:23">
      <c r="A1613" s="69">
        <v>1612</v>
      </c>
      <c r="B1613" s="69">
        <v>79</v>
      </c>
      <c r="C1613" s="70" t="s">
        <v>314</v>
      </c>
      <c r="D1613" s="70" t="s">
        <v>314</v>
      </c>
      <c r="E1613" s="70" t="s">
        <v>62</v>
      </c>
      <c r="F1613" s="70" t="s">
        <v>100</v>
      </c>
      <c r="G1613" s="70"/>
      <c r="H1613" s="70" t="s">
        <v>28</v>
      </c>
      <c r="I1613" s="70" t="s">
        <v>315</v>
      </c>
      <c r="J1613" s="70" t="s">
        <v>64</v>
      </c>
      <c r="K1613" s="70" t="s">
        <v>35</v>
      </c>
      <c r="L1613" s="70" t="s">
        <v>173</v>
      </c>
      <c r="M1613" s="71">
        <v>5404</v>
      </c>
      <c r="N1613" s="70" t="s">
        <v>1636</v>
      </c>
      <c r="O1613" s="70">
        <v>9.2573838535462141</v>
      </c>
      <c r="P1613" s="70" t="s">
        <v>424</v>
      </c>
      <c r="Q1613" s="69">
        <v>293</v>
      </c>
      <c r="R1613" s="70" t="s">
        <v>328</v>
      </c>
      <c r="S1613" s="70" t="s">
        <v>329</v>
      </c>
      <c r="T1613" s="70" t="s">
        <v>330</v>
      </c>
      <c r="U1613" s="70" t="s">
        <v>35</v>
      </c>
      <c r="V1613" s="70">
        <v>273.51373186488468</v>
      </c>
      <c r="W1613" s="70">
        <v>4530.277842655757</v>
      </c>
    </row>
    <row r="1614" spans="1:23">
      <c r="A1614" s="69">
        <v>1613</v>
      </c>
      <c r="B1614" s="69">
        <v>79</v>
      </c>
      <c r="C1614" s="70" t="s">
        <v>314</v>
      </c>
      <c r="D1614" s="70" t="s">
        <v>314</v>
      </c>
      <c r="E1614" s="70" t="s">
        <v>62</v>
      </c>
      <c r="F1614" s="70" t="s">
        <v>100</v>
      </c>
      <c r="G1614" s="70"/>
      <c r="H1614" s="70" t="s">
        <v>28</v>
      </c>
      <c r="I1614" s="70" t="s">
        <v>315</v>
      </c>
      <c r="J1614" s="70" t="s">
        <v>64</v>
      </c>
      <c r="K1614" s="70" t="s">
        <v>35</v>
      </c>
      <c r="L1614" s="70" t="s">
        <v>173</v>
      </c>
      <c r="M1614" s="71">
        <v>5405</v>
      </c>
      <c r="N1614" s="70" t="s">
        <v>1637</v>
      </c>
      <c r="O1614" s="70">
        <v>20.507686630482389</v>
      </c>
      <c r="P1614" s="70" t="s">
        <v>419</v>
      </c>
      <c r="Q1614" s="69">
        <v>501</v>
      </c>
      <c r="R1614" s="70" t="s">
        <v>312</v>
      </c>
      <c r="S1614" s="70" t="s">
        <v>78</v>
      </c>
      <c r="T1614" s="70" t="s">
        <v>79</v>
      </c>
      <c r="U1614" s="70" t="s">
        <v>35</v>
      </c>
      <c r="V1614" s="70">
        <v>270.02686297310993</v>
      </c>
      <c r="W1614" s="70">
        <v>3964.8822079805213</v>
      </c>
    </row>
    <row r="1615" spans="1:23">
      <c r="A1615" s="69">
        <v>1614</v>
      </c>
      <c r="B1615" s="69">
        <v>79</v>
      </c>
      <c r="C1615" s="70" t="s">
        <v>314</v>
      </c>
      <c r="D1615" s="70" t="s">
        <v>314</v>
      </c>
      <c r="E1615" s="70" t="s">
        <v>62</v>
      </c>
      <c r="F1615" s="70" t="s">
        <v>100</v>
      </c>
      <c r="G1615" s="70"/>
      <c r="H1615" s="70" t="s">
        <v>28</v>
      </c>
      <c r="I1615" s="70" t="s">
        <v>315</v>
      </c>
      <c r="J1615" s="70" t="s">
        <v>64</v>
      </c>
      <c r="K1615" s="70" t="s">
        <v>35</v>
      </c>
      <c r="L1615" s="70" t="s">
        <v>173</v>
      </c>
      <c r="M1615" s="71">
        <v>5406</v>
      </c>
      <c r="N1615" s="70" t="s">
        <v>1638</v>
      </c>
      <c r="O1615" s="70">
        <v>18.777158713925299</v>
      </c>
      <c r="P1615" s="70" t="s">
        <v>419</v>
      </c>
      <c r="Q1615" s="69">
        <v>490</v>
      </c>
      <c r="R1615" s="70" t="s">
        <v>362</v>
      </c>
      <c r="S1615" s="70" t="s">
        <v>114</v>
      </c>
      <c r="T1615" s="70" t="s">
        <v>115</v>
      </c>
      <c r="U1615" s="70" t="s">
        <v>35</v>
      </c>
      <c r="V1615" s="70">
        <v>298.77462718293759</v>
      </c>
      <c r="W1615" s="70">
        <v>5404.7148096583878</v>
      </c>
    </row>
    <row r="1616" spans="1:23">
      <c r="A1616" s="69">
        <v>1615</v>
      </c>
      <c r="B1616" s="69">
        <v>79</v>
      </c>
      <c r="C1616" s="70" t="s">
        <v>314</v>
      </c>
      <c r="D1616" s="70" t="s">
        <v>314</v>
      </c>
      <c r="E1616" s="70" t="s">
        <v>62</v>
      </c>
      <c r="F1616" s="70" t="s">
        <v>100</v>
      </c>
      <c r="G1616" s="70"/>
      <c r="H1616" s="70" t="s">
        <v>28</v>
      </c>
      <c r="I1616" s="70" t="s">
        <v>315</v>
      </c>
      <c r="J1616" s="70" t="s">
        <v>64</v>
      </c>
      <c r="K1616" s="70" t="s">
        <v>35</v>
      </c>
      <c r="L1616" s="70" t="s">
        <v>173</v>
      </c>
      <c r="M1616" s="71">
        <v>5408</v>
      </c>
      <c r="N1616" s="70" t="s">
        <v>1639</v>
      </c>
      <c r="O1616" s="70">
        <v>11.46732162431697</v>
      </c>
      <c r="P1616" s="70" t="s">
        <v>419</v>
      </c>
      <c r="Q1616" s="69">
        <v>490</v>
      </c>
      <c r="R1616" s="70" t="s">
        <v>362</v>
      </c>
      <c r="S1616" s="70" t="s">
        <v>114</v>
      </c>
      <c r="T1616" s="70" t="s">
        <v>115</v>
      </c>
      <c r="U1616" s="70" t="s">
        <v>35</v>
      </c>
      <c r="V1616" s="70">
        <v>99.552262406531753</v>
      </c>
      <c r="W1616" s="70">
        <v>388.64530121374895</v>
      </c>
    </row>
    <row r="1617" spans="1:23">
      <c r="A1617" s="69">
        <v>1616</v>
      </c>
      <c r="B1617" s="69">
        <v>79</v>
      </c>
      <c r="C1617" s="70" t="s">
        <v>314</v>
      </c>
      <c r="D1617" s="70" t="s">
        <v>314</v>
      </c>
      <c r="E1617" s="70" t="s">
        <v>62</v>
      </c>
      <c r="F1617" s="70" t="s">
        <v>100</v>
      </c>
      <c r="G1617" s="70"/>
      <c r="H1617" s="70" t="s">
        <v>28</v>
      </c>
      <c r="I1617" s="70" t="s">
        <v>315</v>
      </c>
      <c r="J1617" s="70" t="s">
        <v>64</v>
      </c>
      <c r="K1617" s="70" t="s">
        <v>35</v>
      </c>
      <c r="L1617" s="70" t="s">
        <v>173</v>
      </c>
      <c r="M1617" s="71">
        <v>5409</v>
      </c>
      <c r="N1617" s="70" t="s">
        <v>1640</v>
      </c>
      <c r="O1617" s="70">
        <v>8.6037948224878864</v>
      </c>
      <c r="P1617" s="70" t="s">
        <v>424</v>
      </c>
      <c r="Q1617" s="69">
        <v>319</v>
      </c>
      <c r="R1617" s="70" t="s">
        <v>339</v>
      </c>
      <c r="S1617" s="70" t="s">
        <v>329</v>
      </c>
      <c r="T1617" s="70" t="s">
        <v>330</v>
      </c>
      <c r="U1617" s="70" t="s">
        <v>35</v>
      </c>
      <c r="V1617" s="70">
        <v>176.72430624166768</v>
      </c>
      <c r="W1617" s="70">
        <v>1326.9145927138986</v>
      </c>
    </row>
    <row r="1618" spans="1:23">
      <c r="A1618" s="69">
        <v>1617</v>
      </c>
      <c r="B1618" s="69">
        <v>79</v>
      </c>
      <c r="C1618" s="70" t="s">
        <v>314</v>
      </c>
      <c r="D1618" s="70" t="s">
        <v>314</v>
      </c>
      <c r="E1618" s="70" t="s">
        <v>62</v>
      </c>
      <c r="F1618" s="70" t="s">
        <v>100</v>
      </c>
      <c r="G1618" s="70"/>
      <c r="H1618" s="70" t="s">
        <v>28</v>
      </c>
      <c r="I1618" s="70" t="s">
        <v>315</v>
      </c>
      <c r="J1618" s="70" t="s">
        <v>64</v>
      </c>
      <c r="K1618" s="70" t="s">
        <v>35</v>
      </c>
      <c r="L1618" s="70" t="s">
        <v>173</v>
      </c>
      <c r="M1618" s="71">
        <v>5410</v>
      </c>
      <c r="N1618" s="70" t="s">
        <v>1641</v>
      </c>
      <c r="O1618" s="70">
        <v>17.183137325374311</v>
      </c>
      <c r="P1618" s="70" t="s">
        <v>419</v>
      </c>
      <c r="Q1618" s="69">
        <v>301</v>
      </c>
      <c r="R1618" s="70" t="s">
        <v>335</v>
      </c>
      <c r="S1618" s="70" t="s">
        <v>175</v>
      </c>
      <c r="T1618" s="70" t="s">
        <v>176</v>
      </c>
      <c r="U1618" s="70" t="s">
        <v>35</v>
      </c>
      <c r="V1618" s="70">
        <v>169.78476548866712</v>
      </c>
      <c r="W1618" s="70">
        <v>1147.7664994516242</v>
      </c>
    </row>
    <row r="1619" spans="1:23">
      <c r="A1619" s="69">
        <v>1618</v>
      </c>
      <c r="B1619" s="69">
        <v>79</v>
      </c>
      <c r="C1619" s="70" t="s">
        <v>314</v>
      </c>
      <c r="D1619" s="70" t="s">
        <v>314</v>
      </c>
      <c r="E1619" s="70" t="s">
        <v>62</v>
      </c>
      <c r="F1619" s="70" t="s">
        <v>100</v>
      </c>
      <c r="G1619" s="70"/>
      <c r="H1619" s="70" t="s">
        <v>28</v>
      </c>
      <c r="I1619" s="70" t="s">
        <v>315</v>
      </c>
      <c r="J1619" s="70" t="s">
        <v>64</v>
      </c>
      <c r="K1619" s="70" t="s">
        <v>35</v>
      </c>
      <c r="L1619" s="70" t="s">
        <v>173</v>
      </c>
      <c r="M1619" s="71">
        <v>5411</v>
      </c>
      <c r="N1619" s="70" t="s">
        <v>1642</v>
      </c>
      <c r="O1619" s="70">
        <v>17.66226857582803</v>
      </c>
      <c r="P1619" s="70" t="s">
        <v>419</v>
      </c>
      <c r="Q1619" s="69">
        <v>294</v>
      </c>
      <c r="R1619" s="70" t="s">
        <v>331</v>
      </c>
      <c r="S1619" s="70" t="s">
        <v>329</v>
      </c>
      <c r="T1619" s="70" t="s">
        <v>330</v>
      </c>
      <c r="U1619" s="70" t="s">
        <v>35</v>
      </c>
      <c r="V1619" s="70">
        <v>166.15279771838175</v>
      </c>
      <c r="W1619" s="70">
        <v>1150.047323948223</v>
      </c>
    </row>
    <row r="1620" spans="1:23">
      <c r="A1620" s="69">
        <v>1619</v>
      </c>
      <c r="B1620" s="69">
        <v>79</v>
      </c>
      <c r="C1620" s="70" t="s">
        <v>314</v>
      </c>
      <c r="D1620" s="70" t="s">
        <v>314</v>
      </c>
      <c r="E1620" s="70" t="s">
        <v>62</v>
      </c>
      <c r="F1620" s="70" t="s">
        <v>100</v>
      </c>
      <c r="G1620" s="70"/>
      <c r="H1620" s="70" t="s">
        <v>28</v>
      </c>
      <c r="I1620" s="70" t="s">
        <v>315</v>
      </c>
      <c r="J1620" s="70" t="s">
        <v>64</v>
      </c>
      <c r="K1620" s="70" t="s">
        <v>35</v>
      </c>
      <c r="L1620" s="70" t="s">
        <v>173</v>
      </c>
      <c r="M1620" s="71">
        <v>5412</v>
      </c>
      <c r="N1620" s="70" t="s">
        <v>1643</v>
      </c>
      <c r="O1620" s="70">
        <v>6.4372557432527824</v>
      </c>
      <c r="P1620" s="70" t="s">
        <v>424</v>
      </c>
      <c r="Q1620" s="69">
        <v>171</v>
      </c>
      <c r="R1620" s="70" t="s">
        <v>321</v>
      </c>
      <c r="S1620" s="70" t="s">
        <v>67</v>
      </c>
      <c r="T1620" s="70" t="s">
        <v>68</v>
      </c>
      <c r="U1620" s="70" t="s">
        <v>35</v>
      </c>
      <c r="V1620" s="70">
        <v>502.15664072904451</v>
      </c>
      <c r="W1620" s="70">
        <v>14951.768269844239</v>
      </c>
    </row>
    <row r="1621" spans="1:23">
      <c r="A1621" s="69">
        <v>1620</v>
      </c>
      <c r="B1621" s="69">
        <v>79</v>
      </c>
      <c r="C1621" s="70" t="s">
        <v>314</v>
      </c>
      <c r="D1621" s="70" t="s">
        <v>314</v>
      </c>
      <c r="E1621" s="70" t="s">
        <v>62</v>
      </c>
      <c r="F1621" s="70" t="s">
        <v>100</v>
      </c>
      <c r="G1621" s="70"/>
      <c r="H1621" s="70" t="s">
        <v>28</v>
      </c>
      <c r="I1621" s="70" t="s">
        <v>315</v>
      </c>
      <c r="J1621" s="70" t="s">
        <v>64</v>
      </c>
      <c r="K1621" s="70" t="s">
        <v>35</v>
      </c>
      <c r="L1621" s="70" t="s">
        <v>173</v>
      </c>
      <c r="M1621" s="71">
        <v>5413</v>
      </c>
      <c r="N1621" s="70" t="s">
        <v>1644</v>
      </c>
      <c r="O1621" s="70">
        <v>18.84676562975303</v>
      </c>
      <c r="P1621" s="70" t="s">
        <v>419</v>
      </c>
      <c r="Q1621" s="69">
        <v>470</v>
      </c>
      <c r="R1621" s="70" t="s">
        <v>354</v>
      </c>
      <c r="S1621" s="70" t="s">
        <v>355</v>
      </c>
      <c r="T1621" s="70" t="s">
        <v>356</v>
      </c>
      <c r="U1621" s="70" t="s">
        <v>35</v>
      </c>
      <c r="V1621" s="70">
        <v>332.96247071960073</v>
      </c>
      <c r="W1621" s="70">
        <v>6895.078116856871</v>
      </c>
    </row>
    <row r="1622" spans="1:23">
      <c r="A1622" s="69">
        <v>1621</v>
      </c>
      <c r="B1622" s="69">
        <v>79</v>
      </c>
      <c r="C1622" s="70" t="s">
        <v>314</v>
      </c>
      <c r="D1622" s="70" t="s">
        <v>314</v>
      </c>
      <c r="E1622" s="70" t="s">
        <v>62</v>
      </c>
      <c r="F1622" s="70" t="s">
        <v>100</v>
      </c>
      <c r="G1622" s="70"/>
      <c r="H1622" s="70" t="s">
        <v>28</v>
      </c>
      <c r="I1622" s="70" t="s">
        <v>315</v>
      </c>
      <c r="J1622" s="70" t="s">
        <v>64</v>
      </c>
      <c r="K1622" s="70" t="s">
        <v>35</v>
      </c>
      <c r="L1622" s="70" t="s">
        <v>173</v>
      </c>
      <c r="M1622" s="71">
        <v>5414</v>
      </c>
      <c r="N1622" s="70" t="s">
        <v>1645</v>
      </c>
      <c r="O1622" s="70">
        <v>8.3941663397745305</v>
      </c>
      <c r="P1622" s="70" t="s">
        <v>424</v>
      </c>
      <c r="Q1622" s="69">
        <v>470</v>
      </c>
      <c r="R1622" s="70" t="s">
        <v>354</v>
      </c>
      <c r="S1622" s="70" t="s">
        <v>355</v>
      </c>
      <c r="T1622" s="70" t="s">
        <v>356</v>
      </c>
      <c r="U1622" s="70" t="s">
        <v>35</v>
      </c>
      <c r="V1622" s="70">
        <v>325.57068394752969</v>
      </c>
      <c r="W1622" s="70">
        <v>6214.7408762258819</v>
      </c>
    </row>
    <row r="1623" spans="1:23">
      <c r="A1623" s="69">
        <v>1622</v>
      </c>
      <c r="B1623" s="69">
        <v>79</v>
      </c>
      <c r="C1623" s="70" t="s">
        <v>314</v>
      </c>
      <c r="D1623" s="70" t="s">
        <v>314</v>
      </c>
      <c r="E1623" s="70" t="s">
        <v>62</v>
      </c>
      <c r="F1623" s="70" t="s">
        <v>100</v>
      </c>
      <c r="G1623" s="70"/>
      <c r="H1623" s="70" t="s">
        <v>28</v>
      </c>
      <c r="I1623" s="70" t="s">
        <v>315</v>
      </c>
      <c r="J1623" s="70" t="s">
        <v>64</v>
      </c>
      <c r="K1623" s="70" t="s">
        <v>35</v>
      </c>
      <c r="L1623" s="70" t="s">
        <v>173</v>
      </c>
      <c r="M1623" s="71">
        <v>5415</v>
      </c>
      <c r="N1623" s="70" t="s">
        <v>1646</v>
      </c>
      <c r="O1623" s="70">
        <v>-0.85318555228454995</v>
      </c>
      <c r="P1623" s="70" t="s">
        <v>412</v>
      </c>
      <c r="Q1623" s="69">
        <v>392</v>
      </c>
      <c r="R1623" s="70" t="s">
        <v>342</v>
      </c>
      <c r="S1623" s="70" t="s">
        <v>329</v>
      </c>
      <c r="T1623" s="70" t="s">
        <v>330</v>
      </c>
      <c r="U1623" s="70" t="s">
        <v>35</v>
      </c>
      <c r="V1623" s="70">
        <v>411.72997413296974</v>
      </c>
      <c r="W1623" s="70">
        <v>10480.919087930277</v>
      </c>
    </row>
    <row r="1624" spans="1:23">
      <c r="A1624" s="69">
        <v>1623</v>
      </c>
      <c r="B1624" s="69">
        <v>79</v>
      </c>
      <c r="C1624" s="70" t="s">
        <v>314</v>
      </c>
      <c r="D1624" s="70" t="s">
        <v>314</v>
      </c>
      <c r="E1624" s="70" t="s">
        <v>62</v>
      </c>
      <c r="F1624" s="70" t="s">
        <v>100</v>
      </c>
      <c r="G1624" s="70"/>
      <c r="H1624" s="70" t="s">
        <v>28</v>
      </c>
      <c r="I1624" s="70" t="s">
        <v>315</v>
      </c>
      <c r="J1624" s="70" t="s">
        <v>64</v>
      </c>
      <c r="K1624" s="70" t="s">
        <v>35</v>
      </c>
      <c r="L1624" s="70" t="s">
        <v>173</v>
      </c>
      <c r="M1624" s="71">
        <v>5416</v>
      </c>
      <c r="N1624" s="70" t="s">
        <v>1647</v>
      </c>
      <c r="O1624" s="70">
        <v>15.065926516030069</v>
      </c>
      <c r="P1624" s="70" t="s">
        <v>419</v>
      </c>
      <c r="Q1624" s="69">
        <v>293</v>
      </c>
      <c r="R1624" s="70" t="s">
        <v>328</v>
      </c>
      <c r="S1624" s="70" t="s">
        <v>329</v>
      </c>
      <c r="T1624" s="70" t="s">
        <v>330</v>
      </c>
      <c r="U1624" s="70" t="s">
        <v>35</v>
      </c>
      <c r="V1624" s="70">
        <v>185.30717557886075</v>
      </c>
      <c r="W1624" s="70">
        <v>2167.1979130815498</v>
      </c>
    </row>
    <row r="1625" spans="1:23">
      <c r="A1625" s="69">
        <v>1624</v>
      </c>
      <c r="B1625" s="69">
        <v>79</v>
      </c>
      <c r="C1625" s="70" t="s">
        <v>314</v>
      </c>
      <c r="D1625" s="70" t="s">
        <v>314</v>
      </c>
      <c r="E1625" s="70" t="s">
        <v>62</v>
      </c>
      <c r="F1625" s="70" t="s">
        <v>100</v>
      </c>
      <c r="G1625" s="70"/>
      <c r="H1625" s="70" t="s">
        <v>28</v>
      </c>
      <c r="I1625" s="70" t="s">
        <v>315</v>
      </c>
      <c r="J1625" s="70" t="s">
        <v>64</v>
      </c>
      <c r="K1625" s="70" t="s">
        <v>35</v>
      </c>
      <c r="L1625" s="70" t="s">
        <v>173</v>
      </c>
      <c r="M1625" s="71">
        <v>5417</v>
      </c>
      <c r="N1625" s="70" t="s">
        <v>1648</v>
      </c>
      <c r="O1625" s="70">
        <v>22.409783258128801</v>
      </c>
      <c r="P1625" s="70" t="s">
        <v>419</v>
      </c>
      <c r="Q1625" s="69">
        <v>449</v>
      </c>
      <c r="R1625" s="70" t="s">
        <v>349</v>
      </c>
      <c r="S1625" s="70" t="s">
        <v>175</v>
      </c>
      <c r="T1625" s="70" t="s">
        <v>176</v>
      </c>
      <c r="U1625" s="70" t="s">
        <v>35</v>
      </c>
      <c r="V1625" s="70">
        <v>180.74534458881362</v>
      </c>
      <c r="W1625" s="70">
        <v>861.3484734898318</v>
      </c>
    </row>
    <row r="1626" spans="1:23">
      <c r="A1626" s="69">
        <v>1625</v>
      </c>
      <c r="B1626" s="69">
        <v>79</v>
      </c>
      <c r="C1626" s="70" t="s">
        <v>314</v>
      </c>
      <c r="D1626" s="70" t="s">
        <v>314</v>
      </c>
      <c r="E1626" s="70" t="s">
        <v>62</v>
      </c>
      <c r="F1626" s="70" t="s">
        <v>100</v>
      </c>
      <c r="G1626" s="70"/>
      <c r="H1626" s="70" t="s">
        <v>28</v>
      </c>
      <c r="I1626" s="70" t="s">
        <v>315</v>
      </c>
      <c r="J1626" s="70" t="s">
        <v>64</v>
      </c>
      <c r="K1626" s="70" t="s">
        <v>35</v>
      </c>
      <c r="L1626" s="70" t="s">
        <v>173</v>
      </c>
      <c r="M1626" s="71">
        <v>5418</v>
      </c>
      <c r="N1626" s="70" t="s">
        <v>1649</v>
      </c>
      <c r="O1626" s="70">
        <v>18.60835989385825</v>
      </c>
      <c r="P1626" s="70" t="s">
        <v>419</v>
      </c>
      <c r="Q1626" s="69">
        <v>320</v>
      </c>
      <c r="R1626" s="70" t="s">
        <v>340</v>
      </c>
      <c r="S1626" s="70" t="s">
        <v>329</v>
      </c>
      <c r="T1626" s="70" t="s">
        <v>330</v>
      </c>
      <c r="U1626" s="70" t="s">
        <v>35</v>
      </c>
      <c r="V1626" s="70">
        <v>541.16941972840584</v>
      </c>
      <c r="W1626" s="70">
        <v>16990.798627650875</v>
      </c>
    </row>
    <row r="1627" spans="1:23">
      <c r="A1627" s="69">
        <v>1626</v>
      </c>
      <c r="B1627" s="69">
        <v>79</v>
      </c>
      <c r="C1627" s="70" t="s">
        <v>314</v>
      </c>
      <c r="D1627" s="70" t="s">
        <v>314</v>
      </c>
      <c r="E1627" s="70" t="s">
        <v>62</v>
      </c>
      <c r="F1627" s="70" t="s">
        <v>100</v>
      </c>
      <c r="G1627" s="70"/>
      <c r="H1627" s="70" t="s">
        <v>28</v>
      </c>
      <c r="I1627" s="70" t="s">
        <v>315</v>
      </c>
      <c r="J1627" s="70" t="s">
        <v>64</v>
      </c>
      <c r="K1627" s="70" t="s">
        <v>35</v>
      </c>
      <c r="L1627" s="70" t="s">
        <v>173</v>
      </c>
      <c r="M1627" s="71">
        <v>5419</v>
      </c>
      <c r="N1627" s="70" t="s">
        <v>1650</v>
      </c>
      <c r="O1627" s="70">
        <v>15.107474019427</v>
      </c>
      <c r="P1627" s="70" t="s">
        <v>419</v>
      </c>
      <c r="Q1627" s="69">
        <v>294</v>
      </c>
      <c r="R1627" s="70" t="s">
        <v>331</v>
      </c>
      <c r="S1627" s="70" t="s">
        <v>329</v>
      </c>
      <c r="T1627" s="70" t="s">
        <v>330</v>
      </c>
      <c r="U1627" s="70" t="s">
        <v>35</v>
      </c>
      <c r="V1627" s="70">
        <v>205.62708589260973</v>
      </c>
      <c r="W1627" s="70">
        <v>2448.2438307961784</v>
      </c>
    </row>
    <row r="1628" spans="1:23">
      <c r="A1628" s="69">
        <v>1627</v>
      </c>
      <c r="B1628" s="69">
        <v>79</v>
      </c>
      <c r="C1628" s="70" t="s">
        <v>314</v>
      </c>
      <c r="D1628" s="70" t="s">
        <v>314</v>
      </c>
      <c r="E1628" s="70" t="s">
        <v>62</v>
      </c>
      <c r="F1628" s="70" t="s">
        <v>100</v>
      </c>
      <c r="G1628" s="70"/>
      <c r="H1628" s="70" t="s">
        <v>28</v>
      </c>
      <c r="I1628" s="70" t="s">
        <v>315</v>
      </c>
      <c r="J1628" s="70" t="s">
        <v>64</v>
      </c>
      <c r="K1628" s="70" t="s">
        <v>35</v>
      </c>
      <c r="L1628" s="70" t="s">
        <v>173</v>
      </c>
      <c r="M1628" s="71">
        <v>5438</v>
      </c>
      <c r="N1628" s="70" t="s">
        <v>1651</v>
      </c>
      <c r="O1628" s="70">
        <v>-0.17930353474105601</v>
      </c>
      <c r="P1628" s="70" t="s">
        <v>412</v>
      </c>
      <c r="Q1628" s="69">
        <v>319</v>
      </c>
      <c r="R1628" s="70" t="s">
        <v>339</v>
      </c>
      <c r="S1628" s="70" t="s">
        <v>329</v>
      </c>
      <c r="T1628" s="70" t="s">
        <v>330</v>
      </c>
      <c r="U1628" s="70" t="s">
        <v>35</v>
      </c>
      <c r="V1628" s="70">
        <v>760.47252577186373</v>
      </c>
      <c r="W1628" s="70">
        <v>27305.93580670693</v>
      </c>
    </row>
    <row r="1629" spans="1:23">
      <c r="A1629" s="69">
        <v>1628</v>
      </c>
      <c r="B1629" s="69">
        <v>79</v>
      </c>
      <c r="C1629" s="70" t="s">
        <v>314</v>
      </c>
      <c r="D1629" s="70" t="s">
        <v>314</v>
      </c>
      <c r="E1629" s="70" t="s">
        <v>62</v>
      </c>
      <c r="F1629" s="70" t="s">
        <v>100</v>
      </c>
      <c r="G1629" s="70"/>
      <c r="H1629" s="70" t="s">
        <v>28</v>
      </c>
      <c r="I1629" s="70" t="s">
        <v>315</v>
      </c>
      <c r="J1629" s="70" t="s">
        <v>64</v>
      </c>
      <c r="K1629" s="70" t="s">
        <v>35</v>
      </c>
      <c r="L1629" s="70" t="s">
        <v>173</v>
      </c>
      <c r="M1629" s="71">
        <v>5439</v>
      </c>
      <c r="N1629" s="70" t="s">
        <v>1652</v>
      </c>
      <c r="O1629" s="70">
        <v>22.996950002392222</v>
      </c>
      <c r="P1629" s="70" t="s">
        <v>419</v>
      </c>
      <c r="Q1629" s="69">
        <v>449</v>
      </c>
      <c r="R1629" s="70" t="s">
        <v>349</v>
      </c>
      <c r="S1629" s="70" t="s">
        <v>175</v>
      </c>
      <c r="T1629" s="70" t="s">
        <v>176</v>
      </c>
      <c r="U1629" s="70" t="s">
        <v>35</v>
      </c>
      <c r="V1629" s="70">
        <v>232.85830970138815</v>
      </c>
      <c r="W1629" s="70">
        <v>2465.0436946465234</v>
      </c>
    </row>
    <row r="1630" spans="1:23">
      <c r="A1630" s="69">
        <v>1629</v>
      </c>
      <c r="B1630" s="69">
        <v>79</v>
      </c>
      <c r="C1630" s="70" t="s">
        <v>314</v>
      </c>
      <c r="D1630" s="70" t="s">
        <v>314</v>
      </c>
      <c r="E1630" s="70" t="s">
        <v>62</v>
      </c>
      <c r="F1630" s="70" t="s">
        <v>100</v>
      </c>
      <c r="G1630" s="70"/>
      <c r="H1630" s="70" t="s">
        <v>28</v>
      </c>
      <c r="I1630" s="70" t="s">
        <v>315</v>
      </c>
      <c r="J1630" s="70" t="s">
        <v>64</v>
      </c>
      <c r="K1630" s="70" t="s">
        <v>35</v>
      </c>
      <c r="L1630" s="70" t="s">
        <v>173</v>
      </c>
      <c r="M1630" s="71">
        <v>5440</v>
      </c>
      <c r="N1630" s="70" t="s">
        <v>1653</v>
      </c>
      <c r="O1630" s="70">
        <v>10.30221706594094</v>
      </c>
      <c r="P1630" s="70" t="s">
        <v>419</v>
      </c>
      <c r="Q1630" s="69">
        <v>319</v>
      </c>
      <c r="R1630" s="70" t="s">
        <v>339</v>
      </c>
      <c r="S1630" s="70" t="s">
        <v>329</v>
      </c>
      <c r="T1630" s="70" t="s">
        <v>330</v>
      </c>
      <c r="U1630" s="70" t="s">
        <v>35</v>
      </c>
      <c r="V1630" s="70">
        <v>496.46833923462884</v>
      </c>
      <c r="W1630" s="70">
        <v>8500.7650359028248</v>
      </c>
    </row>
    <row r="1631" spans="1:23">
      <c r="A1631" s="69">
        <v>1630</v>
      </c>
      <c r="B1631" s="69">
        <v>79</v>
      </c>
      <c r="C1631" s="70" t="s">
        <v>314</v>
      </c>
      <c r="D1631" s="70" t="s">
        <v>314</v>
      </c>
      <c r="E1631" s="70" t="s">
        <v>62</v>
      </c>
      <c r="F1631" s="70" t="s">
        <v>100</v>
      </c>
      <c r="G1631" s="70"/>
      <c r="H1631" s="70" t="s">
        <v>28</v>
      </c>
      <c r="I1631" s="70" t="s">
        <v>315</v>
      </c>
      <c r="J1631" s="70" t="s">
        <v>64</v>
      </c>
      <c r="K1631" s="70" t="s">
        <v>35</v>
      </c>
      <c r="L1631" s="70" t="s">
        <v>173</v>
      </c>
      <c r="M1631" s="71">
        <v>5442</v>
      </c>
      <c r="N1631" s="70" t="s">
        <v>1654</v>
      </c>
      <c r="O1631" s="70">
        <v>7.6959648320253162</v>
      </c>
      <c r="P1631" s="70" t="s">
        <v>424</v>
      </c>
      <c r="Q1631" s="69">
        <v>490</v>
      </c>
      <c r="R1631" s="70" t="s">
        <v>362</v>
      </c>
      <c r="S1631" s="70" t="s">
        <v>114</v>
      </c>
      <c r="T1631" s="70" t="s">
        <v>115</v>
      </c>
      <c r="U1631" s="70" t="s">
        <v>35</v>
      </c>
      <c r="V1631" s="70">
        <v>107.30034164997781</v>
      </c>
      <c r="W1631" s="70">
        <v>551.14970912282581</v>
      </c>
    </row>
    <row r="1632" spans="1:23">
      <c r="A1632" s="69">
        <v>1631</v>
      </c>
      <c r="B1632" s="69">
        <v>79</v>
      </c>
      <c r="C1632" s="70" t="s">
        <v>314</v>
      </c>
      <c r="D1632" s="70" t="s">
        <v>314</v>
      </c>
      <c r="E1632" s="70" t="s">
        <v>62</v>
      </c>
      <c r="F1632" s="70" t="s">
        <v>100</v>
      </c>
      <c r="G1632" s="70"/>
      <c r="H1632" s="70" t="s">
        <v>28</v>
      </c>
      <c r="I1632" s="70" t="s">
        <v>315</v>
      </c>
      <c r="J1632" s="70" t="s">
        <v>64</v>
      </c>
      <c r="K1632" s="70" t="s">
        <v>35</v>
      </c>
      <c r="L1632" s="70" t="s">
        <v>173</v>
      </c>
      <c r="M1632" s="71">
        <v>5443</v>
      </c>
      <c r="N1632" s="70" t="s">
        <v>1655</v>
      </c>
      <c r="O1632" s="70">
        <v>6.73553752677324</v>
      </c>
      <c r="P1632" s="70" t="s">
        <v>424</v>
      </c>
      <c r="Q1632" s="69">
        <v>449</v>
      </c>
      <c r="R1632" s="70" t="s">
        <v>349</v>
      </c>
      <c r="S1632" s="70" t="s">
        <v>175</v>
      </c>
      <c r="T1632" s="70" t="s">
        <v>176</v>
      </c>
      <c r="U1632" s="70" t="s">
        <v>35</v>
      </c>
      <c r="V1632" s="70">
        <v>207.44459555655448</v>
      </c>
      <c r="W1632" s="70">
        <v>489.71177892736006</v>
      </c>
    </row>
    <row r="1633" spans="1:23">
      <c r="A1633" s="69">
        <v>1632</v>
      </c>
      <c r="B1633" s="69">
        <v>79</v>
      </c>
      <c r="C1633" s="70" t="s">
        <v>314</v>
      </c>
      <c r="D1633" s="70" t="s">
        <v>314</v>
      </c>
      <c r="E1633" s="70" t="s">
        <v>62</v>
      </c>
      <c r="F1633" s="70" t="s">
        <v>100</v>
      </c>
      <c r="G1633" s="70"/>
      <c r="H1633" s="70" t="s">
        <v>28</v>
      </c>
      <c r="I1633" s="70" t="s">
        <v>315</v>
      </c>
      <c r="J1633" s="70" t="s">
        <v>64</v>
      </c>
      <c r="K1633" s="70" t="s">
        <v>35</v>
      </c>
      <c r="L1633" s="70" t="s">
        <v>173</v>
      </c>
      <c r="M1633" s="71">
        <v>5444</v>
      </c>
      <c r="N1633" s="70" t="s">
        <v>1656</v>
      </c>
      <c r="O1633" s="70">
        <v>18.279596280976861</v>
      </c>
      <c r="P1633" s="70" t="s">
        <v>419</v>
      </c>
      <c r="Q1633" s="69">
        <v>337</v>
      </c>
      <c r="R1633" s="70" t="s">
        <v>341</v>
      </c>
      <c r="S1633" s="70" t="s">
        <v>329</v>
      </c>
      <c r="T1633" s="70" t="s">
        <v>330</v>
      </c>
      <c r="U1633" s="70" t="s">
        <v>35</v>
      </c>
      <c r="V1633" s="70">
        <v>206.57420240325345</v>
      </c>
      <c r="W1633" s="70">
        <v>2429.8892467879618</v>
      </c>
    </row>
    <row r="1634" spans="1:23">
      <c r="A1634" s="69">
        <v>1633</v>
      </c>
      <c r="B1634" s="69">
        <v>79</v>
      </c>
      <c r="C1634" s="70" t="s">
        <v>314</v>
      </c>
      <c r="D1634" s="70" t="s">
        <v>314</v>
      </c>
      <c r="E1634" s="70" t="s">
        <v>62</v>
      </c>
      <c r="F1634" s="70" t="s">
        <v>100</v>
      </c>
      <c r="G1634" s="70"/>
      <c r="H1634" s="70" t="s">
        <v>28</v>
      </c>
      <c r="I1634" s="70" t="s">
        <v>315</v>
      </c>
      <c r="J1634" s="70" t="s">
        <v>64</v>
      </c>
      <c r="K1634" s="70" t="s">
        <v>35</v>
      </c>
      <c r="L1634" s="70" t="s">
        <v>173</v>
      </c>
      <c r="M1634" s="71">
        <v>5446</v>
      </c>
      <c r="N1634" s="70" t="s">
        <v>1657</v>
      </c>
      <c r="O1634" s="70">
        <v>25.77145439822948</v>
      </c>
      <c r="P1634" s="70" t="s">
        <v>419</v>
      </c>
      <c r="Q1634" s="69">
        <v>296</v>
      </c>
      <c r="R1634" s="70" t="s">
        <v>333</v>
      </c>
      <c r="S1634" s="70" t="s">
        <v>175</v>
      </c>
      <c r="T1634" s="70" t="s">
        <v>176</v>
      </c>
      <c r="U1634" s="70" t="s">
        <v>35</v>
      </c>
      <c r="V1634" s="70">
        <v>235.49086931591074</v>
      </c>
      <c r="W1634" s="70">
        <v>1737.2999886058371</v>
      </c>
    </row>
    <row r="1635" spans="1:23">
      <c r="A1635" s="69">
        <v>1634</v>
      </c>
      <c r="B1635" s="69">
        <v>79</v>
      </c>
      <c r="C1635" s="70" t="s">
        <v>314</v>
      </c>
      <c r="D1635" s="70" t="s">
        <v>314</v>
      </c>
      <c r="E1635" s="70" t="s">
        <v>62</v>
      </c>
      <c r="F1635" s="70" t="s">
        <v>100</v>
      </c>
      <c r="G1635" s="70"/>
      <c r="H1635" s="70" t="s">
        <v>28</v>
      </c>
      <c r="I1635" s="70" t="s">
        <v>315</v>
      </c>
      <c r="J1635" s="70" t="s">
        <v>64</v>
      </c>
      <c r="K1635" s="70" t="s">
        <v>35</v>
      </c>
      <c r="L1635" s="70" t="s">
        <v>173</v>
      </c>
      <c r="M1635" s="71">
        <v>5446</v>
      </c>
      <c r="N1635" s="70" t="s">
        <v>1657</v>
      </c>
      <c r="O1635" s="70">
        <v>25.77145439822948</v>
      </c>
      <c r="P1635" s="70" t="s">
        <v>419</v>
      </c>
      <c r="Q1635" s="69">
        <v>490</v>
      </c>
      <c r="R1635" s="70" t="s">
        <v>362</v>
      </c>
      <c r="S1635" s="70" t="s">
        <v>114</v>
      </c>
      <c r="T1635" s="70" t="s">
        <v>115</v>
      </c>
      <c r="U1635" s="70" t="s">
        <v>35</v>
      </c>
      <c r="V1635" s="70">
        <v>151.71157060433237</v>
      </c>
      <c r="W1635" s="70">
        <v>1105.1270923742006</v>
      </c>
    </row>
    <row r="1636" spans="1:23">
      <c r="A1636" s="69">
        <v>1635</v>
      </c>
      <c r="B1636" s="69">
        <v>79</v>
      </c>
      <c r="C1636" s="70" t="s">
        <v>314</v>
      </c>
      <c r="D1636" s="70" t="s">
        <v>314</v>
      </c>
      <c r="E1636" s="70" t="s">
        <v>62</v>
      </c>
      <c r="F1636" s="70" t="s">
        <v>100</v>
      </c>
      <c r="G1636" s="70"/>
      <c r="H1636" s="70" t="s">
        <v>28</v>
      </c>
      <c r="I1636" s="70" t="s">
        <v>315</v>
      </c>
      <c r="J1636" s="70" t="s">
        <v>64</v>
      </c>
      <c r="K1636" s="70" t="s">
        <v>35</v>
      </c>
      <c r="L1636" s="70" t="s">
        <v>173</v>
      </c>
      <c r="M1636" s="71">
        <v>5447</v>
      </c>
      <c r="N1636" s="70" t="s">
        <v>1658</v>
      </c>
      <c r="O1636" s="70">
        <v>11.239762051273081</v>
      </c>
      <c r="P1636" s="70" t="s">
        <v>419</v>
      </c>
      <c r="Q1636" s="69">
        <v>470</v>
      </c>
      <c r="R1636" s="70" t="s">
        <v>354</v>
      </c>
      <c r="S1636" s="70" t="s">
        <v>355</v>
      </c>
      <c r="T1636" s="70" t="s">
        <v>356</v>
      </c>
      <c r="U1636" s="70" t="s">
        <v>35</v>
      </c>
      <c r="V1636" s="70">
        <v>249.63697740597385</v>
      </c>
      <c r="W1636" s="70">
        <v>3096.309255884315</v>
      </c>
    </row>
    <row r="1637" spans="1:23">
      <c r="A1637" s="69">
        <v>1636</v>
      </c>
      <c r="B1637" s="69">
        <v>79</v>
      </c>
      <c r="C1637" s="70" t="s">
        <v>314</v>
      </c>
      <c r="D1637" s="70" t="s">
        <v>314</v>
      </c>
      <c r="E1637" s="70" t="s">
        <v>62</v>
      </c>
      <c r="F1637" s="70" t="s">
        <v>100</v>
      </c>
      <c r="G1637" s="70"/>
      <c r="H1637" s="70" t="s">
        <v>28</v>
      </c>
      <c r="I1637" s="70" t="s">
        <v>315</v>
      </c>
      <c r="J1637" s="70" t="s">
        <v>64</v>
      </c>
      <c r="K1637" s="70" t="s">
        <v>35</v>
      </c>
      <c r="L1637" s="70" t="s">
        <v>173</v>
      </c>
      <c r="M1637" s="71">
        <v>5448</v>
      </c>
      <c r="N1637" s="70" t="s">
        <v>1659</v>
      </c>
      <c r="O1637" s="70">
        <v>21.529417219318852</v>
      </c>
      <c r="P1637" s="70" t="s">
        <v>419</v>
      </c>
      <c r="Q1637" s="69">
        <v>320</v>
      </c>
      <c r="R1637" s="70" t="s">
        <v>340</v>
      </c>
      <c r="S1637" s="70" t="s">
        <v>329</v>
      </c>
      <c r="T1637" s="70" t="s">
        <v>330</v>
      </c>
      <c r="U1637" s="70" t="s">
        <v>35</v>
      </c>
      <c r="V1637" s="70">
        <v>329.19067386869858</v>
      </c>
      <c r="W1637" s="70">
        <v>6434.4039398395598</v>
      </c>
    </row>
    <row r="1638" spans="1:23">
      <c r="A1638" s="69">
        <v>1637</v>
      </c>
      <c r="B1638" s="69">
        <v>79</v>
      </c>
      <c r="C1638" s="70" t="s">
        <v>314</v>
      </c>
      <c r="D1638" s="70" t="s">
        <v>314</v>
      </c>
      <c r="E1638" s="70" t="s">
        <v>62</v>
      </c>
      <c r="F1638" s="70" t="s">
        <v>100</v>
      </c>
      <c r="G1638" s="70"/>
      <c r="H1638" s="70" t="s">
        <v>28</v>
      </c>
      <c r="I1638" s="70" t="s">
        <v>315</v>
      </c>
      <c r="J1638" s="70" t="s">
        <v>64</v>
      </c>
      <c r="K1638" s="70" t="s">
        <v>35</v>
      </c>
      <c r="L1638" s="70" t="s">
        <v>173</v>
      </c>
      <c r="M1638" s="71">
        <v>5463</v>
      </c>
      <c r="N1638" s="70" t="s">
        <v>1660</v>
      </c>
      <c r="O1638" s="70">
        <v>10.47791236367075</v>
      </c>
      <c r="P1638" s="70" t="s">
        <v>419</v>
      </c>
      <c r="Q1638" s="69">
        <v>470</v>
      </c>
      <c r="R1638" s="70" t="s">
        <v>354</v>
      </c>
      <c r="S1638" s="70" t="s">
        <v>355</v>
      </c>
      <c r="T1638" s="70" t="s">
        <v>356</v>
      </c>
      <c r="U1638" s="70" t="s">
        <v>35</v>
      </c>
      <c r="V1638" s="70">
        <v>270.78507343077439</v>
      </c>
      <c r="W1638" s="70">
        <v>4535.4105361052616</v>
      </c>
    </row>
    <row r="1639" spans="1:23">
      <c r="A1639" s="69">
        <v>1638</v>
      </c>
      <c r="B1639" s="69">
        <v>79</v>
      </c>
      <c r="C1639" s="70" t="s">
        <v>314</v>
      </c>
      <c r="D1639" s="70" t="s">
        <v>314</v>
      </c>
      <c r="E1639" s="70" t="s">
        <v>62</v>
      </c>
      <c r="F1639" s="70" t="s">
        <v>100</v>
      </c>
      <c r="G1639" s="70"/>
      <c r="H1639" s="70" t="s">
        <v>28</v>
      </c>
      <c r="I1639" s="70" t="s">
        <v>315</v>
      </c>
      <c r="J1639" s="70" t="s">
        <v>64</v>
      </c>
      <c r="K1639" s="70" t="s">
        <v>35</v>
      </c>
      <c r="L1639" s="70" t="s">
        <v>173</v>
      </c>
      <c r="M1639" s="71">
        <v>5464</v>
      </c>
      <c r="N1639" s="70" t="s">
        <v>1661</v>
      </c>
      <c r="O1639" s="70">
        <v>14.472030565558709</v>
      </c>
      <c r="P1639" s="70" t="s">
        <v>419</v>
      </c>
      <c r="Q1639" s="69">
        <v>490</v>
      </c>
      <c r="R1639" s="70" t="s">
        <v>362</v>
      </c>
      <c r="S1639" s="70" t="s">
        <v>114</v>
      </c>
      <c r="T1639" s="70" t="s">
        <v>115</v>
      </c>
      <c r="U1639" s="70" t="s">
        <v>35</v>
      </c>
      <c r="V1639" s="70">
        <v>344.25553425897709</v>
      </c>
      <c r="W1639" s="70">
        <v>7333.1855387395062</v>
      </c>
    </row>
    <row r="1640" spans="1:23">
      <c r="A1640" s="69">
        <v>1639</v>
      </c>
      <c r="B1640" s="69">
        <v>79</v>
      </c>
      <c r="C1640" s="70" t="s">
        <v>314</v>
      </c>
      <c r="D1640" s="70" t="s">
        <v>314</v>
      </c>
      <c r="E1640" s="70" t="s">
        <v>62</v>
      </c>
      <c r="F1640" s="70" t="s">
        <v>100</v>
      </c>
      <c r="G1640" s="70"/>
      <c r="H1640" s="70" t="s">
        <v>28</v>
      </c>
      <c r="I1640" s="70" t="s">
        <v>315</v>
      </c>
      <c r="J1640" s="70" t="s">
        <v>64</v>
      </c>
      <c r="K1640" s="70" t="s">
        <v>35</v>
      </c>
      <c r="L1640" s="70" t="s">
        <v>173</v>
      </c>
      <c r="M1640" s="71">
        <v>5466</v>
      </c>
      <c r="N1640" s="70" t="s">
        <v>1662</v>
      </c>
      <c r="O1640" s="70">
        <v>8.9943466680755186</v>
      </c>
      <c r="P1640" s="70" t="s">
        <v>424</v>
      </c>
      <c r="Q1640" s="69">
        <v>470</v>
      </c>
      <c r="R1640" s="70" t="s">
        <v>354</v>
      </c>
      <c r="S1640" s="70" t="s">
        <v>355</v>
      </c>
      <c r="T1640" s="70" t="s">
        <v>356</v>
      </c>
      <c r="U1640" s="70" t="s">
        <v>35</v>
      </c>
      <c r="V1640" s="70">
        <v>317.82567527986498</v>
      </c>
      <c r="W1640" s="70">
        <v>6354.2105858130026</v>
      </c>
    </row>
    <row r="1641" spans="1:23">
      <c r="A1641" s="69">
        <v>1640</v>
      </c>
      <c r="B1641" s="69">
        <v>79</v>
      </c>
      <c r="C1641" s="70" t="s">
        <v>314</v>
      </c>
      <c r="D1641" s="70" t="s">
        <v>314</v>
      </c>
      <c r="E1641" s="70" t="s">
        <v>62</v>
      </c>
      <c r="F1641" s="70" t="s">
        <v>100</v>
      </c>
      <c r="G1641" s="70"/>
      <c r="H1641" s="70" t="s">
        <v>28</v>
      </c>
      <c r="I1641" s="70" t="s">
        <v>315</v>
      </c>
      <c r="J1641" s="70" t="s">
        <v>64</v>
      </c>
      <c r="K1641" s="70" t="s">
        <v>35</v>
      </c>
      <c r="L1641" s="70" t="s">
        <v>173</v>
      </c>
      <c r="M1641" s="71">
        <v>5477</v>
      </c>
      <c r="N1641" s="70" t="s">
        <v>1663</v>
      </c>
      <c r="O1641" s="70">
        <v>23.252522117505514</v>
      </c>
      <c r="P1641" s="70" t="s">
        <v>419</v>
      </c>
      <c r="Q1641" s="69">
        <v>296</v>
      </c>
      <c r="R1641" s="70" t="s">
        <v>333</v>
      </c>
      <c r="S1641" s="70" t="s">
        <v>175</v>
      </c>
      <c r="T1641" s="70" t="s">
        <v>176</v>
      </c>
      <c r="U1641" s="70" t="s">
        <v>35</v>
      </c>
      <c r="V1641" s="70">
        <v>267.39401426006543</v>
      </c>
      <c r="W1641" s="70">
        <v>3360.610259071666</v>
      </c>
    </row>
    <row r="1642" spans="1:23">
      <c r="A1642" s="69">
        <v>1641</v>
      </c>
      <c r="B1642" s="69">
        <v>79</v>
      </c>
      <c r="C1642" s="70" t="s">
        <v>314</v>
      </c>
      <c r="D1642" s="70" t="s">
        <v>314</v>
      </c>
      <c r="E1642" s="70" t="s">
        <v>62</v>
      </c>
      <c r="F1642" s="70" t="s">
        <v>100</v>
      </c>
      <c r="G1642" s="70"/>
      <c r="H1642" s="70" t="s">
        <v>28</v>
      </c>
      <c r="I1642" s="70" t="s">
        <v>315</v>
      </c>
      <c r="J1642" s="70" t="s">
        <v>64</v>
      </c>
      <c r="K1642" s="70" t="s">
        <v>35</v>
      </c>
      <c r="L1642" s="70" t="s">
        <v>173</v>
      </c>
      <c r="M1642" s="71">
        <v>5478</v>
      </c>
      <c r="N1642" s="70" t="s">
        <v>1664</v>
      </c>
      <c r="O1642" s="70">
        <v>24.971550453827721</v>
      </c>
      <c r="P1642" s="70" t="s">
        <v>419</v>
      </c>
      <c r="Q1642" s="69">
        <v>449</v>
      </c>
      <c r="R1642" s="70" t="s">
        <v>349</v>
      </c>
      <c r="S1642" s="70" t="s">
        <v>175</v>
      </c>
      <c r="T1642" s="70" t="s">
        <v>176</v>
      </c>
      <c r="U1642" s="70" t="s">
        <v>35</v>
      </c>
      <c r="V1642" s="70">
        <v>600.79558465197465</v>
      </c>
      <c r="W1642" s="70">
        <v>7625.0877677280441</v>
      </c>
    </row>
    <row r="1643" spans="1:23">
      <c r="A1643" s="69">
        <v>1642</v>
      </c>
      <c r="B1643" s="69">
        <v>79</v>
      </c>
      <c r="C1643" s="70" t="s">
        <v>314</v>
      </c>
      <c r="D1643" s="70" t="s">
        <v>314</v>
      </c>
      <c r="E1643" s="70" t="s">
        <v>62</v>
      </c>
      <c r="F1643" s="70" t="s">
        <v>100</v>
      </c>
      <c r="G1643" s="70"/>
      <c r="H1643" s="70" t="s">
        <v>28</v>
      </c>
      <c r="I1643" s="70" t="s">
        <v>315</v>
      </c>
      <c r="J1643" s="70" t="s">
        <v>64</v>
      </c>
      <c r="K1643" s="70" t="s">
        <v>35</v>
      </c>
      <c r="L1643" s="70" t="s">
        <v>173</v>
      </c>
      <c r="M1643" s="71">
        <v>5478</v>
      </c>
      <c r="N1643" s="70" t="s">
        <v>1664</v>
      </c>
      <c r="O1643" s="70">
        <v>24.971550453827721</v>
      </c>
      <c r="P1643" s="70" t="s">
        <v>419</v>
      </c>
      <c r="Q1643" s="69">
        <v>486</v>
      </c>
      <c r="R1643" s="70" t="s">
        <v>360</v>
      </c>
      <c r="S1643" s="70" t="s">
        <v>114</v>
      </c>
      <c r="T1643" s="70" t="s">
        <v>115</v>
      </c>
      <c r="U1643" s="70" t="s">
        <v>35</v>
      </c>
      <c r="V1643" s="70">
        <v>440.35206406202036</v>
      </c>
      <c r="W1643" s="70">
        <v>10183.81040377514</v>
      </c>
    </row>
    <row r="1644" spans="1:23">
      <c r="A1644" s="69">
        <v>1643</v>
      </c>
      <c r="B1644" s="69">
        <v>79</v>
      </c>
      <c r="C1644" s="70" t="s">
        <v>314</v>
      </c>
      <c r="D1644" s="70" t="s">
        <v>314</v>
      </c>
      <c r="E1644" s="70" t="s">
        <v>62</v>
      </c>
      <c r="F1644" s="70" t="s">
        <v>100</v>
      </c>
      <c r="G1644" s="70"/>
      <c r="H1644" s="70" t="s">
        <v>28</v>
      </c>
      <c r="I1644" s="70" t="s">
        <v>315</v>
      </c>
      <c r="J1644" s="70" t="s">
        <v>64</v>
      </c>
      <c r="K1644" s="70" t="s">
        <v>35</v>
      </c>
      <c r="L1644" s="70" t="s">
        <v>173</v>
      </c>
      <c r="M1644" s="71">
        <v>5481</v>
      </c>
      <c r="N1644" s="70" t="s">
        <v>1665</v>
      </c>
      <c r="O1644" s="70">
        <v>5.866905344888302</v>
      </c>
      <c r="P1644" s="70" t="s">
        <v>424</v>
      </c>
      <c r="Q1644" s="69">
        <v>319</v>
      </c>
      <c r="R1644" s="70" t="s">
        <v>339</v>
      </c>
      <c r="S1644" s="70" t="s">
        <v>329</v>
      </c>
      <c r="T1644" s="70" t="s">
        <v>330</v>
      </c>
      <c r="U1644" s="70" t="s">
        <v>35</v>
      </c>
      <c r="V1644" s="70">
        <v>324.0159367984449</v>
      </c>
      <c r="W1644" s="70">
        <v>6333.1223373374032</v>
      </c>
    </row>
    <row r="1645" spans="1:23">
      <c r="A1645" s="69">
        <v>1644</v>
      </c>
      <c r="B1645" s="69">
        <v>79</v>
      </c>
      <c r="C1645" s="70" t="s">
        <v>314</v>
      </c>
      <c r="D1645" s="70" t="s">
        <v>314</v>
      </c>
      <c r="E1645" s="70" t="s">
        <v>62</v>
      </c>
      <c r="F1645" s="70" t="s">
        <v>100</v>
      </c>
      <c r="G1645" s="70"/>
      <c r="H1645" s="70" t="s">
        <v>28</v>
      </c>
      <c r="I1645" s="70" t="s">
        <v>315</v>
      </c>
      <c r="J1645" s="70" t="s">
        <v>64</v>
      </c>
      <c r="K1645" s="70" t="s">
        <v>35</v>
      </c>
      <c r="L1645" s="70" t="s">
        <v>173</v>
      </c>
      <c r="M1645" s="71">
        <v>5487</v>
      </c>
      <c r="N1645" s="70" t="s">
        <v>1666</v>
      </c>
      <c r="O1645" s="70">
        <v>18.835883097637151</v>
      </c>
      <c r="P1645" s="70" t="s">
        <v>419</v>
      </c>
      <c r="Q1645" s="69">
        <v>294</v>
      </c>
      <c r="R1645" s="70" t="s">
        <v>331</v>
      </c>
      <c r="S1645" s="70" t="s">
        <v>329</v>
      </c>
      <c r="T1645" s="70" t="s">
        <v>330</v>
      </c>
      <c r="U1645" s="70" t="s">
        <v>35</v>
      </c>
      <c r="V1645" s="70">
        <v>305.09755712062605</v>
      </c>
      <c r="W1645" s="70">
        <v>5642.8605373912833</v>
      </c>
    </row>
    <row r="1646" spans="1:23">
      <c r="A1646" s="69">
        <v>1645</v>
      </c>
      <c r="B1646" s="69">
        <v>79</v>
      </c>
      <c r="C1646" s="70" t="s">
        <v>314</v>
      </c>
      <c r="D1646" s="70" t="s">
        <v>314</v>
      </c>
      <c r="E1646" s="70" t="s">
        <v>62</v>
      </c>
      <c r="F1646" s="70" t="s">
        <v>100</v>
      </c>
      <c r="G1646" s="70"/>
      <c r="H1646" s="70" t="s">
        <v>28</v>
      </c>
      <c r="I1646" s="70" t="s">
        <v>315</v>
      </c>
      <c r="J1646" s="70" t="s">
        <v>64</v>
      </c>
      <c r="K1646" s="70" t="s">
        <v>35</v>
      </c>
      <c r="L1646" s="70" t="s">
        <v>173</v>
      </c>
      <c r="M1646" s="71">
        <v>5488</v>
      </c>
      <c r="N1646" s="70" t="s">
        <v>1667</v>
      </c>
      <c r="O1646" s="70">
        <v>13.972147131287819</v>
      </c>
      <c r="P1646" s="70" t="s">
        <v>419</v>
      </c>
      <c r="Q1646" s="69">
        <v>504</v>
      </c>
      <c r="R1646" s="70" t="s">
        <v>368</v>
      </c>
      <c r="S1646" s="70" t="s">
        <v>329</v>
      </c>
      <c r="T1646" s="70" t="s">
        <v>330</v>
      </c>
      <c r="U1646" s="70" t="s">
        <v>35</v>
      </c>
      <c r="V1646" s="70">
        <v>190.64794863848911</v>
      </c>
      <c r="W1646" s="70">
        <v>1692.6475192156711</v>
      </c>
    </row>
    <row r="1647" spans="1:23">
      <c r="A1647" s="69">
        <v>1646</v>
      </c>
      <c r="B1647" s="69">
        <v>79</v>
      </c>
      <c r="C1647" s="70" t="s">
        <v>314</v>
      </c>
      <c r="D1647" s="70" t="s">
        <v>314</v>
      </c>
      <c r="E1647" s="70" t="s">
        <v>62</v>
      </c>
      <c r="F1647" s="70" t="s">
        <v>100</v>
      </c>
      <c r="G1647" s="70"/>
      <c r="H1647" s="70" t="s">
        <v>28</v>
      </c>
      <c r="I1647" s="70" t="s">
        <v>315</v>
      </c>
      <c r="J1647" s="70" t="s">
        <v>64</v>
      </c>
      <c r="K1647" s="70" t="s">
        <v>35</v>
      </c>
      <c r="L1647" s="70" t="s">
        <v>173</v>
      </c>
      <c r="M1647" s="71">
        <v>5489</v>
      </c>
      <c r="N1647" s="70" t="s">
        <v>1668</v>
      </c>
      <c r="O1647" s="70">
        <v>10.899366524787901</v>
      </c>
      <c r="P1647" s="70" t="s">
        <v>419</v>
      </c>
      <c r="Q1647" s="69">
        <v>293</v>
      </c>
      <c r="R1647" s="70" t="s">
        <v>328</v>
      </c>
      <c r="S1647" s="70" t="s">
        <v>329</v>
      </c>
      <c r="T1647" s="70" t="s">
        <v>330</v>
      </c>
      <c r="U1647" s="70" t="s">
        <v>35</v>
      </c>
      <c r="V1647" s="70">
        <v>216.64863102276595</v>
      </c>
      <c r="W1647" s="70">
        <v>2827.4658715551914</v>
      </c>
    </row>
    <row r="1648" spans="1:23">
      <c r="A1648" s="69">
        <v>1647</v>
      </c>
      <c r="B1648" s="69">
        <v>79</v>
      </c>
      <c r="C1648" s="70" t="s">
        <v>314</v>
      </c>
      <c r="D1648" s="70" t="s">
        <v>314</v>
      </c>
      <c r="E1648" s="70" t="s">
        <v>62</v>
      </c>
      <c r="F1648" s="70" t="s">
        <v>100</v>
      </c>
      <c r="G1648" s="70"/>
      <c r="H1648" s="70" t="s">
        <v>28</v>
      </c>
      <c r="I1648" s="70" t="s">
        <v>315</v>
      </c>
      <c r="J1648" s="70" t="s">
        <v>64</v>
      </c>
      <c r="K1648" s="70" t="s">
        <v>35</v>
      </c>
      <c r="L1648" s="70" t="s">
        <v>173</v>
      </c>
      <c r="M1648" s="71">
        <v>5490</v>
      </c>
      <c r="N1648" s="70" t="s">
        <v>1669</v>
      </c>
      <c r="O1648" s="70">
        <v>22.124204328992722</v>
      </c>
      <c r="P1648" s="70" t="s">
        <v>419</v>
      </c>
      <c r="Q1648" s="69">
        <v>486</v>
      </c>
      <c r="R1648" s="70" t="s">
        <v>360</v>
      </c>
      <c r="S1648" s="70" t="s">
        <v>114</v>
      </c>
      <c r="T1648" s="70" t="s">
        <v>115</v>
      </c>
      <c r="U1648" s="70" t="s">
        <v>35</v>
      </c>
      <c r="V1648" s="70">
        <v>186.71638288434212</v>
      </c>
      <c r="W1648" s="70">
        <v>1449.0314659096664</v>
      </c>
    </row>
    <row r="1649" spans="1:23">
      <c r="A1649" s="69">
        <v>1648</v>
      </c>
      <c r="B1649" s="69">
        <v>79</v>
      </c>
      <c r="C1649" s="70" t="s">
        <v>314</v>
      </c>
      <c r="D1649" s="70" t="s">
        <v>314</v>
      </c>
      <c r="E1649" s="70" t="s">
        <v>62</v>
      </c>
      <c r="F1649" s="70" t="s">
        <v>100</v>
      </c>
      <c r="G1649" s="70"/>
      <c r="H1649" s="70" t="s">
        <v>28</v>
      </c>
      <c r="I1649" s="70" t="s">
        <v>315</v>
      </c>
      <c r="J1649" s="70" t="s">
        <v>64</v>
      </c>
      <c r="K1649" s="70" t="s">
        <v>35</v>
      </c>
      <c r="L1649" s="70" t="s">
        <v>173</v>
      </c>
      <c r="M1649" s="71">
        <v>5491</v>
      </c>
      <c r="N1649" s="70" t="s">
        <v>1670</v>
      </c>
      <c r="O1649" s="70">
        <v>19.356284875913769</v>
      </c>
      <c r="P1649" s="70" t="s">
        <v>419</v>
      </c>
      <c r="Q1649" s="69">
        <v>493</v>
      </c>
      <c r="R1649" s="70" t="s">
        <v>365</v>
      </c>
      <c r="S1649" s="70" t="s">
        <v>114</v>
      </c>
      <c r="T1649" s="70" t="s">
        <v>115</v>
      </c>
      <c r="U1649" s="70" t="s">
        <v>35</v>
      </c>
      <c r="V1649" s="70">
        <v>262.55797381977879</v>
      </c>
      <c r="W1649" s="70">
        <v>4307.384281509655</v>
      </c>
    </row>
    <row r="1650" spans="1:23">
      <c r="A1650" s="69">
        <v>1649</v>
      </c>
      <c r="B1650" s="69">
        <v>79</v>
      </c>
      <c r="C1650" s="70" t="s">
        <v>314</v>
      </c>
      <c r="D1650" s="70" t="s">
        <v>314</v>
      </c>
      <c r="E1650" s="70" t="s">
        <v>62</v>
      </c>
      <c r="F1650" s="70" t="s">
        <v>100</v>
      </c>
      <c r="G1650" s="70"/>
      <c r="H1650" s="70" t="s">
        <v>28</v>
      </c>
      <c r="I1650" s="70" t="s">
        <v>315</v>
      </c>
      <c r="J1650" s="70" t="s">
        <v>64</v>
      </c>
      <c r="K1650" s="70" t="s">
        <v>35</v>
      </c>
      <c r="L1650" s="70" t="s">
        <v>173</v>
      </c>
      <c r="M1650" s="71">
        <v>5492</v>
      </c>
      <c r="N1650" s="70" t="s">
        <v>1671</v>
      </c>
      <c r="O1650" s="70">
        <v>11.26773748667479</v>
      </c>
      <c r="P1650" s="70" t="s">
        <v>419</v>
      </c>
      <c r="Q1650" s="69">
        <v>490</v>
      </c>
      <c r="R1650" s="70" t="s">
        <v>362</v>
      </c>
      <c r="S1650" s="70" t="s">
        <v>114</v>
      </c>
      <c r="T1650" s="70" t="s">
        <v>115</v>
      </c>
      <c r="U1650" s="70" t="s">
        <v>35</v>
      </c>
      <c r="V1650" s="70">
        <v>135.09208154692621</v>
      </c>
      <c r="W1650" s="70">
        <v>1139.9516874264896</v>
      </c>
    </row>
    <row r="1651" spans="1:23">
      <c r="A1651" s="69">
        <v>1650</v>
      </c>
      <c r="B1651" s="69">
        <v>79</v>
      </c>
      <c r="C1651" s="70" t="s">
        <v>314</v>
      </c>
      <c r="D1651" s="70" t="s">
        <v>314</v>
      </c>
      <c r="E1651" s="70" t="s">
        <v>62</v>
      </c>
      <c r="F1651" s="70" t="s">
        <v>100</v>
      </c>
      <c r="G1651" s="70"/>
      <c r="H1651" s="70" t="s">
        <v>28</v>
      </c>
      <c r="I1651" s="70" t="s">
        <v>315</v>
      </c>
      <c r="J1651" s="70" t="s">
        <v>64</v>
      </c>
      <c r="K1651" s="70" t="s">
        <v>35</v>
      </c>
      <c r="L1651" s="70" t="s">
        <v>173</v>
      </c>
      <c r="M1651" s="71">
        <v>5493</v>
      </c>
      <c r="N1651" s="70" t="s">
        <v>1672</v>
      </c>
      <c r="O1651" s="70">
        <v>9.2567130368110249</v>
      </c>
      <c r="P1651" s="70" t="s">
        <v>424</v>
      </c>
      <c r="Q1651" s="69">
        <v>470</v>
      </c>
      <c r="R1651" s="70" t="s">
        <v>354</v>
      </c>
      <c r="S1651" s="70" t="s">
        <v>355</v>
      </c>
      <c r="T1651" s="70" t="s">
        <v>356</v>
      </c>
      <c r="U1651" s="70" t="s">
        <v>35</v>
      </c>
      <c r="V1651" s="70">
        <v>299.84534611016147</v>
      </c>
      <c r="W1651" s="70">
        <v>5533.6433640178384</v>
      </c>
    </row>
    <row r="1652" spans="1:23">
      <c r="A1652" s="69">
        <v>1651</v>
      </c>
      <c r="B1652" s="69">
        <v>79</v>
      </c>
      <c r="C1652" s="70" t="s">
        <v>314</v>
      </c>
      <c r="D1652" s="70" t="s">
        <v>314</v>
      </c>
      <c r="E1652" s="70" t="s">
        <v>62</v>
      </c>
      <c r="F1652" s="70" t="s">
        <v>100</v>
      </c>
      <c r="G1652" s="70"/>
      <c r="H1652" s="70" t="s">
        <v>28</v>
      </c>
      <c r="I1652" s="70" t="s">
        <v>315</v>
      </c>
      <c r="J1652" s="70" t="s">
        <v>64</v>
      </c>
      <c r="K1652" s="70" t="s">
        <v>35</v>
      </c>
      <c r="L1652" s="70" t="s">
        <v>173</v>
      </c>
      <c r="M1652" s="71">
        <v>5495</v>
      </c>
      <c r="N1652" s="70" t="s">
        <v>1673</v>
      </c>
      <c r="O1652" s="70">
        <v>17.865346800277411</v>
      </c>
      <c r="P1652" s="70" t="s">
        <v>419</v>
      </c>
      <c r="Q1652" s="69">
        <v>296</v>
      </c>
      <c r="R1652" s="70" t="s">
        <v>333</v>
      </c>
      <c r="S1652" s="70" t="s">
        <v>175</v>
      </c>
      <c r="T1652" s="70" t="s">
        <v>176</v>
      </c>
      <c r="U1652" s="70" t="s">
        <v>35</v>
      </c>
      <c r="V1652" s="70">
        <v>232.39792797868617</v>
      </c>
      <c r="W1652" s="70">
        <v>3224.1107077153338</v>
      </c>
    </row>
    <row r="1653" spans="1:23">
      <c r="A1653" s="69">
        <v>1652</v>
      </c>
      <c r="B1653" s="69">
        <v>79</v>
      </c>
      <c r="C1653" s="70" t="s">
        <v>314</v>
      </c>
      <c r="D1653" s="70" t="s">
        <v>314</v>
      </c>
      <c r="E1653" s="70" t="s">
        <v>62</v>
      </c>
      <c r="F1653" s="70" t="s">
        <v>100</v>
      </c>
      <c r="G1653" s="70"/>
      <c r="H1653" s="70" t="s">
        <v>28</v>
      </c>
      <c r="I1653" s="70" t="s">
        <v>315</v>
      </c>
      <c r="J1653" s="70" t="s">
        <v>64</v>
      </c>
      <c r="K1653" s="70" t="s">
        <v>35</v>
      </c>
      <c r="L1653" s="70" t="s">
        <v>173</v>
      </c>
      <c r="M1653" s="71">
        <v>5518</v>
      </c>
      <c r="N1653" s="70" t="s">
        <v>1674</v>
      </c>
      <c r="O1653" s="70">
        <v>16.230165680402681</v>
      </c>
      <c r="P1653" s="70" t="s">
        <v>419</v>
      </c>
      <c r="Q1653" s="69">
        <v>296</v>
      </c>
      <c r="R1653" s="70" t="s">
        <v>333</v>
      </c>
      <c r="S1653" s="70" t="s">
        <v>175</v>
      </c>
      <c r="T1653" s="70" t="s">
        <v>176</v>
      </c>
      <c r="U1653" s="70" t="s">
        <v>35</v>
      </c>
      <c r="V1653" s="70">
        <v>273.36702651431835</v>
      </c>
      <c r="W1653" s="70">
        <v>4570.6826387362344</v>
      </c>
    </row>
    <row r="1654" spans="1:23">
      <c r="A1654" s="69">
        <v>1653</v>
      </c>
      <c r="B1654" s="69">
        <v>79</v>
      </c>
      <c r="C1654" s="70" t="s">
        <v>314</v>
      </c>
      <c r="D1654" s="70" t="s">
        <v>314</v>
      </c>
      <c r="E1654" s="70" t="s">
        <v>62</v>
      </c>
      <c r="F1654" s="70" t="s">
        <v>100</v>
      </c>
      <c r="G1654" s="70"/>
      <c r="H1654" s="70" t="s">
        <v>28</v>
      </c>
      <c r="I1654" s="70" t="s">
        <v>315</v>
      </c>
      <c r="J1654" s="70" t="s">
        <v>64</v>
      </c>
      <c r="K1654" s="70" t="s">
        <v>35</v>
      </c>
      <c r="L1654" s="70" t="s">
        <v>173</v>
      </c>
      <c r="M1654" s="71">
        <v>5519</v>
      </c>
      <c r="N1654" s="70" t="s">
        <v>1675</v>
      </c>
      <c r="O1654" s="70">
        <v>15.06187210451124</v>
      </c>
      <c r="P1654" s="70" t="s">
        <v>419</v>
      </c>
      <c r="Q1654" s="69">
        <v>504</v>
      </c>
      <c r="R1654" s="70" t="s">
        <v>368</v>
      </c>
      <c r="S1654" s="70" t="s">
        <v>329</v>
      </c>
      <c r="T1654" s="70" t="s">
        <v>330</v>
      </c>
      <c r="U1654" s="70" t="s">
        <v>35</v>
      </c>
      <c r="V1654" s="70">
        <v>204.51559124313616</v>
      </c>
      <c r="W1654" s="70">
        <v>2052.1663254184573</v>
      </c>
    </row>
    <row r="1655" spans="1:23">
      <c r="A1655" s="69">
        <v>1654</v>
      </c>
      <c r="B1655" s="69">
        <v>79</v>
      </c>
      <c r="C1655" s="70" t="s">
        <v>314</v>
      </c>
      <c r="D1655" s="70" t="s">
        <v>314</v>
      </c>
      <c r="E1655" s="70" t="s">
        <v>62</v>
      </c>
      <c r="F1655" s="70" t="s">
        <v>100</v>
      </c>
      <c r="G1655" s="70"/>
      <c r="H1655" s="70" t="s">
        <v>28</v>
      </c>
      <c r="I1655" s="70" t="s">
        <v>315</v>
      </c>
      <c r="J1655" s="70" t="s">
        <v>64</v>
      </c>
      <c r="K1655" s="70" t="s">
        <v>35</v>
      </c>
      <c r="L1655" s="70" t="s">
        <v>173</v>
      </c>
      <c r="M1655" s="71">
        <v>5520</v>
      </c>
      <c r="N1655" s="70" t="s">
        <v>1676</v>
      </c>
      <c r="O1655" s="70">
        <v>3.1285277610772821</v>
      </c>
      <c r="P1655" s="70" t="s">
        <v>412</v>
      </c>
      <c r="Q1655" s="69">
        <v>171</v>
      </c>
      <c r="R1655" s="70" t="s">
        <v>321</v>
      </c>
      <c r="S1655" s="70" t="s">
        <v>67</v>
      </c>
      <c r="T1655" s="70" t="s">
        <v>68</v>
      </c>
      <c r="U1655" s="70" t="s">
        <v>35</v>
      </c>
      <c r="V1655" s="70">
        <v>577.25871157488552</v>
      </c>
      <c r="W1655" s="70">
        <v>18025.439371314278</v>
      </c>
    </row>
    <row r="1656" spans="1:23">
      <c r="A1656" s="69">
        <v>1655</v>
      </c>
      <c r="B1656" s="69">
        <v>79</v>
      </c>
      <c r="C1656" s="70" t="s">
        <v>314</v>
      </c>
      <c r="D1656" s="70" t="s">
        <v>314</v>
      </c>
      <c r="E1656" s="70" t="s">
        <v>62</v>
      </c>
      <c r="F1656" s="70" t="s">
        <v>100</v>
      </c>
      <c r="G1656" s="70"/>
      <c r="H1656" s="70" t="s">
        <v>28</v>
      </c>
      <c r="I1656" s="70" t="s">
        <v>315</v>
      </c>
      <c r="J1656" s="70" t="s">
        <v>64</v>
      </c>
      <c r="K1656" s="70" t="s">
        <v>35</v>
      </c>
      <c r="L1656" s="70" t="s">
        <v>173</v>
      </c>
      <c r="M1656" s="71">
        <v>5521</v>
      </c>
      <c r="N1656" s="70" t="s">
        <v>1677</v>
      </c>
      <c r="O1656" s="70">
        <v>11.15518585712525</v>
      </c>
      <c r="P1656" s="70" t="s">
        <v>419</v>
      </c>
      <c r="Q1656" s="69">
        <v>392</v>
      </c>
      <c r="R1656" s="70" t="s">
        <v>342</v>
      </c>
      <c r="S1656" s="70" t="s">
        <v>329</v>
      </c>
      <c r="T1656" s="70" t="s">
        <v>330</v>
      </c>
      <c r="U1656" s="70" t="s">
        <v>35</v>
      </c>
      <c r="V1656" s="70">
        <v>248.7591084449669</v>
      </c>
      <c r="W1656" s="70">
        <v>3687.3658830388363</v>
      </c>
    </row>
    <row r="1657" spans="1:23">
      <c r="A1657" s="69">
        <v>1656</v>
      </c>
      <c r="B1657" s="69">
        <v>79</v>
      </c>
      <c r="C1657" s="70" t="s">
        <v>314</v>
      </c>
      <c r="D1657" s="70" t="s">
        <v>314</v>
      </c>
      <c r="E1657" s="70" t="s">
        <v>62</v>
      </c>
      <c r="F1657" s="70" t="s">
        <v>100</v>
      </c>
      <c r="G1657" s="70"/>
      <c r="H1657" s="70" t="s">
        <v>28</v>
      </c>
      <c r="I1657" s="70" t="s">
        <v>315</v>
      </c>
      <c r="J1657" s="70" t="s">
        <v>64</v>
      </c>
      <c r="K1657" s="70" t="s">
        <v>35</v>
      </c>
      <c r="L1657" s="70" t="s">
        <v>173</v>
      </c>
      <c r="M1657" s="71">
        <v>5522</v>
      </c>
      <c r="N1657" s="70" t="s">
        <v>1678</v>
      </c>
      <c r="O1657" s="70">
        <v>9.4015442153327218</v>
      </c>
      <c r="P1657" s="70" t="s">
        <v>424</v>
      </c>
      <c r="Q1657" s="69">
        <v>502</v>
      </c>
      <c r="R1657" s="70" t="s">
        <v>313</v>
      </c>
      <c r="S1657" s="70" t="s">
        <v>78</v>
      </c>
      <c r="T1657" s="70" t="s">
        <v>79</v>
      </c>
      <c r="U1657" s="70" t="s">
        <v>35</v>
      </c>
      <c r="V1657" s="70">
        <v>263.55566023740971</v>
      </c>
      <c r="W1657" s="70">
        <v>4319.4521848858612</v>
      </c>
    </row>
    <row r="1658" spans="1:23">
      <c r="A1658" s="69">
        <v>1657</v>
      </c>
      <c r="B1658" s="69">
        <v>79</v>
      </c>
      <c r="C1658" s="70" t="s">
        <v>314</v>
      </c>
      <c r="D1658" s="70" t="s">
        <v>314</v>
      </c>
      <c r="E1658" s="70" t="s">
        <v>62</v>
      </c>
      <c r="F1658" s="70" t="s">
        <v>100</v>
      </c>
      <c r="G1658" s="70"/>
      <c r="H1658" s="70" t="s">
        <v>28</v>
      </c>
      <c r="I1658" s="70" t="s">
        <v>315</v>
      </c>
      <c r="J1658" s="70" t="s">
        <v>64</v>
      </c>
      <c r="K1658" s="70" t="s">
        <v>35</v>
      </c>
      <c r="L1658" s="70" t="s">
        <v>173</v>
      </c>
      <c r="M1658" s="71">
        <v>5523</v>
      </c>
      <c r="N1658" s="70" t="s">
        <v>1679</v>
      </c>
      <c r="O1658" s="70">
        <v>-0.89225098291621896</v>
      </c>
      <c r="P1658" s="70" t="s">
        <v>412</v>
      </c>
      <c r="Q1658" s="69">
        <v>197</v>
      </c>
      <c r="R1658" s="70" t="s">
        <v>324</v>
      </c>
      <c r="S1658" s="70" t="s">
        <v>67</v>
      </c>
      <c r="T1658" s="70" t="s">
        <v>68</v>
      </c>
      <c r="U1658" s="70" t="s">
        <v>35</v>
      </c>
      <c r="V1658" s="70">
        <v>139.36596224938216</v>
      </c>
      <c r="W1658" s="70">
        <v>592.39092524539512</v>
      </c>
    </row>
    <row r="1659" spans="1:23">
      <c r="A1659" s="69">
        <v>1658</v>
      </c>
      <c r="B1659" s="69">
        <v>79</v>
      </c>
      <c r="C1659" s="70" t="s">
        <v>314</v>
      </c>
      <c r="D1659" s="70" t="s">
        <v>314</v>
      </c>
      <c r="E1659" s="70" t="s">
        <v>62</v>
      </c>
      <c r="F1659" s="70" t="s">
        <v>100</v>
      </c>
      <c r="G1659" s="70"/>
      <c r="H1659" s="70" t="s">
        <v>28</v>
      </c>
      <c r="I1659" s="70" t="s">
        <v>315</v>
      </c>
      <c r="J1659" s="70" t="s">
        <v>64</v>
      </c>
      <c r="K1659" s="70" t="s">
        <v>35</v>
      </c>
      <c r="L1659" s="70" t="s">
        <v>173</v>
      </c>
      <c r="M1659" s="71">
        <v>5523</v>
      </c>
      <c r="N1659" s="70" t="s">
        <v>1679</v>
      </c>
      <c r="O1659" s="70">
        <v>-0.89225098291621896</v>
      </c>
      <c r="P1659" s="70" t="s">
        <v>412</v>
      </c>
      <c r="Q1659" s="69">
        <v>392</v>
      </c>
      <c r="R1659" s="70" t="s">
        <v>342</v>
      </c>
      <c r="S1659" s="70" t="s">
        <v>329</v>
      </c>
      <c r="T1659" s="70" t="s">
        <v>330</v>
      </c>
      <c r="U1659" s="70" t="s">
        <v>35</v>
      </c>
      <c r="V1659" s="70">
        <v>12.340857488970142</v>
      </c>
      <c r="W1659" s="70">
        <v>3.3433837301686653</v>
      </c>
    </row>
    <row r="1660" spans="1:23">
      <c r="A1660" s="69">
        <v>1659</v>
      </c>
      <c r="B1660" s="69">
        <v>79</v>
      </c>
      <c r="C1660" s="70" t="s">
        <v>314</v>
      </c>
      <c r="D1660" s="70" t="s">
        <v>314</v>
      </c>
      <c r="E1660" s="70" t="s">
        <v>62</v>
      </c>
      <c r="F1660" s="70" t="s">
        <v>100</v>
      </c>
      <c r="G1660" s="70"/>
      <c r="H1660" s="70" t="s">
        <v>28</v>
      </c>
      <c r="I1660" s="70" t="s">
        <v>315</v>
      </c>
      <c r="J1660" s="70" t="s">
        <v>64</v>
      </c>
      <c r="K1660" s="70" t="s">
        <v>35</v>
      </c>
      <c r="L1660" s="70" t="s">
        <v>173</v>
      </c>
      <c r="M1660" s="71">
        <v>5524</v>
      </c>
      <c r="N1660" s="70" t="s">
        <v>1680</v>
      </c>
      <c r="O1660" s="70">
        <v>14.762646362434049</v>
      </c>
      <c r="P1660" s="70" t="s">
        <v>419</v>
      </c>
      <c r="Q1660" s="69">
        <v>295</v>
      </c>
      <c r="R1660" s="70" t="s">
        <v>332</v>
      </c>
      <c r="S1660" s="70" t="s">
        <v>329</v>
      </c>
      <c r="T1660" s="70" t="s">
        <v>330</v>
      </c>
      <c r="U1660" s="70" t="s">
        <v>35</v>
      </c>
      <c r="V1660" s="70">
        <v>313.30448420524323</v>
      </c>
      <c r="W1660" s="70">
        <v>6030.1227282221635</v>
      </c>
    </row>
    <row r="1661" spans="1:23">
      <c r="A1661" s="69">
        <v>1660</v>
      </c>
      <c r="B1661" s="69">
        <v>79</v>
      </c>
      <c r="C1661" s="70" t="s">
        <v>314</v>
      </c>
      <c r="D1661" s="70" t="s">
        <v>314</v>
      </c>
      <c r="E1661" s="70" t="s">
        <v>62</v>
      </c>
      <c r="F1661" s="70" t="s">
        <v>100</v>
      </c>
      <c r="G1661" s="70"/>
      <c r="H1661" s="70" t="s">
        <v>28</v>
      </c>
      <c r="I1661" s="70" t="s">
        <v>315</v>
      </c>
      <c r="J1661" s="70" t="s">
        <v>64</v>
      </c>
      <c r="K1661" s="70" t="s">
        <v>35</v>
      </c>
      <c r="L1661" s="70" t="s">
        <v>173</v>
      </c>
      <c r="M1661" s="71">
        <v>5525</v>
      </c>
      <c r="N1661" s="70" t="s">
        <v>1681</v>
      </c>
      <c r="O1661" s="70">
        <v>21.812932973003779</v>
      </c>
      <c r="P1661" s="70" t="s">
        <v>419</v>
      </c>
      <c r="Q1661" s="69">
        <v>501</v>
      </c>
      <c r="R1661" s="70" t="s">
        <v>312</v>
      </c>
      <c r="S1661" s="70" t="s">
        <v>78</v>
      </c>
      <c r="T1661" s="70" t="s">
        <v>79</v>
      </c>
      <c r="U1661" s="70" t="s">
        <v>35</v>
      </c>
      <c r="V1661" s="70">
        <v>263.56838285278997</v>
      </c>
      <c r="W1661" s="70">
        <v>3460.5873809485429</v>
      </c>
    </row>
    <row r="1662" spans="1:23">
      <c r="A1662" s="69">
        <v>1661</v>
      </c>
      <c r="B1662" s="69">
        <v>79</v>
      </c>
      <c r="C1662" s="70" t="s">
        <v>314</v>
      </c>
      <c r="D1662" s="70" t="s">
        <v>314</v>
      </c>
      <c r="E1662" s="70" t="s">
        <v>62</v>
      </c>
      <c r="F1662" s="70" t="s">
        <v>100</v>
      </c>
      <c r="G1662" s="70"/>
      <c r="H1662" s="70" t="s">
        <v>28</v>
      </c>
      <c r="I1662" s="70" t="s">
        <v>315</v>
      </c>
      <c r="J1662" s="70" t="s">
        <v>64</v>
      </c>
      <c r="K1662" s="70" t="s">
        <v>35</v>
      </c>
      <c r="L1662" s="70" t="s">
        <v>173</v>
      </c>
      <c r="M1662" s="71">
        <v>5526</v>
      </c>
      <c r="N1662" s="70" t="s">
        <v>1682</v>
      </c>
      <c r="O1662" s="70">
        <v>21.848340783297541</v>
      </c>
      <c r="P1662" s="70" t="s">
        <v>419</v>
      </c>
      <c r="Q1662" s="69">
        <v>301</v>
      </c>
      <c r="R1662" s="70" t="s">
        <v>335</v>
      </c>
      <c r="S1662" s="70" t="s">
        <v>175</v>
      </c>
      <c r="T1662" s="70" t="s">
        <v>176</v>
      </c>
      <c r="U1662" s="70" t="s">
        <v>35</v>
      </c>
      <c r="V1662" s="70">
        <v>256.42600070393433</v>
      </c>
      <c r="W1662" s="70">
        <v>3414.6153564470937</v>
      </c>
    </row>
    <row r="1663" spans="1:23">
      <c r="A1663" s="69">
        <v>1662</v>
      </c>
      <c r="B1663" s="69">
        <v>79</v>
      </c>
      <c r="C1663" s="70" t="s">
        <v>314</v>
      </c>
      <c r="D1663" s="70" t="s">
        <v>314</v>
      </c>
      <c r="E1663" s="70" t="s">
        <v>62</v>
      </c>
      <c r="F1663" s="70" t="s">
        <v>100</v>
      </c>
      <c r="G1663" s="70"/>
      <c r="H1663" s="70" t="s">
        <v>28</v>
      </c>
      <c r="I1663" s="70" t="s">
        <v>315</v>
      </c>
      <c r="J1663" s="70" t="s">
        <v>64</v>
      </c>
      <c r="K1663" s="70" t="s">
        <v>35</v>
      </c>
      <c r="L1663" s="70" t="s">
        <v>173</v>
      </c>
      <c r="M1663" s="71">
        <v>5527</v>
      </c>
      <c r="N1663" s="70" t="s">
        <v>1683</v>
      </c>
      <c r="O1663" s="70">
        <v>18.763124186203559</v>
      </c>
      <c r="P1663" s="70" t="s">
        <v>419</v>
      </c>
      <c r="Q1663" s="69">
        <v>498</v>
      </c>
      <c r="R1663" s="70" t="s">
        <v>367</v>
      </c>
      <c r="S1663" s="70" t="s">
        <v>55</v>
      </c>
      <c r="T1663" s="70" t="s">
        <v>56</v>
      </c>
      <c r="U1663" s="70" t="s">
        <v>35</v>
      </c>
      <c r="V1663" s="70">
        <v>331.88842783901367</v>
      </c>
      <c r="W1663" s="70">
        <v>6602.9555029572757</v>
      </c>
    </row>
    <row r="1664" spans="1:23">
      <c r="A1664" s="69">
        <v>1663</v>
      </c>
      <c r="B1664" s="69">
        <v>79</v>
      </c>
      <c r="C1664" s="70" t="s">
        <v>314</v>
      </c>
      <c r="D1664" s="70" t="s">
        <v>314</v>
      </c>
      <c r="E1664" s="70" t="s">
        <v>62</v>
      </c>
      <c r="F1664" s="70" t="s">
        <v>100</v>
      </c>
      <c r="G1664" s="70"/>
      <c r="H1664" s="70" t="s">
        <v>28</v>
      </c>
      <c r="I1664" s="70" t="s">
        <v>315</v>
      </c>
      <c r="J1664" s="70" t="s">
        <v>64</v>
      </c>
      <c r="K1664" s="70" t="s">
        <v>35</v>
      </c>
      <c r="L1664" s="70" t="s">
        <v>173</v>
      </c>
      <c r="M1664" s="71">
        <v>5548</v>
      </c>
      <c r="N1664" s="70" t="s">
        <v>1684</v>
      </c>
      <c r="O1664" s="70">
        <v>18.992429755715641</v>
      </c>
      <c r="P1664" s="70" t="s">
        <v>419</v>
      </c>
      <c r="Q1664" s="69">
        <v>449</v>
      </c>
      <c r="R1664" s="70" t="s">
        <v>349</v>
      </c>
      <c r="S1664" s="70" t="s">
        <v>175</v>
      </c>
      <c r="T1664" s="70" t="s">
        <v>176</v>
      </c>
      <c r="U1664" s="70" t="s">
        <v>35</v>
      </c>
      <c r="V1664" s="70">
        <v>350.54547558266239</v>
      </c>
      <c r="W1664" s="70">
        <v>7572.132354281498</v>
      </c>
    </row>
    <row r="1665" spans="1:23">
      <c r="A1665" s="69">
        <v>1664</v>
      </c>
      <c r="B1665" s="69">
        <v>79</v>
      </c>
      <c r="C1665" s="70" t="s">
        <v>314</v>
      </c>
      <c r="D1665" s="70" t="s">
        <v>314</v>
      </c>
      <c r="E1665" s="70" t="s">
        <v>62</v>
      </c>
      <c r="F1665" s="70" t="s">
        <v>100</v>
      </c>
      <c r="G1665" s="70"/>
      <c r="H1665" s="70" t="s">
        <v>28</v>
      </c>
      <c r="I1665" s="70" t="s">
        <v>315</v>
      </c>
      <c r="J1665" s="70" t="s">
        <v>64</v>
      </c>
      <c r="K1665" s="70" t="s">
        <v>35</v>
      </c>
      <c r="L1665" s="70" t="s">
        <v>173</v>
      </c>
      <c r="M1665" s="71">
        <v>5549</v>
      </c>
      <c r="N1665" s="70" t="s">
        <v>1685</v>
      </c>
      <c r="O1665" s="70">
        <v>11.447953101090899</v>
      </c>
      <c r="P1665" s="70" t="s">
        <v>419</v>
      </c>
      <c r="Q1665" s="69">
        <v>511</v>
      </c>
      <c r="R1665" s="70" t="s">
        <v>369</v>
      </c>
      <c r="S1665" s="70" t="s">
        <v>91</v>
      </c>
      <c r="T1665" s="70" t="s">
        <v>92</v>
      </c>
      <c r="U1665" s="70" t="s">
        <v>35</v>
      </c>
      <c r="V1665" s="70">
        <v>367.04208833718258</v>
      </c>
      <c r="W1665" s="70">
        <v>7164.2258571877264</v>
      </c>
    </row>
    <row r="1666" spans="1:23">
      <c r="A1666" s="69">
        <v>1665</v>
      </c>
      <c r="B1666" s="69">
        <v>79</v>
      </c>
      <c r="C1666" s="70" t="s">
        <v>314</v>
      </c>
      <c r="D1666" s="70" t="s">
        <v>314</v>
      </c>
      <c r="E1666" s="70" t="s">
        <v>62</v>
      </c>
      <c r="F1666" s="70" t="s">
        <v>100</v>
      </c>
      <c r="G1666" s="70"/>
      <c r="H1666" s="70" t="s">
        <v>28</v>
      </c>
      <c r="I1666" s="70" t="s">
        <v>315</v>
      </c>
      <c r="J1666" s="70" t="s">
        <v>64</v>
      </c>
      <c r="K1666" s="70" t="s">
        <v>35</v>
      </c>
      <c r="L1666" s="70" t="s">
        <v>173</v>
      </c>
      <c r="M1666" s="71">
        <v>5550</v>
      </c>
      <c r="N1666" s="70" t="s">
        <v>1686</v>
      </c>
      <c r="O1666" s="70">
        <v>9.2676054018479732</v>
      </c>
      <c r="P1666" s="70" t="s">
        <v>424</v>
      </c>
      <c r="Q1666" s="69">
        <v>293</v>
      </c>
      <c r="R1666" s="70" t="s">
        <v>328</v>
      </c>
      <c r="S1666" s="70" t="s">
        <v>329</v>
      </c>
      <c r="T1666" s="70" t="s">
        <v>330</v>
      </c>
      <c r="U1666" s="70" t="s">
        <v>35</v>
      </c>
      <c r="V1666" s="70">
        <v>289.74645151478319</v>
      </c>
      <c r="W1666" s="70">
        <v>5225.3339485073693</v>
      </c>
    </row>
    <row r="1667" spans="1:23">
      <c r="A1667" s="69">
        <v>1666</v>
      </c>
      <c r="B1667" s="69">
        <v>79</v>
      </c>
      <c r="C1667" s="70" t="s">
        <v>314</v>
      </c>
      <c r="D1667" s="70" t="s">
        <v>314</v>
      </c>
      <c r="E1667" s="70" t="s">
        <v>62</v>
      </c>
      <c r="F1667" s="70" t="s">
        <v>100</v>
      </c>
      <c r="G1667" s="70"/>
      <c r="H1667" s="70" t="s">
        <v>28</v>
      </c>
      <c r="I1667" s="70" t="s">
        <v>315</v>
      </c>
      <c r="J1667" s="70" t="s">
        <v>64</v>
      </c>
      <c r="K1667" s="70" t="s">
        <v>35</v>
      </c>
      <c r="L1667" s="70" t="s">
        <v>173</v>
      </c>
      <c r="M1667" s="71">
        <v>5551</v>
      </c>
      <c r="N1667" s="70" t="s">
        <v>1687</v>
      </c>
      <c r="O1667" s="70">
        <v>18.244604109971409</v>
      </c>
      <c r="P1667" s="70" t="s">
        <v>419</v>
      </c>
      <c r="Q1667" s="69">
        <v>301</v>
      </c>
      <c r="R1667" s="70" t="s">
        <v>335</v>
      </c>
      <c r="S1667" s="70" t="s">
        <v>175</v>
      </c>
      <c r="T1667" s="70" t="s">
        <v>176</v>
      </c>
      <c r="U1667" s="70" t="s">
        <v>35</v>
      </c>
      <c r="V1667" s="70">
        <v>317.47129865294937</v>
      </c>
      <c r="W1667" s="70">
        <v>6168.891600457162</v>
      </c>
    </row>
    <row r="1668" spans="1:23">
      <c r="A1668" s="69">
        <v>1667</v>
      </c>
      <c r="B1668" s="69">
        <v>79</v>
      </c>
      <c r="C1668" s="70" t="s">
        <v>314</v>
      </c>
      <c r="D1668" s="70" t="s">
        <v>314</v>
      </c>
      <c r="E1668" s="70" t="s">
        <v>62</v>
      </c>
      <c r="F1668" s="70" t="s">
        <v>100</v>
      </c>
      <c r="G1668" s="70"/>
      <c r="H1668" s="70" t="s">
        <v>28</v>
      </c>
      <c r="I1668" s="70" t="s">
        <v>315</v>
      </c>
      <c r="J1668" s="70" t="s">
        <v>64</v>
      </c>
      <c r="K1668" s="70" t="s">
        <v>35</v>
      </c>
      <c r="L1668" s="70" t="s">
        <v>173</v>
      </c>
      <c r="M1668" s="71">
        <v>5553</v>
      </c>
      <c r="N1668" s="70" t="s">
        <v>1688</v>
      </c>
      <c r="O1668" s="70">
        <v>23.669672746952649</v>
      </c>
      <c r="P1668" s="70" t="s">
        <v>419</v>
      </c>
      <c r="Q1668" s="69">
        <v>285</v>
      </c>
      <c r="R1668" s="70" t="s">
        <v>327</v>
      </c>
      <c r="S1668" s="70" t="s">
        <v>82</v>
      </c>
      <c r="T1668" s="70" t="s">
        <v>83</v>
      </c>
      <c r="U1668" s="70" t="s">
        <v>35</v>
      </c>
      <c r="V1668" s="70">
        <v>364.82711465927434</v>
      </c>
      <c r="W1668" s="70">
        <v>8060.1471213726745</v>
      </c>
    </row>
    <row r="1669" spans="1:23">
      <c r="A1669" s="69">
        <v>1668</v>
      </c>
      <c r="B1669" s="69">
        <v>79</v>
      </c>
      <c r="C1669" s="70" t="s">
        <v>314</v>
      </c>
      <c r="D1669" s="70" t="s">
        <v>314</v>
      </c>
      <c r="E1669" s="70" t="s">
        <v>62</v>
      </c>
      <c r="F1669" s="70" t="s">
        <v>100</v>
      </c>
      <c r="G1669" s="70"/>
      <c r="H1669" s="70" t="s">
        <v>28</v>
      </c>
      <c r="I1669" s="70" t="s">
        <v>315</v>
      </c>
      <c r="J1669" s="70" t="s">
        <v>64</v>
      </c>
      <c r="K1669" s="70" t="s">
        <v>35</v>
      </c>
      <c r="L1669" s="70" t="s">
        <v>173</v>
      </c>
      <c r="M1669" s="71">
        <v>5553</v>
      </c>
      <c r="N1669" s="70" t="s">
        <v>1688</v>
      </c>
      <c r="O1669" s="70">
        <v>23.669672746952649</v>
      </c>
      <c r="P1669" s="70" t="s">
        <v>419</v>
      </c>
      <c r="Q1669" s="69">
        <v>392</v>
      </c>
      <c r="R1669" s="70" t="s">
        <v>342</v>
      </c>
      <c r="S1669" s="70" t="s">
        <v>329</v>
      </c>
      <c r="T1669" s="70" t="s">
        <v>330</v>
      </c>
      <c r="U1669" s="70" t="s">
        <v>35</v>
      </c>
      <c r="V1669" s="70">
        <v>206.65314407771888</v>
      </c>
      <c r="W1669" s="70">
        <v>575.68134317769091</v>
      </c>
    </row>
    <row r="1670" spans="1:23">
      <c r="A1670" s="69">
        <v>1669</v>
      </c>
      <c r="B1670" s="69">
        <v>79</v>
      </c>
      <c r="C1670" s="70" t="s">
        <v>314</v>
      </c>
      <c r="D1670" s="70" t="s">
        <v>314</v>
      </c>
      <c r="E1670" s="70" t="s">
        <v>62</v>
      </c>
      <c r="F1670" s="70" t="s">
        <v>100</v>
      </c>
      <c r="G1670" s="70"/>
      <c r="H1670" s="70" t="s">
        <v>28</v>
      </c>
      <c r="I1670" s="70" t="s">
        <v>315</v>
      </c>
      <c r="J1670" s="70" t="s">
        <v>64</v>
      </c>
      <c r="K1670" s="70" t="s">
        <v>35</v>
      </c>
      <c r="L1670" s="70" t="s">
        <v>173</v>
      </c>
      <c r="M1670" s="71">
        <v>5555</v>
      </c>
      <c r="N1670" s="70" t="s">
        <v>1689</v>
      </c>
      <c r="O1670" s="70">
        <v>15.436084281155919</v>
      </c>
      <c r="P1670" s="70" t="s">
        <v>419</v>
      </c>
      <c r="Q1670" s="69">
        <v>320</v>
      </c>
      <c r="R1670" s="70" t="s">
        <v>340</v>
      </c>
      <c r="S1670" s="70" t="s">
        <v>329</v>
      </c>
      <c r="T1670" s="70" t="s">
        <v>330</v>
      </c>
      <c r="U1670" s="70" t="s">
        <v>35</v>
      </c>
      <c r="V1670" s="70">
        <v>366.21663627270306</v>
      </c>
      <c r="W1670" s="70">
        <v>8076.6324696903466</v>
      </c>
    </row>
    <row r="1671" spans="1:23">
      <c r="A1671" s="69">
        <v>1670</v>
      </c>
      <c r="B1671" s="69">
        <v>79</v>
      </c>
      <c r="C1671" s="70" t="s">
        <v>314</v>
      </c>
      <c r="D1671" s="70" t="s">
        <v>314</v>
      </c>
      <c r="E1671" s="70" t="s">
        <v>62</v>
      </c>
      <c r="F1671" s="70" t="s">
        <v>100</v>
      </c>
      <c r="G1671" s="70"/>
      <c r="H1671" s="70" t="s">
        <v>28</v>
      </c>
      <c r="I1671" s="70" t="s">
        <v>315</v>
      </c>
      <c r="J1671" s="70" t="s">
        <v>64</v>
      </c>
      <c r="K1671" s="70" t="s">
        <v>35</v>
      </c>
      <c r="L1671" s="70" t="s">
        <v>173</v>
      </c>
      <c r="M1671" s="71">
        <v>5580</v>
      </c>
      <c r="N1671" s="70" t="s">
        <v>1690</v>
      </c>
      <c r="O1671" s="70">
        <v>15.34855068496557</v>
      </c>
      <c r="P1671" s="70" t="s">
        <v>419</v>
      </c>
      <c r="Q1671" s="69">
        <v>319</v>
      </c>
      <c r="R1671" s="70" t="s">
        <v>339</v>
      </c>
      <c r="S1671" s="70" t="s">
        <v>329</v>
      </c>
      <c r="T1671" s="70" t="s">
        <v>330</v>
      </c>
      <c r="U1671" s="70" t="s">
        <v>35</v>
      </c>
      <c r="V1671" s="70">
        <v>262.6659696154565</v>
      </c>
      <c r="W1671" s="70">
        <v>4300.1034077553441</v>
      </c>
    </row>
    <row r="1672" spans="1:23">
      <c r="A1672" s="69">
        <v>1671</v>
      </c>
      <c r="B1672" s="69">
        <v>79</v>
      </c>
      <c r="C1672" s="70" t="s">
        <v>314</v>
      </c>
      <c r="D1672" s="70" t="s">
        <v>314</v>
      </c>
      <c r="E1672" s="70" t="s">
        <v>62</v>
      </c>
      <c r="F1672" s="70" t="s">
        <v>100</v>
      </c>
      <c r="G1672" s="70"/>
      <c r="H1672" s="70" t="s">
        <v>28</v>
      </c>
      <c r="I1672" s="70" t="s">
        <v>315</v>
      </c>
      <c r="J1672" s="70" t="s">
        <v>64</v>
      </c>
      <c r="K1672" s="70" t="s">
        <v>35</v>
      </c>
      <c r="L1672" s="70" t="s">
        <v>173</v>
      </c>
      <c r="M1672" s="71">
        <v>5602</v>
      </c>
      <c r="N1672" s="70" t="s">
        <v>1691</v>
      </c>
      <c r="O1672" s="70">
        <v>18.823644122840481</v>
      </c>
      <c r="P1672" s="70" t="s">
        <v>419</v>
      </c>
      <c r="Q1672" s="69">
        <v>470</v>
      </c>
      <c r="R1672" s="70" t="s">
        <v>354</v>
      </c>
      <c r="S1672" s="70" t="s">
        <v>355</v>
      </c>
      <c r="T1672" s="70" t="s">
        <v>356</v>
      </c>
      <c r="U1672" s="70" t="s">
        <v>35</v>
      </c>
      <c r="V1672" s="70">
        <v>407.69849650273596</v>
      </c>
      <c r="W1672" s="70">
        <v>8724.837452830061</v>
      </c>
    </row>
    <row r="1673" spans="1:23">
      <c r="A1673" s="69">
        <v>1672</v>
      </c>
      <c r="B1673" s="69">
        <v>79</v>
      </c>
      <c r="C1673" s="70" t="s">
        <v>314</v>
      </c>
      <c r="D1673" s="70" t="s">
        <v>314</v>
      </c>
      <c r="E1673" s="70" t="s">
        <v>62</v>
      </c>
      <c r="F1673" s="70" t="s">
        <v>100</v>
      </c>
      <c r="G1673" s="70"/>
      <c r="H1673" s="70" t="s">
        <v>28</v>
      </c>
      <c r="I1673" s="70" t="s">
        <v>315</v>
      </c>
      <c r="J1673" s="70" t="s">
        <v>64</v>
      </c>
      <c r="K1673" s="70" t="s">
        <v>35</v>
      </c>
      <c r="L1673" s="70" t="s">
        <v>173</v>
      </c>
      <c r="M1673" s="71">
        <v>5603</v>
      </c>
      <c r="N1673" s="70" t="s">
        <v>1692</v>
      </c>
      <c r="O1673" s="70">
        <v>3.3183448928461279</v>
      </c>
      <c r="P1673" s="70" t="s">
        <v>412</v>
      </c>
      <c r="Q1673" s="69">
        <v>197</v>
      </c>
      <c r="R1673" s="70" t="s">
        <v>324</v>
      </c>
      <c r="S1673" s="70" t="s">
        <v>67</v>
      </c>
      <c r="T1673" s="70" t="s">
        <v>68</v>
      </c>
      <c r="U1673" s="70" t="s">
        <v>35</v>
      </c>
      <c r="V1673" s="70">
        <v>269.931200022805</v>
      </c>
      <c r="W1673" s="70">
        <v>3126.2909890927349</v>
      </c>
    </row>
    <row r="1674" spans="1:23">
      <c r="A1674" s="69">
        <v>1673</v>
      </c>
      <c r="B1674" s="69">
        <v>79</v>
      </c>
      <c r="C1674" s="70" t="s">
        <v>314</v>
      </c>
      <c r="D1674" s="70" t="s">
        <v>314</v>
      </c>
      <c r="E1674" s="70" t="s">
        <v>62</v>
      </c>
      <c r="F1674" s="70" t="s">
        <v>100</v>
      </c>
      <c r="G1674" s="70"/>
      <c r="H1674" s="70" t="s">
        <v>28</v>
      </c>
      <c r="I1674" s="70" t="s">
        <v>315</v>
      </c>
      <c r="J1674" s="70" t="s">
        <v>64</v>
      </c>
      <c r="K1674" s="70" t="s">
        <v>35</v>
      </c>
      <c r="L1674" s="70" t="s">
        <v>173</v>
      </c>
      <c r="M1674" s="71">
        <v>5604</v>
      </c>
      <c r="N1674" s="70" t="s">
        <v>1693</v>
      </c>
      <c r="O1674" s="70">
        <v>15.400674305312769</v>
      </c>
      <c r="P1674" s="70" t="s">
        <v>419</v>
      </c>
      <c r="Q1674" s="69">
        <v>397</v>
      </c>
      <c r="R1674" s="70" t="s">
        <v>344</v>
      </c>
      <c r="S1674" s="70" t="s">
        <v>329</v>
      </c>
      <c r="T1674" s="70" t="s">
        <v>330</v>
      </c>
      <c r="U1674" s="70" t="s">
        <v>35</v>
      </c>
      <c r="V1674" s="70">
        <v>430.45200175736977</v>
      </c>
      <c r="W1674" s="70">
        <v>11510.1365849577</v>
      </c>
    </row>
    <row r="1675" spans="1:23">
      <c r="A1675" s="69">
        <v>1674</v>
      </c>
      <c r="B1675" s="69">
        <v>79</v>
      </c>
      <c r="C1675" s="70" t="s">
        <v>314</v>
      </c>
      <c r="D1675" s="70" t="s">
        <v>314</v>
      </c>
      <c r="E1675" s="70" t="s">
        <v>62</v>
      </c>
      <c r="F1675" s="70" t="s">
        <v>100</v>
      </c>
      <c r="G1675" s="70"/>
      <c r="H1675" s="70" t="s">
        <v>28</v>
      </c>
      <c r="I1675" s="70" t="s">
        <v>315</v>
      </c>
      <c r="J1675" s="70" t="s">
        <v>64</v>
      </c>
      <c r="K1675" s="70" t="s">
        <v>35</v>
      </c>
      <c r="L1675" s="70" t="s">
        <v>173</v>
      </c>
      <c r="M1675" s="71">
        <v>5606</v>
      </c>
      <c r="N1675" s="70" t="s">
        <v>1694</v>
      </c>
      <c r="O1675" s="70">
        <v>19.904036093344079</v>
      </c>
      <c r="P1675" s="70" t="s">
        <v>419</v>
      </c>
      <c r="Q1675" s="69">
        <v>301</v>
      </c>
      <c r="R1675" s="70" t="s">
        <v>335</v>
      </c>
      <c r="S1675" s="70" t="s">
        <v>175</v>
      </c>
      <c r="T1675" s="70" t="s">
        <v>176</v>
      </c>
      <c r="U1675" s="70" t="s">
        <v>35</v>
      </c>
      <c r="V1675" s="70">
        <v>336.34326372965063</v>
      </c>
      <c r="W1675" s="70">
        <v>6917.5175816581195</v>
      </c>
    </row>
    <row r="1676" spans="1:23">
      <c r="A1676" s="69">
        <v>1675</v>
      </c>
      <c r="B1676" s="69">
        <v>79</v>
      </c>
      <c r="C1676" s="70" t="s">
        <v>314</v>
      </c>
      <c r="D1676" s="70" t="s">
        <v>314</v>
      </c>
      <c r="E1676" s="70" t="s">
        <v>62</v>
      </c>
      <c r="F1676" s="70" t="s">
        <v>100</v>
      </c>
      <c r="G1676" s="70"/>
      <c r="H1676" s="70" t="s">
        <v>28</v>
      </c>
      <c r="I1676" s="70" t="s">
        <v>315</v>
      </c>
      <c r="J1676" s="70" t="s">
        <v>64</v>
      </c>
      <c r="K1676" s="70" t="s">
        <v>35</v>
      </c>
      <c r="L1676" s="70" t="s">
        <v>173</v>
      </c>
      <c r="M1676" s="71">
        <v>5607</v>
      </c>
      <c r="N1676" s="70" t="s">
        <v>1695</v>
      </c>
      <c r="O1676" s="70">
        <v>15.13649942290324</v>
      </c>
      <c r="P1676" s="70" t="s">
        <v>419</v>
      </c>
      <c r="Q1676" s="69">
        <v>490</v>
      </c>
      <c r="R1676" s="70" t="s">
        <v>362</v>
      </c>
      <c r="S1676" s="70" t="s">
        <v>114</v>
      </c>
      <c r="T1676" s="70" t="s">
        <v>115</v>
      </c>
      <c r="U1676" s="70" t="s">
        <v>35</v>
      </c>
      <c r="V1676" s="70">
        <v>443.84430171960048</v>
      </c>
      <c r="W1676" s="70">
        <v>10930.817718490465</v>
      </c>
    </row>
    <row r="1677" spans="1:23">
      <c r="A1677" s="69">
        <v>1676</v>
      </c>
      <c r="B1677" s="69">
        <v>79</v>
      </c>
      <c r="C1677" s="70" t="s">
        <v>314</v>
      </c>
      <c r="D1677" s="70" t="s">
        <v>314</v>
      </c>
      <c r="E1677" s="70" t="s">
        <v>62</v>
      </c>
      <c r="F1677" s="70" t="s">
        <v>100</v>
      </c>
      <c r="G1677" s="70"/>
      <c r="H1677" s="70" t="s">
        <v>28</v>
      </c>
      <c r="I1677" s="70" t="s">
        <v>315</v>
      </c>
      <c r="J1677" s="70" t="s">
        <v>64</v>
      </c>
      <c r="K1677" s="70" t="s">
        <v>35</v>
      </c>
      <c r="L1677" s="70" t="s">
        <v>173</v>
      </c>
      <c r="M1677" s="71">
        <v>5608</v>
      </c>
      <c r="N1677" s="70" t="s">
        <v>1696</v>
      </c>
      <c r="O1677" s="70">
        <v>21.293431618947501</v>
      </c>
      <c r="P1677" s="70" t="s">
        <v>419</v>
      </c>
      <c r="Q1677" s="69">
        <v>426</v>
      </c>
      <c r="R1677" s="70" t="s">
        <v>346</v>
      </c>
      <c r="S1677" s="70" t="s">
        <v>67</v>
      </c>
      <c r="T1677" s="70" t="s">
        <v>68</v>
      </c>
      <c r="U1677" s="70" t="s">
        <v>35</v>
      </c>
      <c r="V1677" s="70">
        <v>407.28532539704082</v>
      </c>
      <c r="W1677" s="70">
        <v>10328.039216852756</v>
      </c>
    </row>
    <row r="1678" spans="1:23">
      <c r="A1678" s="69">
        <v>1677</v>
      </c>
      <c r="B1678" s="69">
        <v>79</v>
      </c>
      <c r="C1678" s="70" t="s">
        <v>314</v>
      </c>
      <c r="D1678" s="70" t="s">
        <v>314</v>
      </c>
      <c r="E1678" s="70" t="s">
        <v>62</v>
      </c>
      <c r="F1678" s="70" t="s">
        <v>100</v>
      </c>
      <c r="G1678" s="70"/>
      <c r="H1678" s="70" t="s">
        <v>28</v>
      </c>
      <c r="I1678" s="70" t="s">
        <v>315</v>
      </c>
      <c r="J1678" s="70" t="s">
        <v>64</v>
      </c>
      <c r="K1678" s="70" t="s">
        <v>35</v>
      </c>
      <c r="L1678" s="70" t="s">
        <v>173</v>
      </c>
      <c r="M1678" s="71">
        <v>5609</v>
      </c>
      <c r="N1678" s="70" t="s">
        <v>1697</v>
      </c>
      <c r="O1678" s="70">
        <v>9.0534133500703806</v>
      </c>
      <c r="P1678" s="70" t="s">
        <v>424</v>
      </c>
      <c r="Q1678" s="69">
        <v>337</v>
      </c>
      <c r="R1678" s="70" t="s">
        <v>341</v>
      </c>
      <c r="S1678" s="70" t="s">
        <v>329</v>
      </c>
      <c r="T1678" s="70" t="s">
        <v>330</v>
      </c>
      <c r="U1678" s="70" t="s">
        <v>35</v>
      </c>
      <c r="V1678" s="70">
        <v>210.04829598474132</v>
      </c>
      <c r="W1678" s="70">
        <v>2653.1206777779171</v>
      </c>
    </row>
    <row r="1679" spans="1:23">
      <c r="A1679" s="69">
        <v>1678</v>
      </c>
      <c r="B1679" s="69">
        <v>79</v>
      </c>
      <c r="C1679" s="70" t="s">
        <v>314</v>
      </c>
      <c r="D1679" s="70" t="s">
        <v>314</v>
      </c>
      <c r="E1679" s="70" t="s">
        <v>62</v>
      </c>
      <c r="F1679" s="70" t="s">
        <v>100</v>
      </c>
      <c r="G1679" s="70"/>
      <c r="H1679" s="70" t="s">
        <v>28</v>
      </c>
      <c r="I1679" s="70" t="s">
        <v>315</v>
      </c>
      <c r="J1679" s="70" t="s">
        <v>64</v>
      </c>
      <c r="K1679" s="70" t="s">
        <v>35</v>
      </c>
      <c r="L1679" s="70" t="s">
        <v>173</v>
      </c>
      <c r="M1679" s="71">
        <v>5610</v>
      </c>
      <c r="N1679" s="70" t="s">
        <v>1698</v>
      </c>
      <c r="O1679" s="70">
        <v>13.3068434588161</v>
      </c>
      <c r="P1679" s="70" t="s">
        <v>419</v>
      </c>
      <c r="Q1679" s="69">
        <v>501</v>
      </c>
      <c r="R1679" s="70" t="s">
        <v>312</v>
      </c>
      <c r="S1679" s="70" t="s">
        <v>78</v>
      </c>
      <c r="T1679" s="70" t="s">
        <v>79</v>
      </c>
      <c r="U1679" s="70" t="s">
        <v>35</v>
      </c>
      <c r="V1679" s="70">
        <v>455.64328365039569</v>
      </c>
      <c r="W1679" s="70">
        <v>12122.816781126205</v>
      </c>
    </row>
    <row r="1680" spans="1:23">
      <c r="A1680" s="69">
        <v>1679</v>
      </c>
      <c r="B1680" s="69">
        <v>79</v>
      </c>
      <c r="C1680" s="70" t="s">
        <v>314</v>
      </c>
      <c r="D1680" s="70" t="s">
        <v>314</v>
      </c>
      <c r="E1680" s="70" t="s">
        <v>62</v>
      </c>
      <c r="F1680" s="70" t="s">
        <v>100</v>
      </c>
      <c r="G1680" s="70"/>
      <c r="H1680" s="70" t="s">
        <v>28</v>
      </c>
      <c r="I1680" s="70" t="s">
        <v>315</v>
      </c>
      <c r="J1680" s="70" t="s">
        <v>64</v>
      </c>
      <c r="K1680" s="70" t="s">
        <v>35</v>
      </c>
      <c r="L1680" s="70" t="s">
        <v>173</v>
      </c>
      <c r="M1680" s="71">
        <v>5611</v>
      </c>
      <c r="N1680" s="70" t="s">
        <v>1699</v>
      </c>
      <c r="O1680" s="70">
        <v>10.023039455588259</v>
      </c>
      <c r="P1680" s="70" t="s">
        <v>419</v>
      </c>
      <c r="Q1680" s="69">
        <v>504</v>
      </c>
      <c r="R1680" s="70" t="s">
        <v>368</v>
      </c>
      <c r="S1680" s="70" t="s">
        <v>329</v>
      </c>
      <c r="T1680" s="70" t="s">
        <v>330</v>
      </c>
      <c r="U1680" s="70" t="s">
        <v>35</v>
      </c>
      <c r="V1680" s="70">
        <v>258.72996312617079</v>
      </c>
      <c r="W1680" s="70">
        <v>3780.2116149696708</v>
      </c>
    </row>
    <row r="1681" spans="1:23">
      <c r="A1681" s="69">
        <v>1680</v>
      </c>
      <c r="B1681" s="69">
        <v>79</v>
      </c>
      <c r="C1681" s="70" t="s">
        <v>314</v>
      </c>
      <c r="D1681" s="70" t="s">
        <v>314</v>
      </c>
      <c r="E1681" s="70" t="s">
        <v>62</v>
      </c>
      <c r="F1681" s="70" t="s">
        <v>100</v>
      </c>
      <c r="G1681" s="70"/>
      <c r="H1681" s="70" t="s">
        <v>28</v>
      </c>
      <c r="I1681" s="70" t="s">
        <v>315</v>
      </c>
      <c r="J1681" s="70" t="s">
        <v>64</v>
      </c>
      <c r="K1681" s="70" t="s">
        <v>35</v>
      </c>
      <c r="L1681" s="70" t="s">
        <v>173</v>
      </c>
      <c r="M1681" s="71">
        <v>5612</v>
      </c>
      <c r="N1681" s="70" t="s">
        <v>1700</v>
      </c>
      <c r="O1681" s="70">
        <v>19.184255225705879</v>
      </c>
      <c r="P1681" s="70" t="s">
        <v>419</v>
      </c>
      <c r="Q1681" s="69">
        <v>320</v>
      </c>
      <c r="R1681" s="70" t="s">
        <v>340</v>
      </c>
      <c r="S1681" s="70" t="s">
        <v>329</v>
      </c>
      <c r="T1681" s="70" t="s">
        <v>330</v>
      </c>
      <c r="U1681" s="70" t="s">
        <v>35</v>
      </c>
      <c r="V1681" s="70">
        <v>428.86860788496074</v>
      </c>
      <c r="W1681" s="70">
        <v>6732.0407695684917</v>
      </c>
    </row>
    <row r="1682" spans="1:23">
      <c r="A1682" s="69">
        <v>1681</v>
      </c>
      <c r="B1682" s="69">
        <v>79</v>
      </c>
      <c r="C1682" s="70" t="s">
        <v>314</v>
      </c>
      <c r="D1682" s="70" t="s">
        <v>314</v>
      </c>
      <c r="E1682" s="70" t="s">
        <v>62</v>
      </c>
      <c r="F1682" s="70" t="s">
        <v>100</v>
      </c>
      <c r="G1682" s="70"/>
      <c r="H1682" s="70" t="s">
        <v>28</v>
      </c>
      <c r="I1682" s="70" t="s">
        <v>315</v>
      </c>
      <c r="J1682" s="70" t="s">
        <v>64</v>
      </c>
      <c r="K1682" s="70" t="s">
        <v>35</v>
      </c>
      <c r="L1682" s="70" t="s">
        <v>173</v>
      </c>
      <c r="M1682" s="71">
        <v>5613</v>
      </c>
      <c r="N1682" s="70" t="s">
        <v>1701</v>
      </c>
      <c r="O1682" s="70">
        <v>6.2121581849983061</v>
      </c>
      <c r="P1682" s="70" t="s">
        <v>424</v>
      </c>
      <c r="Q1682" s="69">
        <v>319</v>
      </c>
      <c r="R1682" s="70" t="s">
        <v>339</v>
      </c>
      <c r="S1682" s="70" t="s">
        <v>329</v>
      </c>
      <c r="T1682" s="70" t="s">
        <v>330</v>
      </c>
      <c r="U1682" s="70" t="s">
        <v>35</v>
      </c>
      <c r="V1682" s="70">
        <v>104.17384980112156</v>
      </c>
      <c r="W1682" s="70">
        <v>350.55675677630717</v>
      </c>
    </row>
    <row r="1683" spans="1:23">
      <c r="A1683" s="69">
        <v>1682</v>
      </c>
      <c r="B1683" s="69">
        <v>79</v>
      </c>
      <c r="C1683" s="70" t="s">
        <v>314</v>
      </c>
      <c r="D1683" s="70" t="s">
        <v>314</v>
      </c>
      <c r="E1683" s="70" t="s">
        <v>62</v>
      </c>
      <c r="F1683" s="70" t="s">
        <v>100</v>
      </c>
      <c r="G1683" s="70"/>
      <c r="H1683" s="70" t="s">
        <v>28</v>
      </c>
      <c r="I1683" s="70" t="s">
        <v>315</v>
      </c>
      <c r="J1683" s="70" t="s">
        <v>64</v>
      </c>
      <c r="K1683" s="70" t="s">
        <v>35</v>
      </c>
      <c r="L1683" s="70" t="s">
        <v>173</v>
      </c>
      <c r="M1683" s="71">
        <v>5615</v>
      </c>
      <c r="N1683" s="70" t="s">
        <v>1702</v>
      </c>
      <c r="O1683" s="70">
        <v>10.51226221980494</v>
      </c>
      <c r="P1683" s="70" t="s">
        <v>419</v>
      </c>
      <c r="Q1683" s="69">
        <v>171</v>
      </c>
      <c r="R1683" s="70" t="s">
        <v>321</v>
      </c>
      <c r="S1683" s="70" t="s">
        <v>67</v>
      </c>
      <c r="T1683" s="70" t="s">
        <v>68</v>
      </c>
      <c r="U1683" s="70" t="s">
        <v>35</v>
      </c>
      <c r="V1683" s="70">
        <v>213.74926675953651</v>
      </c>
      <c r="W1683" s="70">
        <v>2653.7785833299695</v>
      </c>
    </row>
    <row r="1684" spans="1:23">
      <c r="A1684" s="69">
        <v>1683</v>
      </c>
      <c r="B1684" s="69">
        <v>79</v>
      </c>
      <c r="C1684" s="70" t="s">
        <v>314</v>
      </c>
      <c r="D1684" s="70" t="s">
        <v>314</v>
      </c>
      <c r="E1684" s="70" t="s">
        <v>62</v>
      </c>
      <c r="F1684" s="70" t="s">
        <v>100</v>
      </c>
      <c r="G1684" s="70"/>
      <c r="H1684" s="70" t="s">
        <v>28</v>
      </c>
      <c r="I1684" s="70" t="s">
        <v>315</v>
      </c>
      <c r="J1684" s="70" t="s">
        <v>64</v>
      </c>
      <c r="K1684" s="70" t="s">
        <v>35</v>
      </c>
      <c r="L1684" s="70" t="s">
        <v>173</v>
      </c>
      <c r="M1684" s="71">
        <v>5616</v>
      </c>
      <c r="N1684" s="70" t="s">
        <v>1703</v>
      </c>
      <c r="O1684" s="70">
        <v>17.669129109182521</v>
      </c>
      <c r="P1684" s="70" t="s">
        <v>419</v>
      </c>
      <c r="Q1684" s="69">
        <v>295</v>
      </c>
      <c r="R1684" s="70" t="s">
        <v>332</v>
      </c>
      <c r="S1684" s="70" t="s">
        <v>329</v>
      </c>
      <c r="T1684" s="70" t="s">
        <v>330</v>
      </c>
      <c r="U1684" s="70" t="s">
        <v>35</v>
      </c>
      <c r="V1684" s="70">
        <v>293.11966358683492</v>
      </c>
      <c r="W1684" s="70">
        <v>5027.8136881743785</v>
      </c>
    </row>
    <row r="1685" spans="1:23">
      <c r="A1685" s="69">
        <v>1684</v>
      </c>
      <c r="B1685" s="69">
        <v>79</v>
      </c>
      <c r="C1685" s="70" t="s">
        <v>314</v>
      </c>
      <c r="D1685" s="70" t="s">
        <v>314</v>
      </c>
      <c r="E1685" s="70" t="s">
        <v>62</v>
      </c>
      <c r="F1685" s="70" t="s">
        <v>100</v>
      </c>
      <c r="G1685" s="70"/>
      <c r="H1685" s="70" t="s">
        <v>28</v>
      </c>
      <c r="I1685" s="70" t="s">
        <v>315</v>
      </c>
      <c r="J1685" s="70" t="s">
        <v>64</v>
      </c>
      <c r="K1685" s="70" t="s">
        <v>35</v>
      </c>
      <c r="L1685" s="70" t="s">
        <v>173</v>
      </c>
      <c r="M1685" s="71">
        <v>5617</v>
      </c>
      <c r="N1685" s="70" t="s">
        <v>1704</v>
      </c>
      <c r="O1685" s="70">
        <v>12.60089106089432</v>
      </c>
      <c r="P1685" s="70" t="s">
        <v>419</v>
      </c>
      <c r="Q1685" s="69">
        <v>397</v>
      </c>
      <c r="R1685" s="70" t="s">
        <v>344</v>
      </c>
      <c r="S1685" s="70" t="s">
        <v>329</v>
      </c>
      <c r="T1685" s="70" t="s">
        <v>330</v>
      </c>
      <c r="U1685" s="70" t="s">
        <v>35</v>
      </c>
      <c r="V1685" s="70">
        <v>168.21468477665138</v>
      </c>
      <c r="W1685" s="70">
        <v>1761.9226348624884</v>
      </c>
    </row>
    <row r="1686" spans="1:23">
      <c r="A1686" s="69">
        <v>1685</v>
      </c>
      <c r="B1686" s="69">
        <v>79</v>
      </c>
      <c r="C1686" s="70" t="s">
        <v>314</v>
      </c>
      <c r="D1686" s="70" t="s">
        <v>314</v>
      </c>
      <c r="E1686" s="70" t="s">
        <v>62</v>
      </c>
      <c r="F1686" s="70" t="s">
        <v>100</v>
      </c>
      <c r="G1686" s="70"/>
      <c r="H1686" s="70" t="s">
        <v>28</v>
      </c>
      <c r="I1686" s="70" t="s">
        <v>315</v>
      </c>
      <c r="J1686" s="70" t="s">
        <v>64</v>
      </c>
      <c r="K1686" s="70" t="s">
        <v>35</v>
      </c>
      <c r="L1686" s="70" t="s">
        <v>173</v>
      </c>
      <c r="M1686" s="71">
        <v>5618</v>
      </c>
      <c r="N1686" s="70" t="s">
        <v>1705</v>
      </c>
      <c r="O1686" s="70">
        <v>17.685980248548152</v>
      </c>
      <c r="P1686" s="70" t="s">
        <v>419</v>
      </c>
      <c r="Q1686" s="69">
        <v>504</v>
      </c>
      <c r="R1686" s="70" t="s">
        <v>368</v>
      </c>
      <c r="S1686" s="70" t="s">
        <v>329</v>
      </c>
      <c r="T1686" s="70" t="s">
        <v>330</v>
      </c>
      <c r="U1686" s="70" t="s">
        <v>35</v>
      </c>
      <c r="V1686" s="70">
        <v>316.0462994259039</v>
      </c>
      <c r="W1686" s="70">
        <v>6226.6450016945137</v>
      </c>
    </row>
    <row r="1687" spans="1:23">
      <c r="A1687" s="69">
        <v>1686</v>
      </c>
      <c r="B1687" s="69">
        <v>79</v>
      </c>
      <c r="C1687" s="70" t="s">
        <v>314</v>
      </c>
      <c r="D1687" s="70" t="s">
        <v>314</v>
      </c>
      <c r="E1687" s="70" t="s">
        <v>62</v>
      </c>
      <c r="F1687" s="70" t="s">
        <v>100</v>
      </c>
      <c r="G1687" s="70"/>
      <c r="H1687" s="70" t="s">
        <v>28</v>
      </c>
      <c r="I1687" s="70" t="s">
        <v>315</v>
      </c>
      <c r="J1687" s="70" t="s">
        <v>64</v>
      </c>
      <c r="K1687" s="70" t="s">
        <v>35</v>
      </c>
      <c r="L1687" s="70" t="s">
        <v>173</v>
      </c>
      <c r="M1687" s="71">
        <v>5619</v>
      </c>
      <c r="N1687" s="70" t="s">
        <v>1706</v>
      </c>
      <c r="O1687" s="70">
        <v>12.604290396969059</v>
      </c>
      <c r="P1687" s="70" t="s">
        <v>419</v>
      </c>
      <c r="Q1687" s="69">
        <v>502</v>
      </c>
      <c r="R1687" s="70" t="s">
        <v>313</v>
      </c>
      <c r="S1687" s="70" t="s">
        <v>78</v>
      </c>
      <c r="T1687" s="70" t="s">
        <v>79</v>
      </c>
      <c r="U1687" s="70" t="s">
        <v>35</v>
      </c>
      <c r="V1687" s="70">
        <v>199.5607773325988</v>
      </c>
      <c r="W1687" s="70">
        <v>1392.7430362299169</v>
      </c>
    </row>
    <row r="1688" spans="1:23">
      <c r="A1688" s="69">
        <v>1687</v>
      </c>
      <c r="B1688" s="69">
        <v>79</v>
      </c>
      <c r="C1688" s="70" t="s">
        <v>314</v>
      </c>
      <c r="D1688" s="70" t="s">
        <v>314</v>
      </c>
      <c r="E1688" s="70" t="s">
        <v>62</v>
      </c>
      <c r="F1688" s="70" t="s">
        <v>100</v>
      </c>
      <c r="G1688" s="70"/>
      <c r="H1688" s="70" t="s">
        <v>28</v>
      </c>
      <c r="I1688" s="70" t="s">
        <v>315</v>
      </c>
      <c r="J1688" s="70" t="s">
        <v>64</v>
      </c>
      <c r="K1688" s="70" t="s">
        <v>35</v>
      </c>
      <c r="L1688" s="70" t="s">
        <v>173</v>
      </c>
      <c r="M1688" s="71">
        <v>5620</v>
      </c>
      <c r="N1688" s="70" t="s">
        <v>1707</v>
      </c>
      <c r="O1688" s="70">
        <v>23.89386733870959</v>
      </c>
      <c r="P1688" s="70" t="s">
        <v>419</v>
      </c>
      <c r="Q1688" s="69">
        <v>296</v>
      </c>
      <c r="R1688" s="70" t="s">
        <v>333</v>
      </c>
      <c r="S1688" s="70" t="s">
        <v>175</v>
      </c>
      <c r="T1688" s="70" t="s">
        <v>176</v>
      </c>
      <c r="U1688" s="70" t="s">
        <v>35</v>
      </c>
      <c r="V1688" s="70">
        <v>385.46822978167665</v>
      </c>
      <c r="W1688" s="70">
        <v>8439.2301488672583</v>
      </c>
    </row>
    <row r="1689" spans="1:23">
      <c r="A1689" s="69">
        <v>1688</v>
      </c>
      <c r="B1689" s="69">
        <v>79</v>
      </c>
      <c r="C1689" s="70" t="s">
        <v>314</v>
      </c>
      <c r="D1689" s="70" t="s">
        <v>314</v>
      </c>
      <c r="E1689" s="70" t="s">
        <v>62</v>
      </c>
      <c r="F1689" s="70" t="s">
        <v>100</v>
      </c>
      <c r="G1689" s="70"/>
      <c r="H1689" s="70" t="s">
        <v>28</v>
      </c>
      <c r="I1689" s="70" t="s">
        <v>315</v>
      </c>
      <c r="J1689" s="70" t="s">
        <v>64</v>
      </c>
      <c r="K1689" s="70" t="s">
        <v>35</v>
      </c>
      <c r="L1689" s="70" t="s">
        <v>173</v>
      </c>
      <c r="M1689" s="71">
        <v>5621</v>
      </c>
      <c r="N1689" s="70" t="s">
        <v>1708</v>
      </c>
      <c r="O1689" s="70">
        <v>8.0109429126398854</v>
      </c>
      <c r="P1689" s="70" t="s">
        <v>424</v>
      </c>
      <c r="Q1689" s="69">
        <v>470</v>
      </c>
      <c r="R1689" s="70" t="s">
        <v>354</v>
      </c>
      <c r="S1689" s="70" t="s">
        <v>355</v>
      </c>
      <c r="T1689" s="70" t="s">
        <v>356</v>
      </c>
      <c r="U1689" s="70" t="s">
        <v>35</v>
      </c>
      <c r="V1689" s="70">
        <v>306.64944259296595</v>
      </c>
      <c r="W1689" s="70">
        <v>5872.3396245546628</v>
      </c>
    </row>
    <row r="1690" spans="1:23">
      <c r="A1690" s="69">
        <v>1689</v>
      </c>
      <c r="B1690" s="69">
        <v>79</v>
      </c>
      <c r="C1690" s="70" t="s">
        <v>314</v>
      </c>
      <c r="D1690" s="70" t="s">
        <v>314</v>
      </c>
      <c r="E1690" s="70" t="s">
        <v>62</v>
      </c>
      <c r="F1690" s="70" t="s">
        <v>100</v>
      </c>
      <c r="G1690" s="70"/>
      <c r="H1690" s="70" t="s">
        <v>28</v>
      </c>
      <c r="I1690" s="70" t="s">
        <v>315</v>
      </c>
      <c r="J1690" s="70" t="s">
        <v>64</v>
      </c>
      <c r="K1690" s="70" t="s">
        <v>35</v>
      </c>
      <c r="L1690" s="70" t="s">
        <v>173</v>
      </c>
      <c r="M1690" s="71">
        <v>5622</v>
      </c>
      <c r="N1690" s="70" t="s">
        <v>1709</v>
      </c>
      <c r="O1690" s="70">
        <v>21.78931874993954</v>
      </c>
      <c r="P1690" s="70" t="s">
        <v>419</v>
      </c>
      <c r="Q1690" s="69">
        <v>504</v>
      </c>
      <c r="R1690" s="70" t="s">
        <v>368</v>
      </c>
      <c r="S1690" s="70" t="s">
        <v>329</v>
      </c>
      <c r="T1690" s="70" t="s">
        <v>330</v>
      </c>
      <c r="U1690" s="70" t="s">
        <v>35</v>
      </c>
      <c r="V1690" s="70">
        <v>140.50808010808004</v>
      </c>
      <c r="W1690" s="70">
        <v>1182.3038261812947</v>
      </c>
    </row>
    <row r="1691" spans="1:23">
      <c r="A1691" s="69">
        <v>1690</v>
      </c>
      <c r="B1691" s="69">
        <v>79</v>
      </c>
      <c r="C1691" s="70" t="s">
        <v>314</v>
      </c>
      <c r="D1691" s="70" t="s">
        <v>314</v>
      </c>
      <c r="E1691" s="70" t="s">
        <v>62</v>
      </c>
      <c r="F1691" s="70" t="s">
        <v>100</v>
      </c>
      <c r="G1691" s="70"/>
      <c r="H1691" s="70" t="s">
        <v>28</v>
      </c>
      <c r="I1691" s="70" t="s">
        <v>315</v>
      </c>
      <c r="J1691" s="70" t="s">
        <v>64</v>
      </c>
      <c r="K1691" s="70" t="s">
        <v>35</v>
      </c>
      <c r="L1691" s="70" t="s">
        <v>173</v>
      </c>
      <c r="M1691" s="71">
        <v>5623</v>
      </c>
      <c r="N1691" s="70" t="s">
        <v>1710</v>
      </c>
      <c r="O1691" s="70">
        <v>19.457208416593101</v>
      </c>
      <c r="P1691" s="70" t="s">
        <v>419</v>
      </c>
      <c r="Q1691" s="69">
        <v>320</v>
      </c>
      <c r="R1691" s="70" t="s">
        <v>340</v>
      </c>
      <c r="S1691" s="70" t="s">
        <v>329</v>
      </c>
      <c r="T1691" s="70" t="s">
        <v>330</v>
      </c>
      <c r="U1691" s="70" t="s">
        <v>35</v>
      </c>
      <c r="V1691" s="70">
        <v>452.80700920139162</v>
      </c>
      <c r="W1691" s="70">
        <v>13352.462377251371</v>
      </c>
    </row>
    <row r="1692" spans="1:23">
      <c r="A1692" s="69">
        <v>1691</v>
      </c>
      <c r="B1692" s="69">
        <v>79</v>
      </c>
      <c r="C1692" s="70" t="s">
        <v>314</v>
      </c>
      <c r="D1692" s="70" t="s">
        <v>314</v>
      </c>
      <c r="E1692" s="70" t="s">
        <v>62</v>
      </c>
      <c r="F1692" s="70" t="s">
        <v>100</v>
      </c>
      <c r="G1692" s="70"/>
      <c r="H1692" s="70" t="s">
        <v>28</v>
      </c>
      <c r="I1692" s="70" t="s">
        <v>315</v>
      </c>
      <c r="J1692" s="70" t="s">
        <v>64</v>
      </c>
      <c r="K1692" s="70" t="s">
        <v>35</v>
      </c>
      <c r="L1692" s="70" t="s">
        <v>173</v>
      </c>
      <c r="M1692" s="71">
        <v>5624</v>
      </c>
      <c r="N1692" s="70" t="s">
        <v>1711</v>
      </c>
      <c r="O1692" s="70">
        <v>14.26131484284635</v>
      </c>
      <c r="P1692" s="70" t="s">
        <v>419</v>
      </c>
      <c r="Q1692" s="69">
        <v>504</v>
      </c>
      <c r="R1692" s="70" t="s">
        <v>368</v>
      </c>
      <c r="S1692" s="70" t="s">
        <v>329</v>
      </c>
      <c r="T1692" s="70" t="s">
        <v>330</v>
      </c>
      <c r="U1692" s="70" t="s">
        <v>35</v>
      </c>
      <c r="V1692" s="70">
        <v>385.25361120812829</v>
      </c>
      <c r="W1692" s="70">
        <v>8945.3206857710084</v>
      </c>
    </row>
    <row r="1693" spans="1:23">
      <c r="A1693" s="69">
        <v>1692</v>
      </c>
      <c r="B1693" s="69">
        <v>79</v>
      </c>
      <c r="C1693" s="70" t="s">
        <v>314</v>
      </c>
      <c r="D1693" s="70" t="s">
        <v>314</v>
      </c>
      <c r="E1693" s="70" t="s">
        <v>62</v>
      </c>
      <c r="F1693" s="70" t="s">
        <v>100</v>
      </c>
      <c r="G1693" s="70"/>
      <c r="H1693" s="70" t="s">
        <v>28</v>
      </c>
      <c r="I1693" s="70" t="s">
        <v>315</v>
      </c>
      <c r="J1693" s="70" t="s">
        <v>64</v>
      </c>
      <c r="K1693" s="70" t="s">
        <v>35</v>
      </c>
      <c r="L1693" s="70" t="s">
        <v>173</v>
      </c>
      <c r="M1693" s="71">
        <v>5626</v>
      </c>
      <c r="N1693" s="70" t="s">
        <v>1712</v>
      </c>
      <c r="O1693" s="70">
        <v>23.887137668044488</v>
      </c>
      <c r="P1693" s="70" t="s">
        <v>419</v>
      </c>
      <c r="Q1693" s="69">
        <v>296</v>
      </c>
      <c r="R1693" s="70" t="s">
        <v>333</v>
      </c>
      <c r="S1693" s="70" t="s">
        <v>175</v>
      </c>
      <c r="T1693" s="70" t="s">
        <v>176</v>
      </c>
      <c r="U1693" s="70" t="s">
        <v>35</v>
      </c>
      <c r="V1693" s="70">
        <v>446.33757903978443</v>
      </c>
      <c r="W1693" s="70">
        <v>12448.008575986963</v>
      </c>
    </row>
    <row r="1694" spans="1:23">
      <c r="A1694" s="69">
        <v>1693</v>
      </c>
      <c r="B1694" s="69">
        <v>79</v>
      </c>
      <c r="C1694" s="70" t="s">
        <v>314</v>
      </c>
      <c r="D1694" s="70" t="s">
        <v>314</v>
      </c>
      <c r="E1694" s="70" t="s">
        <v>62</v>
      </c>
      <c r="F1694" s="70" t="s">
        <v>100</v>
      </c>
      <c r="G1694" s="70"/>
      <c r="H1694" s="70" t="s">
        <v>28</v>
      </c>
      <c r="I1694" s="70" t="s">
        <v>315</v>
      </c>
      <c r="J1694" s="70" t="s">
        <v>64</v>
      </c>
      <c r="K1694" s="70" t="s">
        <v>35</v>
      </c>
      <c r="L1694" s="70" t="s">
        <v>173</v>
      </c>
      <c r="M1694" s="71">
        <v>5627</v>
      </c>
      <c r="N1694" s="70" t="s">
        <v>1713</v>
      </c>
      <c r="O1694" s="70">
        <v>18.397940637520851</v>
      </c>
      <c r="P1694" s="70" t="s">
        <v>419</v>
      </c>
      <c r="Q1694" s="69">
        <v>449</v>
      </c>
      <c r="R1694" s="70" t="s">
        <v>349</v>
      </c>
      <c r="S1694" s="70" t="s">
        <v>175</v>
      </c>
      <c r="T1694" s="70" t="s">
        <v>176</v>
      </c>
      <c r="U1694" s="70" t="s">
        <v>35</v>
      </c>
      <c r="V1694" s="70">
        <v>344.15975720295449</v>
      </c>
      <c r="W1694" s="70">
        <v>7136.5191023533189</v>
      </c>
    </row>
    <row r="1695" spans="1:23">
      <c r="A1695" s="69">
        <v>1694</v>
      </c>
      <c r="B1695" s="69">
        <v>79</v>
      </c>
      <c r="C1695" s="70" t="s">
        <v>314</v>
      </c>
      <c r="D1695" s="70" t="s">
        <v>314</v>
      </c>
      <c r="E1695" s="70" t="s">
        <v>62</v>
      </c>
      <c r="F1695" s="70" t="s">
        <v>100</v>
      </c>
      <c r="G1695" s="70"/>
      <c r="H1695" s="70" t="s">
        <v>28</v>
      </c>
      <c r="I1695" s="70" t="s">
        <v>315</v>
      </c>
      <c r="J1695" s="70" t="s">
        <v>64</v>
      </c>
      <c r="K1695" s="70" t="s">
        <v>35</v>
      </c>
      <c r="L1695" s="70" t="s">
        <v>173</v>
      </c>
      <c r="M1695" s="71">
        <v>5628</v>
      </c>
      <c r="N1695" s="70" t="s">
        <v>1714</v>
      </c>
      <c r="O1695" s="70">
        <v>12.187705389070141</v>
      </c>
      <c r="P1695" s="70" t="s">
        <v>419</v>
      </c>
      <c r="Q1695" s="69">
        <v>470</v>
      </c>
      <c r="R1695" s="70" t="s">
        <v>354</v>
      </c>
      <c r="S1695" s="70" t="s">
        <v>355</v>
      </c>
      <c r="T1695" s="70" t="s">
        <v>356</v>
      </c>
      <c r="U1695" s="70" t="s">
        <v>35</v>
      </c>
      <c r="V1695" s="70">
        <v>203.07769542699893</v>
      </c>
      <c r="W1695" s="70">
        <v>2144.8820380888351</v>
      </c>
    </row>
    <row r="1696" spans="1:23">
      <c r="A1696" s="69">
        <v>1695</v>
      </c>
      <c r="B1696" s="69">
        <v>79</v>
      </c>
      <c r="C1696" s="70" t="s">
        <v>314</v>
      </c>
      <c r="D1696" s="70" t="s">
        <v>314</v>
      </c>
      <c r="E1696" s="70" t="s">
        <v>62</v>
      </c>
      <c r="F1696" s="70" t="s">
        <v>100</v>
      </c>
      <c r="G1696" s="70"/>
      <c r="H1696" s="70" t="s">
        <v>28</v>
      </c>
      <c r="I1696" s="70" t="s">
        <v>315</v>
      </c>
      <c r="J1696" s="70" t="s">
        <v>64</v>
      </c>
      <c r="K1696" s="70" t="s">
        <v>35</v>
      </c>
      <c r="L1696" s="70" t="s">
        <v>173</v>
      </c>
      <c r="M1696" s="71">
        <v>5629</v>
      </c>
      <c r="N1696" s="70" t="s">
        <v>1715</v>
      </c>
      <c r="O1696" s="70">
        <v>20.381003629776469</v>
      </c>
      <c r="P1696" s="70" t="s">
        <v>419</v>
      </c>
      <c r="Q1696" s="69">
        <v>301</v>
      </c>
      <c r="R1696" s="70" t="s">
        <v>335</v>
      </c>
      <c r="S1696" s="70" t="s">
        <v>175</v>
      </c>
      <c r="T1696" s="70" t="s">
        <v>176</v>
      </c>
      <c r="U1696" s="70" t="s">
        <v>35</v>
      </c>
      <c r="V1696" s="70">
        <v>279.30198746733703</v>
      </c>
      <c r="W1696" s="70">
        <v>4854.8499333097689</v>
      </c>
    </row>
    <row r="1697" spans="1:23">
      <c r="A1697" s="69">
        <v>1696</v>
      </c>
      <c r="B1697" s="69">
        <v>79</v>
      </c>
      <c r="C1697" s="70" t="s">
        <v>314</v>
      </c>
      <c r="D1697" s="70" t="s">
        <v>314</v>
      </c>
      <c r="E1697" s="70" t="s">
        <v>62</v>
      </c>
      <c r="F1697" s="70" t="s">
        <v>100</v>
      </c>
      <c r="G1697" s="70"/>
      <c r="H1697" s="70" t="s">
        <v>28</v>
      </c>
      <c r="I1697" s="70" t="s">
        <v>315</v>
      </c>
      <c r="J1697" s="70" t="s">
        <v>64</v>
      </c>
      <c r="K1697" s="70" t="s">
        <v>35</v>
      </c>
      <c r="L1697" s="70" t="s">
        <v>173</v>
      </c>
      <c r="M1697" s="71">
        <v>5631</v>
      </c>
      <c r="N1697" s="70" t="s">
        <v>1716</v>
      </c>
      <c r="O1697" s="70">
        <v>12.449007882678931</v>
      </c>
      <c r="P1697" s="70" t="s">
        <v>419</v>
      </c>
      <c r="Q1697" s="69">
        <v>293</v>
      </c>
      <c r="R1697" s="70" t="s">
        <v>328</v>
      </c>
      <c r="S1697" s="70" t="s">
        <v>329</v>
      </c>
      <c r="T1697" s="70" t="s">
        <v>330</v>
      </c>
      <c r="U1697" s="70" t="s">
        <v>35</v>
      </c>
      <c r="V1697" s="70">
        <v>330.15734867509906</v>
      </c>
      <c r="W1697" s="70">
        <v>6428.7006760232225</v>
      </c>
    </row>
    <row r="1698" spans="1:23">
      <c r="A1698" s="69">
        <v>1697</v>
      </c>
      <c r="B1698" s="69">
        <v>79</v>
      </c>
      <c r="C1698" s="70" t="s">
        <v>314</v>
      </c>
      <c r="D1698" s="70" t="s">
        <v>314</v>
      </c>
      <c r="E1698" s="70" t="s">
        <v>62</v>
      </c>
      <c r="F1698" s="70" t="s">
        <v>100</v>
      </c>
      <c r="G1698" s="70"/>
      <c r="H1698" s="70" t="s">
        <v>28</v>
      </c>
      <c r="I1698" s="70" t="s">
        <v>315</v>
      </c>
      <c r="J1698" s="70" t="s">
        <v>64</v>
      </c>
      <c r="K1698" s="70" t="s">
        <v>35</v>
      </c>
      <c r="L1698" s="70" t="s">
        <v>173</v>
      </c>
      <c r="M1698" s="71">
        <v>5632</v>
      </c>
      <c r="N1698" s="70" t="s">
        <v>1717</v>
      </c>
      <c r="O1698" s="70">
        <v>12.43927136082001</v>
      </c>
      <c r="P1698" s="70" t="s">
        <v>419</v>
      </c>
      <c r="Q1698" s="69">
        <v>293</v>
      </c>
      <c r="R1698" s="70" t="s">
        <v>328</v>
      </c>
      <c r="S1698" s="70" t="s">
        <v>329</v>
      </c>
      <c r="T1698" s="70" t="s">
        <v>330</v>
      </c>
      <c r="U1698" s="70" t="s">
        <v>35</v>
      </c>
      <c r="V1698" s="70">
        <v>313.76118741270051</v>
      </c>
      <c r="W1698" s="70">
        <v>6074.123185229907</v>
      </c>
    </row>
    <row r="1699" spans="1:23">
      <c r="A1699" s="69">
        <v>1698</v>
      </c>
      <c r="B1699" s="69">
        <v>79</v>
      </c>
      <c r="C1699" s="70" t="s">
        <v>314</v>
      </c>
      <c r="D1699" s="70" t="s">
        <v>314</v>
      </c>
      <c r="E1699" s="70" t="s">
        <v>62</v>
      </c>
      <c r="F1699" s="70" t="s">
        <v>100</v>
      </c>
      <c r="G1699" s="70"/>
      <c r="H1699" s="70" t="s">
        <v>28</v>
      </c>
      <c r="I1699" s="70" t="s">
        <v>315</v>
      </c>
      <c r="J1699" s="70" t="s">
        <v>64</v>
      </c>
      <c r="K1699" s="70" t="s">
        <v>35</v>
      </c>
      <c r="L1699" s="70" t="s">
        <v>173</v>
      </c>
      <c r="M1699" s="71">
        <v>5633</v>
      </c>
      <c r="N1699" s="70" t="s">
        <v>1718</v>
      </c>
      <c r="O1699" s="70">
        <v>19.119358192667519</v>
      </c>
      <c r="P1699" s="70" t="s">
        <v>419</v>
      </c>
      <c r="Q1699" s="69">
        <v>449</v>
      </c>
      <c r="R1699" s="70" t="s">
        <v>349</v>
      </c>
      <c r="S1699" s="70" t="s">
        <v>175</v>
      </c>
      <c r="T1699" s="70" t="s">
        <v>176</v>
      </c>
      <c r="U1699" s="70" t="s">
        <v>35</v>
      </c>
      <c r="V1699" s="70">
        <v>267.67320015327886</v>
      </c>
      <c r="W1699" s="70">
        <v>1662.5332726159047</v>
      </c>
    </row>
    <row r="1700" spans="1:23">
      <c r="A1700" s="69">
        <v>1699</v>
      </c>
      <c r="B1700" s="69">
        <v>79</v>
      </c>
      <c r="C1700" s="70" t="s">
        <v>314</v>
      </c>
      <c r="D1700" s="70" t="s">
        <v>314</v>
      </c>
      <c r="E1700" s="70" t="s">
        <v>62</v>
      </c>
      <c r="F1700" s="70" t="s">
        <v>100</v>
      </c>
      <c r="G1700" s="70"/>
      <c r="H1700" s="70" t="s">
        <v>28</v>
      </c>
      <c r="I1700" s="70" t="s">
        <v>315</v>
      </c>
      <c r="J1700" s="70" t="s">
        <v>64</v>
      </c>
      <c r="K1700" s="70" t="s">
        <v>35</v>
      </c>
      <c r="L1700" s="70" t="s">
        <v>173</v>
      </c>
      <c r="M1700" s="71">
        <v>5634</v>
      </c>
      <c r="N1700" s="70" t="s">
        <v>1719</v>
      </c>
      <c r="O1700" s="70">
        <v>3.2390444359173491</v>
      </c>
      <c r="P1700" s="70" t="s">
        <v>412</v>
      </c>
      <c r="Q1700" s="69">
        <v>491</v>
      </c>
      <c r="R1700" s="70" t="s">
        <v>363</v>
      </c>
      <c r="S1700" s="70" t="s">
        <v>114</v>
      </c>
      <c r="T1700" s="70" t="s">
        <v>115</v>
      </c>
      <c r="U1700" s="70" t="s">
        <v>35</v>
      </c>
      <c r="V1700" s="70">
        <v>322.35990975805822</v>
      </c>
      <c r="W1700" s="70">
        <v>6463.5099381532636</v>
      </c>
    </row>
    <row r="1701" spans="1:23">
      <c r="A1701" s="69">
        <v>1700</v>
      </c>
      <c r="B1701" s="69">
        <v>79</v>
      </c>
      <c r="C1701" s="70" t="s">
        <v>314</v>
      </c>
      <c r="D1701" s="70" t="s">
        <v>314</v>
      </c>
      <c r="E1701" s="70" t="s">
        <v>62</v>
      </c>
      <c r="F1701" s="70" t="s">
        <v>100</v>
      </c>
      <c r="G1701" s="70"/>
      <c r="H1701" s="70" t="s">
        <v>28</v>
      </c>
      <c r="I1701" s="70" t="s">
        <v>315</v>
      </c>
      <c r="J1701" s="70" t="s">
        <v>64</v>
      </c>
      <c r="K1701" s="70" t="s">
        <v>35</v>
      </c>
      <c r="L1701" s="70" t="s">
        <v>173</v>
      </c>
      <c r="M1701" s="71">
        <v>5634</v>
      </c>
      <c r="N1701" s="70" t="s">
        <v>1719</v>
      </c>
      <c r="O1701" s="70">
        <v>3.2390444359173491</v>
      </c>
      <c r="P1701" s="70" t="s">
        <v>412</v>
      </c>
      <c r="Q1701" s="69">
        <v>502</v>
      </c>
      <c r="R1701" s="70" t="s">
        <v>313</v>
      </c>
      <c r="S1701" s="70" t="s">
        <v>78</v>
      </c>
      <c r="T1701" s="70" t="s">
        <v>79</v>
      </c>
      <c r="U1701" s="70" t="s">
        <v>35</v>
      </c>
      <c r="V1701" s="70">
        <v>380.9211889546882</v>
      </c>
      <c r="W1701" s="70">
        <v>5005.9326028101823</v>
      </c>
    </row>
    <row r="1702" spans="1:23">
      <c r="A1702" s="69">
        <v>1701</v>
      </c>
      <c r="B1702" s="69">
        <v>79</v>
      </c>
      <c r="C1702" s="70" t="s">
        <v>314</v>
      </c>
      <c r="D1702" s="70" t="s">
        <v>314</v>
      </c>
      <c r="E1702" s="70" t="s">
        <v>62</v>
      </c>
      <c r="F1702" s="70" t="s">
        <v>100</v>
      </c>
      <c r="G1702" s="70"/>
      <c r="H1702" s="70" t="s">
        <v>28</v>
      </c>
      <c r="I1702" s="70" t="s">
        <v>315</v>
      </c>
      <c r="J1702" s="70" t="s">
        <v>64</v>
      </c>
      <c r="K1702" s="70" t="s">
        <v>35</v>
      </c>
      <c r="L1702" s="70" t="s">
        <v>173</v>
      </c>
      <c r="M1702" s="71">
        <v>5639</v>
      </c>
      <c r="N1702" s="70" t="s">
        <v>1720</v>
      </c>
      <c r="O1702" s="70">
        <v>13.145384793476021</v>
      </c>
      <c r="P1702" s="70" t="s">
        <v>419</v>
      </c>
      <c r="Q1702" s="69">
        <v>490</v>
      </c>
      <c r="R1702" s="70" t="s">
        <v>362</v>
      </c>
      <c r="S1702" s="70" t="s">
        <v>114</v>
      </c>
      <c r="T1702" s="70" t="s">
        <v>115</v>
      </c>
      <c r="U1702" s="70" t="s">
        <v>35</v>
      </c>
      <c r="V1702" s="70">
        <v>368.33368146521957</v>
      </c>
      <c r="W1702" s="70">
        <v>8402.0708229893826</v>
      </c>
    </row>
    <row r="1703" spans="1:23">
      <c r="A1703" s="69">
        <v>1702</v>
      </c>
      <c r="B1703" s="69">
        <v>79</v>
      </c>
      <c r="C1703" s="70" t="s">
        <v>314</v>
      </c>
      <c r="D1703" s="70" t="s">
        <v>314</v>
      </c>
      <c r="E1703" s="70" t="s">
        <v>62</v>
      </c>
      <c r="F1703" s="70" t="s">
        <v>100</v>
      </c>
      <c r="G1703" s="70"/>
      <c r="H1703" s="70" t="s">
        <v>28</v>
      </c>
      <c r="I1703" s="70" t="s">
        <v>315</v>
      </c>
      <c r="J1703" s="70" t="s">
        <v>64</v>
      </c>
      <c r="K1703" s="70" t="s">
        <v>35</v>
      </c>
      <c r="L1703" s="70" t="s">
        <v>173</v>
      </c>
      <c r="M1703" s="71">
        <v>5640</v>
      </c>
      <c r="N1703" s="70" t="s">
        <v>1721</v>
      </c>
      <c r="O1703" s="70">
        <v>14.395245692194029</v>
      </c>
      <c r="P1703" s="70" t="s">
        <v>419</v>
      </c>
      <c r="Q1703" s="69">
        <v>295</v>
      </c>
      <c r="R1703" s="70" t="s">
        <v>332</v>
      </c>
      <c r="S1703" s="70" t="s">
        <v>329</v>
      </c>
      <c r="T1703" s="70" t="s">
        <v>330</v>
      </c>
      <c r="U1703" s="70" t="s">
        <v>35</v>
      </c>
      <c r="V1703" s="70">
        <v>334.6330344838666</v>
      </c>
      <c r="W1703" s="70">
        <v>6978.6542803597295</v>
      </c>
    </row>
    <row r="1704" spans="1:23">
      <c r="A1704" s="69">
        <v>1703</v>
      </c>
      <c r="B1704" s="69">
        <v>79</v>
      </c>
      <c r="C1704" s="70" t="s">
        <v>314</v>
      </c>
      <c r="D1704" s="70" t="s">
        <v>314</v>
      </c>
      <c r="E1704" s="70" t="s">
        <v>62</v>
      </c>
      <c r="F1704" s="70" t="s">
        <v>100</v>
      </c>
      <c r="G1704" s="70"/>
      <c r="H1704" s="70" t="s">
        <v>28</v>
      </c>
      <c r="I1704" s="70" t="s">
        <v>315</v>
      </c>
      <c r="J1704" s="70" t="s">
        <v>64</v>
      </c>
      <c r="K1704" s="70" t="s">
        <v>35</v>
      </c>
      <c r="L1704" s="70" t="s">
        <v>173</v>
      </c>
      <c r="M1704" s="71">
        <v>5641</v>
      </c>
      <c r="N1704" s="70" t="s">
        <v>1722</v>
      </c>
      <c r="O1704" s="70">
        <v>14.274125754352051</v>
      </c>
      <c r="P1704" s="70" t="s">
        <v>419</v>
      </c>
      <c r="Q1704" s="69">
        <v>504</v>
      </c>
      <c r="R1704" s="70" t="s">
        <v>368</v>
      </c>
      <c r="S1704" s="70" t="s">
        <v>329</v>
      </c>
      <c r="T1704" s="70" t="s">
        <v>330</v>
      </c>
      <c r="U1704" s="70" t="s">
        <v>35</v>
      </c>
      <c r="V1704" s="70">
        <v>251.16147711716283</v>
      </c>
      <c r="W1704" s="70">
        <v>3774.8417592837004</v>
      </c>
    </row>
    <row r="1705" spans="1:23">
      <c r="A1705" s="69">
        <v>1704</v>
      </c>
      <c r="B1705" s="69">
        <v>79</v>
      </c>
      <c r="C1705" s="70" t="s">
        <v>314</v>
      </c>
      <c r="D1705" s="70" t="s">
        <v>314</v>
      </c>
      <c r="E1705" s="70" t="s">
        <v>62</v>
      </c>
      <c r="F1705" s="70" t="s">
        <v>100</v>
      </c>
      <c r="G1705" s="70"/>
      <c r="H1705" s="70" t="s">
        <v>28</v>
      </c>
      <c r="I1705" s="70" t="s">
        <v>315</v>
      </c>
      <c r="J1705" s="70" t="s">
        <v>64</v>
      </c>
      <c r="K1705" s="70" t="s">
        <v>35</v>
      </c>
      <c r="L1705" s="70" t="s">
        <v>173</v>
      </c>
      <c r="M1705" s="71">
        <v>5642</v>
      </c>
      <c r="N1705" s="70" t="s">
        <v>1723</v>
      </c>
      <c r="O1705" s="70">
        <v>10.07982031514041</v>
      </c>
      <c r="P1705" s="70" t="s">
        <v>419</v>
      </c>
      <c r="Q1705" s="69">
        <v>492</v>
      </c>
      <c r="R1705" s="70" t="s">
        <v>364</v>
      </c>
      <c r="S1705" s="70" t="s">
        <v>114</v>
      </c>
      <c r="T1705" s="70" t="s">
        <v>115</v>
      </c>
      <c r="U1705" s="70" t="s">
        <v>35</v>
      </c>
      <c r="V1705" s="70">
        <v>165.95905212082175</v>
      </c>
      <c r="W1705" s="70">
        <v>1295.5053237198226</v>
      </c>
    </row>
    <row r="1706" spans="1:23">
      <c r="A1706" s="69">
        <v>1705</v>
      </c>
      <c r="B1706" s="69">
        <v>79</v>
      </c>
      <c r="C1706" s="70" t="s">
        <v>314</v>
      </c>
      <c r="D1706" s="70" t="s">
        <v>314</v>
      </c>
      <c r="E1706" s="70" t="s">
        <v>62</v>
      </c>
      <c r="F1706" s="70" t="s">
        <v>100</v>
      </c>
      <c r="G1706" s="70"/>
      <c r="H1706" s="70" t="s">
        <v>28</v>
      </c>
      <c r="I1706" s="70" t="s">
        <v>315</v>
      </c>
      <c r="J1706" s="70" t="s">
        <v>64</v>
      </c>
      <c r="K1706" s="70" t="s">
        <v>35</v>
      </c>
      <c r="L1706" s="70" t="s">
        <v>173</v>
      </c>
      <c r="M1706" s="71">
        <v>5643</v>
      </c>
      <c r="N1706" s="70" t="s">
        <v>1724</v>
      </c>
      <c r="O1706" s="70">
        <v>13.343918738692791</v>
      </c>
      <c r="P1706" s="70" t="s">
        <v>419</v>
      </c>
      <c r="Q1706" s="69">
        <v>470</v>
      </c>
      <c r="R1706" s="70" t="s">
        <v>354</v>
      </c>
      <c r="S1706" s="70" t="s">
        <v>355</v>
      </c>
      <c r="T1706" s="70" t="s">
        <v>356</v>
      </c>
      <c r="U1706" s="70" t="s">
        <v>35</v>
      </c>
      <c r="V1706" s="70">
        <v>269.58747900880616</v>
      </c>
      <c r="W1706" s="70">
        <v>4469.7400662388754</v>
      </c>
    </row>
    <row r="1707" spans="1:23">
      <c r="A1707" s="69">
        <v>1706</v>
      </c>
      <c r="B1707" s="69">
        <v>79</v>
      </c>
      <c r="C1707" s="70" t="s">
        <v>314</v>
      </c>
      <c r="D1707" s="70" t="s">
        <v>314</v>
      </c>
      <c r="E1707" s="70" t="s">
        <v>62</v>
      </c>
      <c r="F1707" s="70" t="s">
        <v>100</v>
      </c>
      <c r="G1707" s="70"/>
      <c r="H1707" s="70" t="s">
        <v>28</v>
      </c>
      <c r="I1707" s="70" t="s">
        <v>315</v>
      </c>
      <c r="J1707" s="70" t="s">
        <v>64</v>
      </c>
      <c r="K1707" s="70" t="s">
        <v>35</v>
      </c>
      <c r="L1707" s="70" t="s">
        <v>173</v>
      </c>
      <c r="M1707" s="71">
        <v>5645</v>
      </c>
      <c r="N1707" s="70" t="s">
        <v>1725</v>
      </c>
      <c r="O1707" s="70">
        <v>15.69373034030885</v>
      </c>
      <c r="P1707" s="70" t="s">
        <v>419</v>
      </c>
      <c r="Q1707" s="69">
        <v>320</v>
      </c>
      <c r="R1707" s="70" t="s">
        <v>340</v>
      </c>
      <c r="S1707" s="70" t="s">
        <v>329</v>
      </c>
      <c r="T1707" s="70" t="s">
        <v>330</v>
      </c>
      <c r="U1707" s="70" t="s">
        <v>35</v>
      </c>
      <c r="V1707" s="70">
        <v>370.19046772420381</v>
      </c>
      <c r="W1707" s="70">
        <v>7604.4106124311747</v>
      </c>
    </row>
    <row r="1708" spans="1:23">
      <c r="A1708" s="69">
        <v>1707</v>
      </c>
      <c r="B1708" s="69">
        <v>79</v>
      </c>
      <c r="C1708" s="70" t="s">
        <v>314</v>
      </c>
      <c r="D1708" s="70" t="s">
        <v>314</v>
      </c>
      <c r="E1708" s="70" t="s">
        <v>62</v>
      </c>
      <c r="F1708" s="70" t="s">
        <v>100</v>
      </c>
      <c r="G1708" s="70"/>
      <c r="H1708" s="70" t="s">
        <v>28</v>
      </c>
      <c r="I1708" s="70" t="s">
        <v>315</v>
      </c>
      <c r="J1708" s="70" t="s">
        <v>64</v>
      </c>
      <c r="K1708" s="70" t="s">
        <v>35</v>
      </c>
      <c r="L1708" s="70" t="s">
        <v>173</v>
      </c>
      <c r="M1708" s="71">
        <v>5646</v>
      </c>
      <c r="N1708" s="70" t="s">
        <v>1726</v>
      </c>
      <c r="O1708" s="70">
        <v>18.595921538859791</v>
      </c>
      <c r="P1708" s="70" t="s">
        <v>419</v>
      </c>
      <c r="Q1708" s="69">
        <v>501</v>
      </c>
      <c r="R1708" s="70" t="s">
        <v>312</v>
      </c>
      <c r="S1708" s="70" t="s">
        <v>78</v>
      </c>
      <c r="T1708" s="70" t="s">
        <v>79</v>
      </c>
      <c r="U1708" s="70" t="s">
        <v>35</v>
      </c>
      <c r="V1708" s="70">
        <v>158.16454479634368</v>
      </c>
      <c r="W1708" s="70">
        <v>1091.7514511601764</v>
      </c>
    </row>
    <row r="1709" spans="1:23">
      <c r="A1709" s="69">
        <v>1708</v>
      </c>
      <c r="B1709" s="69">
        <v>79</v>
      </c>
      <c r="C1709" s="70" t="s">
        <v>314</v>
      </c>
      <c r="D1709" s="70" t="s">
        <v>314</v>
      </c>
      <c r="E1709" s="70" t="s">
        <v>62</v>
      </c>
      <c r="F1709" s="70" t="s">
        <v>100</v>
      </c>
      <c r="G1709" s="70"/>
      <c r="H1709" s="70" t="s">
        <v>28</v>
      </c>
      <c r="I1709" s="70" t="s">
        <v>315</v>
      </c>
      <c r="J1709" s="70" t="s">
        <v>64</v>
      </c>
      <c r="K1709" s="70" t="s">
        <v>35</v>
      </c>
      <c r="L1709" s="70" t="s">
        <v>173</v>
      </c>
      <c r="M1709" s="71">
        <v>5648</v>
      </c>
      <c r="N1709" s="70" t="s">
        <v>1727</v>
      </c>
      <c r="O1709" s="70">
        <v>14.96605092506805</v>
      </c>
      <c r="P1709" s="70" t="s">
        <v>419</v>
      </c>
      <c r="Q1709" s="69">
        <v>470</v>
      </c>
      <c r="R1709" s="70" t="s">
        <v>354</v>
      </c>
      <c r="S1709" s="70" t="s">
        <v>355</v>
      </c>
      <c r="T1709" s="70" t="s">
        <v>356</v>
      </c>
      <c r="U1709" s="70" t="s">
        <v>35</v>
      </c>
      <c r="V1709" s="70">
        <v>272.49143581645109</v>
      </c>
      <c r="W1709" s="70">
        <v>4520.1749665584284</v>
      </c>
    </row>
    <row r="1710" spans="1:23">
      <c r="A1710" s="69">
        <v>1709</v>
      </c>
      <c r="B1710" s="69">
        <v>79</v>
      </c>
      <c r="C1710" s="70" t="s">
        <v>314</v>
      </c>
      <c r="D1710" s="70" t="s">
        <v>314</v>
      </c>
      <c r="E1710" s="70" t="s">
        <v>62</v>
      </c>
      <c r="F1710" s="70" t="s">
        <v>100</v>
      </c>
      <c r="G1710" s="70"/>
      <c r="H1710" s="70" t="s">
        <v>28</v>
      </c>
      <c r="I1710" s="70" t="s">
        <v>315</v>
      </c>
      <c r="J1710" s="70" t="s">
        <v>64</v>
      </c>
      <c r="K1710" s="70" t="s">
        <v>35</v>
      </c>
      <c r="L1710" s="70" t="s">
        <v>173</v>
      </c>
      <c r="M1710" s="71">
        <v>5649</v>
      </c>
      <c r="N1710" s="70" t="s">
        <v>1728</v>
      </c>
      <c r="O1710" s="70">
        <v>9.5686150641957184</v>
      </c>
      <c r="P1710" s="70" t="s">
        <v>424</v>
      </c>
      <c r="Q1710" s="69">
        <v>173</v>
      </c>
      <c r="R1710" s="70" t="s">
        <v>322</v>
      </c>
      <c r="S1710" s="70" t="s">
        <v>67</v>
      </c>
      <c r="T1710" s="70" t="s">
        <v>68</v>
      </c>
      <c r="U1710" s="70" t="s">
        <v>35</v>
      </c>
      <c r="V1710" s="70">
        <v>286.89216966839876</v>
      </c>
      <c r="W1710" s="70">
        <v>4694.8973899643661</v>
      </c>
    </row>
    <row r="1711" spans="1:23">
      <c r="A1711" s="69">
        <v>1710</v>
      </c>
      <c r="B1711" s="69">
        <v>79</v>
      </c>
      <c r="C1711" s="70" t="s">
        <v>314</v>
      </c>
      <c r="D1711" s="70" t="s">
        <v>314</v>
      </c>
      <c r="E1711" s="70" t="s">
        <v>62</v>
      </c>
      <c r="F1711" s="70" t="s">
        <v>100</v>
      </c>
      <c r="G1711" s="70"/>
      <c r="H1711" s="70" t="s">
        <v>28</v>
      </c>
      <c r="I1711" s="70" t="s">
        <v>315</v>
      </c>
      <c r="J1711" s="70" t="s">
        <v>64</v>
      </c>
      <c r="K1711" s="70" t="s">
        <v>35</v>
      </c>
      <c r="L1711" s="70" t="s">
        <v>173</v>
      </c>
      <c r="M1711" s="71">
        <v>5650</v>
      </c>
      <c r="N1711" s="70" t="s">
        <v>1729</v>
      </c>
      <c r="O1711" s="70">
        <v>23.962141786013628</v>
      </c>
      <c r="P1711" s="70" t="s">
        <v>419</v>
      </c>
      <c r="Q1711" s="69">
        <v>301</v>
      </c>
      <c r="R1711" s="70" t="s">
        <v>335</v>
      </c>
      <c r="S1711" s="70" t="s">
        <v>175</v>
      </c>
      <c r="T1711" s="70" t="s">
        <v>176</v>
      </c>
      <c r="U1711" s="70" t="s">
        <v>35</v>
      </c>
      <c r="V1711" s="70">
        <v>268.2510629701809</v>
      </c>
      <c r="W1711" s="70">
        <v>4134.9373644367588</v>
      </c>
    </row>
    <row r="1712" spans="1:23">
      <c r="A1712" s="69">
        <v>1711</v>
      </c>
      <c r="B1712" s="69">
        <v>79</v>
      </c>
      <c r="C1712" s="70" t="s">
        <v>314</v>
      </c>
      <c r="D1712" s="70" t="s">
        <v>314</v>
      </c>
      <c r="E1712" s="70" t="s">
        <v>62</v>
      </c>
      <c r="F1712" s="70" t="s">
        <v>100</v>
      </c>
      <c r="G1712" s="70"/>
      <c r="H1712" s="70" t="s">
        <v>28</v>
      </c>
      <c r="I1712" s="70" t="s">
        <v>315</v>
      </c>
      <c r="J1712" s="70" t="s">
        <v>64</v>
      </c>
      <c r="K1712" s="70" t="s">
        <v>35</v>
      </c>
      <c r="L1712" s="70" t="s">
        <v>173</v>
      </c>
      <c r="M1712" s="71">
        <v>5651</v>
      </c>
      <c r="N1712" s="70" t="s">
        <v>1730</v>
      </c>
      <c r="O1712" s="70">
        <v>18.947171146233771</v>
      </c>
      <c r="P1712" s="70" t="s">
        <v>419</v>
      </c>
      <c r="Q1712" s="69">
        <v>449</v>
      </c>
      <c r="R1712" s="70" t="s">
        <v>349</v>
      </c>
      <c r="S1712" s="70" t="s">
        <v>175</v>
      </c>
      <c r="T1712" s="70" t="s">
        <v>176</v>
      </c>
      <c r="U1712" s="70" t="s">
        <v>35</v>
      </c>
      <c r="V1712" s="70">
        <v>222.6523285428672</v>
      </c>
      <c r="W1712" s="70">
        <v>3013.9387028764795</v>
      </c>
    </row>
    <row r="1713" spans="1:23">
      <c r="A1713" s="69">
        <v>1712</v>
      </c>
      <c r="B1713" s="69">
        <v>79</v>
      </c>
      <c r="C1713" s="70" t="s">
        <v>314</v>
      </c>
      <c r="D1713" s="70" t="s">
        <v>314</v>
      </c>
      <c r="E1713" s="70" t="s">
        <v>62</v>
      </c>
      <c r="F1713" s="70" t="s">
        <v>100</v>
      </c>
      <c r="G1713" s="70"/>
      <c r="H1713" s="70" t="s">
        <v>28</v>
      </c>
      <c r="I1713" s="70" t="s">
        <v>315</v>
      </c>
      <c r="J1713" s="70" t="s">
        <v>64</v>
      </c>
      <c r="K1713" s="70" t="s">
        <v>35</v>
      </c>
      <c r="L1713" s="70" t="s">
        <v>173</v>
      </c>
      <c r="M1713" s="71">
        <v>5652</v>
      </c>
      <c r="N1713" s="70" t="s">
        <v>1731</v>
      </c>
      <c r="O1713" s="70">
        <v>9.4350001145931746</v>
      </c>
      <c r="P1713" s="70" t="s">
        <v>424</v>
      </c>
      <c r="Q1713" s="69">
        <v>319</v>
      </c>
      <c r="R1713" s="70" t="s">
        <v>339</v>
      </c>
      <c r="S1713" s="70" t="s">
        <v>329</v>
      </c>
      <c r="T1713" s="70" t="s">
        <v>330</v>
      </c>
      <c r="U1713" s="70" t="s">
        <v>35</v>
      </c>
      <c r="V1713" s="70">
        <v>282.69757921408149</v>
      </c>
      <c r="W1713" s="70">
        <v>3419.4847668882012</v>
      </c>
    </row>
    <row r="1714" spans="1:23">
      <c r="A1714" s="69">
        <v>1713</v>
      </c>
      <c r="B1714" s="69">
        <v>79</v>
      </c>
      <c r="C1714" s="70" t="s">
        <v>314</v>
      </c>
      <c r="D1714" s="70" t="s">
        <v>314</v>
      </c>
      <c r="E1714" s="70" t="s">
        <v>62</v>
      </c>
      <c r="F1714" s="70" t="s">
        <v>100</v>
      </c>
      <c r="G1714" s="70"/>
      <c r="H1714" s="70" t="s">
        <v>28</v>
      </c>
      <c r="I1714" s="70" t="s">
        <v>315</v>
      </c>
      <c r="J1714" s="70" t="s">
        <v>64</v>
      </c>
      <c r="K1714" s="70" t="s">
        <v>35</v>
      </c>
      <c r="L1714" s="70" t="s">
        <v>173</v>
      </c>
      <c r="M1714" s="71">
        <v>5653</v>
      </c>
      <c r="N1714" s="70" t="s">
        <v>1732</v>
      </c>
      <c r="O1714" s="70">
        <v>13.092099140855799</v>
      </c>
      <c r="P1714" s="70" t="s">
        <v>419</v>
      </c>
      <c r="Q1714" s="69">
        <v>392</v>
      </c>
      <c r="R1714" s="70" t="s">
        <v>342</v>
      </c>
      <c r="S1714" s="70" t="s">
        <v>329</v>
      </c>
      <c r="T1714" s="70" t="s">
        <v>330</v>
      </c>
      <c r="U1714" s="70" t="s">
        <v>35</v>
      </c>
      <c r="V1714" s="70">
        <v>246.59959748553226</v>
      </c>
      <c r="W1714" s="70">
        <v>3656.4368485719933</v>
      </c>
    </row>
    <row r="1715" spans="1:23">
      <c r="A1715" s="69">
        <v>1714</v>
      </c>
      <c r="B1715" s="69">
        <v>79</v>
      </c>
      <c r="C1715" s="70" t="s">
        <v>314</v>
      </c>
      <c r="D1715" s="70" t="s">
        <v>314</v>
      </c>
      <c r="E1715" s="70" t="s">
        <v>62</v>
      </c>
      <c r="F1715" s="70" t="s">
        <v>100</v>
      </c>
      <c r="G1715" s="70"/>
      <c r="H1715" s="70" t="s">
        <v>28</v>
      </c>
      <c r="I1715" s="70" t="s">
        <v>315</v>
      </c>
      <c r="J1715" s="70" t="s">
        <v>64</v>
      </c>
      <c r="K1715" s="70" t="s">
        <v>35</v>
      </c>
      <c r="L1715" s="70" t="s">
        <v>173</v>
      </c>
      <c r="M1715" s="71">
        <v>5661</v>
      </c>
      <c r="N1715" s="70" t="s">
        <v>1733</v>
      </c>
      <c r="O1715" s="70">
        <v>24.413334902060431</v>
      </c>
      <c r="P1715" s="70" t="s">
        <v>419</v>
      </c>
      <c r="Q1715" s="69">
        <v>320</v>
      </c>
      <c r="R1715" s="70" t="s">
        <v>340</v>
      </c>
      <c r="S1715" s="70" t="s">
        <v>329</v>
      </c>
      <c r="T1715" s="70" t="s">
        <v>330</v>
      </c>
      <c r="U1715" s="70" t="s">
        <v>35</v>
      </c>
      <c r="V1715" s="70">
        <v>360.43398686024204</v>
      </c>
      <c r="W1715" s="70">
        <v>8064.7306909179642</v>
      </c>
    </row>
    <row r="1716" spans="1:23">
      <c r="A1716" s="69">
        <v>1715</v>
      </c>
      <c r="B1716" s="69">
        <v>79</v>
      </c>
      <c r="C1716" s="70" t="s">
        <v>314</v>
      </c>
      <c r="D1716" s="70" t="s">
        <v>314</v>
      </c>
      <c r="E1716" s="70" t="s">
        <v>62</v>
      </c>
      <c r="F1716" s="70" t="s">
        <v>100</v>
      </c>
      <c r="G1716" s="70"/>
      <c r="H1716" s="70" t="s">
        <v>28</v>
      </c>
      <c r="I1716" s="70" t="s">
        <v>315</v>
      </c>
      <c r="J1716" s="70" t="s">
        <v>64</v>
      </c>
      <c r="K1716" s="70" t="s">
        <v>35</v>
      </c>
      <c r="L1716" s="70" t="s">
        <v>173</v>
      </c>
      <c r="M1716" s="71">
        <v>5662</v>
      </c>
      <c r="N1716" s="70" t="s">
        <v>1734</v>
      </c>
      <c r="O1716" s="70">
        <v>7.683045283214728</v>
      </c>
      <c r="P1716" s="70" t="s">
        <v>424</v>
      </c>
      <c r="Q1716" s="69">
        <v>470</v>
      </c>
      <c r="R1716" s="70" t="s">
        <v>354</v>
      </c>
      <c r="S1716" s="70" t="s">
        <v>355</v>
      </c>
      <c r="T1716" s="70" t="s">
        <v>356</v>
      </c>
      <c r="U1716" s="70" t="s">
        <v>35</v>
      </c>
      <c r="V1716" s="70">
        <v>425.07687678143736</v>
      </c>
      <c r="W1716" s="70">
        <v>9960.6057908715156</v>
      </c>
    </row>
    <row r="1717" spans="1:23">
      <c r="A1717" s="69">
        <v>1716</v>
      </c>
      <c r="B1717" s="69">
        <v>79</v>
      </c>
      <c r="C1717" s="70" t="s">
        <v>314</v>
      </c>
      <c r="D1717" s="70" t="s">
        <v>314</v>
      </c>
      <c r="E1717" s="70" t="s">
        <v>62</v>
      </c>
      <c r="F1717" s="70" t="s">
        <v>100</v>
      </c>
      <c r="G1717" s="70"/>
      <c r="H1717" s="70" t="s">
        <v>28</v>
      </c>
      <c r="I1717" s="70" t="s">
        <v>315</v>
      </c>
      <c r="J1717" s="70" t="s">
        <v>64</v>
      </c>
      <c r="K1717" s="70" t="s">
        <v>35</v>
      </c>
      <c r="L1717" s="70" t="s">
        <v>173</v>
      </c>
      <c r="M1717" s="71">
        <v>5663</v>
      </c>
      <c r="N1717" s="70" t="s">
        <v>1735</v>
      </c>
      <c r="O1717" s="70">
        <v>19.720946345138131</v>
      </c>
      <c r="P1717" s="70" t="s">
        <v>419</v>
      </c>
      <c r="Q1717" s="69">
        <v>301</v>
      </c>
      <c r="R1717" s="70" t="s">
        <v>335</v>
      </c>
      <c r="S1717" s="70" t="s">
        <v>175</v>
      </c>
      <c r="T1717" s="70" t="s">
        <v>176</v>
      </c>
      <c r="U1717" s="70" t="s">
        <v>35</v>
      </c>
      <c r="V1717" s="70">
        <v>329.57314940548088</v>
      </c>
      <c r="W1717" s="70">
        <v>6467.000433659945</v>
      </c>
    </row>
    <row r="1718" spans="1:23">
      <c r="A1718" s="69">
        <v>1717</v>
      </c>
      <c r="B1718" s="69">
        <v>79</v>
      </c>
      <c r="C1718" s="70" t="s">
        <v>314</v>
      </c>
      <c r="D1718" s="70" t="s">
        <v>314</v>
      </c>
      <c r="E1718" s="70" t="s">
        <v>62</v>
      </c>
      <c r="F1718" s="70" t="s">
        <v>100</v>
      </c>
      <c r="G1718" s="70"/>
      <c r="H1718" s="70" t="s">
        <v>28</v>
      </c>
      <c r="I1718" s="70" t="s">
        <v>315</v>
      </c>
      <c r="J1718" s="70" t="s">
        <v>64</v>
      </c>
      <c r="K1718" s="70" t="s">
        <v>35</v>
      </c>
      <c r="L1718" s="70" t="s">
        <v>173</v>
      </c>
      <c r="M1718" s="71">
        <v>5666</v>
      </c>
      <c r="N1718" s="70" t="s">
        <v>1736</v>
      </c>
      <c r="O1718" s="70">
        <v>13.08811076114417</v>
      </c>
      <c r="P1718" s="70" t="s">
        <v>419</v>
      </c>
      <c r="Q1718" s="69">
        <v>293</v>
      </c>
      <c r="R1718" s="70" t="s">
        <v>328</v>
      </c>
      <c r="S1718" s="70" t="s">
        <v>329</v>
      </c>
      <c r="T1718" s="70" t="s">
        <v>330</v>
      </c>
      <c r="U1718" s="70" t="s">
        <v>35</v>
      </c>
      <c r="V1718" s="70">
        <v>251.61058750785958</v>
      </c>
      <c r="W1718" s="70">
        <v>3534.1803247842749</v>
      </c>
    </row>
    <row r="1719" spans="1:23">
      <c r="A1719" s="69">
        <v>1718</v>
      </c>
      <c r="B1719" s="69">
        <v>79</v>
      </c>
      <c r="C1719" s="70" t="s">
        <v>314</v>
      </c>
      <c r="D1719" s="70" t="s">
        <v>314</v>
      </c>
      <c r="E1719" s="70" t="s">
        <v>62</v>
      </c>
      <c r="F1719" s="70" t="s">
        <v>100</v>
      </c>
      <c r="G1719" s="70"/>
      <c r="H1719" s="70" t="s">
        <v>28</v>
      </c>
      <c r="I1719" s="70" t="s">
        <v>315</v>
      </c>
      <c r="J1719" s="70" t="s">
        <v>64</v>
      </c>
      <c r="K1719" s="70" t="s">
        <v>35</v>
      </c>
      <c r="L1719" s="70" t="s">
        <v>173</v>
      </c>
      <c r="M1719" s="71">
        <v>5667</v>
      </c>
      <c r="N1719" s="70" t="s">
        <v>1737</v>
      </c>
      <c r="O1719" s="70">
        <v>20.357778180428941</v>
      </c>
      <c r="P1719" s="70" t="s">
        <v>419</v>
      </c>
      <c r="Q1719" s="69">
        <v>501</v>
      </c>
      <c r="R1719" s="70" t="s">
        <v>312</v>
      </c>
      <c r="S1719" s="70" t="s">
        <v>78</v>
      </c>
      <c r="T1719" s="70" t="s">
        <v>79</v>
      </c>
      <c r="U1719" s="70" t="s">
        <v>35</v>
      </c>
      <c r="V1719" s="70">
        <v>307.06653119475305</v>
      </c>
      <c r="W1719" s="70">
        <v>5562.9465878587816</v>
      </c>
    </row>
    <row r="1720" spans="1:23">
      <c r="A1720" s="69">
        <v>1719</v>
      </c>
      <c r="B1720" s="69">
        <v>79</v>
      </c>
      <c r="C1720" s="70" t="s">
        <v>314</v>
      </c>
      <c r="D1720" s="70" t="s">
        <v>314</v>
      </c>
      <c r="E1720" s="70" t="s">
        <v>62</v>
      </c>
      <c r="F1720" s="70" t="s">
        <v>100</v>
      </c>
      <c r="G1720" s="70"/>
      <c r="H1720" s="70" t="s">
        <v>28</v>
      </c>
      <c r="I1720" s="70" t="s">
        <v>315</v>
      </c>
      <c r="J1720" s="70" t="s">
        <v>64</v>
      </c>
      <c r="K1720" s="70" t="s">
        <v>35</v>
      </c>
      <c r="L1720" s="70" t="s">
        <v>173</v>
      </c>
      <c r="M1720" s="71">
        <v>5668</v>
      </c>
      <c r="N1720" s="70" t="s">
        <v>1738</v>
      </c>
      <c r="O1720" s="70">
        <v>12.002942820082721</v>
      </c>
      <c r="P1720" s="70" t="s">
        <v>419</v>
      </c>
      <c r="Q1720" s="69">
        <v>502</v>
      </c>
      <c r="R1720" s="70" t="s">
        <v>313</v>
      </c>
      <c r="S1720" s="70" t="s">
        <v>78</v>
      </c>
      <c r="T1720" s="70" t="s">
        <v>79</v>
      </c>
      <c r="U1720" s="70" t="s">
        <v>35</v>
      </c>
      <c r="V1720" s="70">
        <v>411.32885834768206</v>
      </c>
      <c r="W1720" s="70">
        <v>9795.1678179350456</v>
      </c>
    </row>
    <row r="1721" spans="1:23">
      <c r="A1721" s="69">
        <v>1720</v>
      </c>
      <c r="B1721" s="69">
        <v>79</v>
      </c>
      <c r="C1721" s="70" t="s">
        <v>314</v>
      </c>
      <c r="D1721" s="70" t="s">
        <v>314</v>
      </c>
      <c r="E1721" s="70" t="s">
        <v>62</v>
      </c>
      <c r="F1721" s="70" t="s">
        <v>100</v>
      </c>
      <c r="G1721" s="70"/>
      <c r="H1721" s="70" t="s">
        <v>28</v>
      </c>
      <c r="I1721" s="70" t="s">
        <v>315</v>
      </c>
      <c r="J1721" s="70" t="s">
        <v>64</v>
      </c>
      <c r="K1721" s="70" t="s">
        <v>35</v>
      </c>
      <c r="L1721" s="70" t="s">
        <v>173</v>
      </c>
      <c r="M1721" s="71">
        <v>5670</v>
      </c>
      <c r="N1721" s="70" t="s">
        <v>1739</v>
      </c>
      <c r="O1721" s="70">
        <v>23.904459084456299</v>
      </c>
      <c r="P1721" s="70" t="s">
        <v>419</v>
      </c>
      <c r="Q1721" s="69">
        <v>301</v>
      </c>
      <c r="R1721" s="70" t="s">
        <v>335</v>
      </c>
      <c r="S1721" s="70" t="s">
        <v>175</v>
      </c>
      <c r="T1721" s="70" t="s">
        <v>176</v>
      </c>
      <c r="U1721" s="70" t="s">
        <v>35</v>
      </c>
      <c r="V1721" s="70">
        <v>192.71189694938454</v>
      </c>
      <c r="W1721" s="70">
        <v>933.50050214180214</v>
      </c>
    </row>
    <row r="1722" spans="1:23">
      <c r="A1722" s="69">
        <v>1721</v>
      </c>
      <c r="B1722" s="69">
        <v>79</v>
      </c>
      <c r="C1722" s="70" t="s">
        <v>314</v>
      </c>
      <c r="D1722" s="70" t="s">
        <v>314</v>
      </c>
      <c r="E1722" s="70" t="s">
        <v>62</v>
      </c>
      <c r="F1722" s="70" t="s">
        <v>100</v>
      </c>
      <c r="G1722" s="70"/>
      <c r="H1722" s="70" t="s">
        <v>28</v>
      </c>
      <c r="I1722" s="70" t="s">
        <v>315</v>
      </c>
      <c r="J1722" s="70" t="s">
        <v>64</v>
      </c>
      <c r="K1722" s="70" t="s">
        <v>35</v>
      </c>
      <c r="L1722" s="70" t="s">
        <v>173</v>
      </c>
      <c r="M1722" s="71">
        <v>5672</v>
      </c>
      <c r="N1722" s="70" t="s">
        <v>1740</v>
      </c>
      <c r="O1722" s="70">
        <v>5.9347935612492639</v>
      </c>
      <c r="P1722" s="70" t="s">
        <v>424</v>
      </c>
      <c r="Q1722" s="69">
        <v>171</v>
      </c>
      <c r="R1722" s="70" t="s">
        <v>321</v>
      </c>
      <c r="S1722" s="70" t="s">
        <v>67</v>
      </c>
      <c r="T1722" s="70" t="s">
        <v>68</v>
      </c>
      <c r="U1722" s="70" t="s">
        <v>35</v>
      </c>
      <c r="V1722" s="70">
        <v>636.55373072130828</v>
      </c>
      <c r="W1722" s="70">
        <v>15545.228738252406</v>
      </c>
    </row>
    <row r="1723" spans="1:23">
      <c r="A1723" s="69">
        <v>1722</v>
      </c>
      <c r="B1723" s="69">
        <v>79</v>
      </c>
      <c r="C1723" s="70" t="s">
        <v>314</v>
      </c>
      <c r="D1723" s="70" t="s">
        <v>314</v>
      </c>
      <c r="E1723" s="70" t="s">
        <v>62</v>
      </c>
      <c r="F1723" s="70" t="s">
        <v>100</v>
      </c>
      <c r="G1723" s="70"/>
      <c r="H1723" s="70" t="s">
        <v>28</v>
      </c>
      <c r="I1723" s="70" t="s">
        <v>315</v>
      </c>
      <c r="J1723" s="70" t="s">
        <v>64</v>
      </c>
      <c r="K1723" s="70" t="s">
        <v>35</v>
      </c>
      <c r="L1723" s="70" t="s">
        <v>173</v>
      </c>
      <c r="M1723" s="71">
        <v>5673</v>
      </c>
      <c r="N1723" s="70" t="s">
        <v>1741</v>
      </c>
      <c r="O1723" s="70">
        <v>25.934302697040259</v>
      </c>
      <c r="P1723" s="70" t="s">
        <v>419</v>
      </c>
      <c r="Q1723" s="69">
        <v>296</v>
      </c>
      <c r="R1723" s="70" t="s">
        <v>333</v>
      </c>
      <c r="S1723" s="70" t="s">
        <v>175</v>
      </c>
      <c r="T1723" s="70" t="s">
        <v>176</v>
      </c>
      <c r="U1723" s="70" t="s">
        <v>35</v>
      </c>
      <c r="V1723" s="70">
        <v>369.82186534374051</v>
      </c>
      <c r="W1723" s="70">
        <v>6101.9390419220854</v>
      </c>
    </row>
    <row r="1724" spans="1:23">
      <c r="A1724" s="69">
        <v>1723</v>
      </c>
      <c r="B1724" s="69">
        <v>79</v>
      </c>
      <c r="C1724" s="70" t="s">
        <v>314</v>
      </c>
      <c r="D1724" s="70" t="s">
        <v>314</v>
      </c>
      <c r="E1724" s="70" t="s">
        <v>62</v>
      </c>
      <c r="F1724" s="70" t="s">
        <v>100</v>
      </c>
      <c r="G1724" s="70"/>
      <c r="H1724" s="70" t="s">
        <v>28</v>
      </c>
      <c r="I1724" s="70" t="s">
        <v>315</v>
      </c>
      <c r="J1724" s="70" t="s">
        <v>64</v>
      </c>
      <c r="K1724" s="70" t="s">
        <v>35</v>
      </c>
      <c r="L1724" s="70" t="s">
        <v>173</v>
      </c>
      <c r="M1724" s="71">
        <v>5674</v>
      </c>
      <c r="N1724" s="70" t="s">
        <v>1742</v>
      </c>
      <c r="O1724" s="70">
        <v>10.77042381549029</v>
      </c>
      <c r="P1724" s="70" t="s">
        <v>419</v>
      </c>
      <c r="Q1724" s="69">
        <v>197</v>
      </c>
      <c r="R1724" s="70" t="s">
        <v>324</v>
      </c>
      <c r="S1724" s="70" t="s">
        <v>67</v>
      </c>
      <c r="T1724" s="70" t="s">
        <v>68</v>
      </c>
      <c r="U1724" s="70" t="s">
        <v>35</v>
      </c>
      <c r="V1724" s="70">
        <v>264.74984472338235</v>
      </c>
      <c r="W1724" s="70">
        <v>4217.4069592646283</v>
      </c>
    </row>
    <row r="1725" spans="1:23">
      <c r="A1725" s="69">
        <v>1724</v>
      </c>
      <c r="B1725" s="69">
        <v>79</v>
      </c>
      <c r="C1725" s="70" t="s">
        <v>314</v>
      </c>
      <c r="D1725" s="70" t="s">
        <v>314</v>
      </c>
      <c r="E1725" s="70" t="s">
        <v>62</v>
      </c>
      <c r="F1725" s="70" t="s">
        <v>100</v>
      </c>
      <c r="G1725" s="70"/>
      <c r="H1725" s="70" t="s">
        <v>28</v>
      </c>
      <c r="I1725" s="70" t="s">
        <v>315</v>
      </c>
      <c r="J1725" s="70" t="s">
        <v>64</v>
      </c>
      <c r="K1725" s="70" t="s">
        <v>35</v>
      </c>
      <c r="L1725" s="70" t="s">
        <v>173</v>
      </c>
      <c r="M1725" s="71">
        <v>5675</v>
      </c>
      <c r="N1725" s="70" t="s">
        <v>1743</v>
      </c>
      <c r="O1725" s="70">
        <v>8.2905688854725774</v>
      </c>
      <c r="P1725" s="70" t="s">
        <v>424</v>
      </c>
      <c r="Q1725" s="69">
        <v>392</v>
      </c>
      <c r="R1725" s="70" t="s">
        <v>342</v>
      </c>
      <c r="S1725" s="70" t="s">
        <v>329</v>
      </c>
      <c r="T1725" s="70" t="s">
        <v>330</v>
      </c>
      <c r="U1725" s="70" t="s">
        <v>35</v>
      </c>
      <c r="V1725" s="70">
        <v>277.84183531930591</v>
      </c>
      <c r="W1725" s="70">
        <v>4376.1092352806481</v>
      </c>
    </row>
    <row r="1726" spans="1:23">
      <c r="A1726" s="69">
        <v>1725</v>
      </c>
      <c r="B1726" s="69">
        <v>79</v>
      </c>
      <c r="C1726" s="70" t="s">
        <v>314</v>
      </c>
      <c r="D1726" s="70" t="s">
        <v>314</v>
      </c>
      <c r="E1726" s="70" t="s">
        <v>62</v>
      </c>
      <c r="F1726" s="70" t="s">
        <v>100</v>
      </c>
      <c r="G1726" s="70"/>
      <c r="H1726" s="70" t="s">
        <v>28</v>
      </c>
      <c r="I1726" s="70" t="s">
        <v>315</v>
      </c>
      <c r="J1726" s="70" t="s">
        <v>64</v>
      </c>
      <c r="K1726" s="70" t="s">
        <v>35</v>
      </c>
      <c r="L1726" s="70" t="s">
        <v>173</v>
      </c>
      <c r="M1726" s="71">
        <v>5676</v>
      </c>
      <c r="N1726" s="70" t="s">
        <v>1744</v>
      </c>
      <c r="O1726" s="70">
        <v>5.6774574727776264</v>
      </c>
      <c r="P1726" s="70" t="s">
        <v>424</v>
      </c>
      <c r="Q1726" s="69">
        <v>319</v>
      </c>
      <c r="R1726" s="70" t="s">
        <v>339</v>
      </c>
      <c r="S1726" s="70" t="s">
        <v>329</v>
      </c>
      <c r="T1726" s="70" t="s">
        <v>330</v>
      </c>
      <c r="U1726" s="70" t="s">
        <v>35</v>
      </c>
      <c r="V1726" s="70">
        <v>258.46498538393723</v>
      </c>
      <c r="W1726" s="70">
        <v>3902.5223817767992</v>
      </c>
    </row>
    <row r="1727" spans="1:23">
      <c r="A1727" s="69">
        <v>1726</v>
      </c>
      <c r="B1727" s="69">
        <v>79</v>
      </c>
      <c r="C1727" s="70" t="s">
        <v>314</v>
      </c>
      <c r="D1727" s="70" t="s">
        <v>314</v>
      </c>
      <c r="E1727" s="70" t="s">
        <v>62</v>
      </c>
      <c r="F1727" s="70" t="s">
        <v>100</v>
      </c>
      <c r="G1727" s="70"/>
      <c r="H1727" s="70" t="s">
        <v>28</v>
      </c>
      <c r="I1727" s="70" t="s">
        <v>315</v>
      </c>
      <c r="J1727" s="70" t="s">
        <v>64</v>
      </c>
      <c r="K1727" s="70" t="s">
        <v>35</v>
      </c>
      <c r="L1727" s="70" t="s">
        <v>173</v>
      </c>
      <c r="M1727" s="71">
        <v>5677</v>
      </c>
      <c r="N1727" s="70" t="s">
        <v>1745</v>
      </c>
      <c r="O1727" s="70">
        <v>3.5568152561861281</v>
      </c>
      <c r="P1727" s="70" t="s">
        <v>412</v>
      </c>
      <c r="Q1727" s="69">
        <v>197</v>
      </c>
      <c r="R1727" s="70" t="s">
        <v>324</v>
      </c>
      <c r="S1727" s="70" t="s">
        <v>67</v>
      </c>
      <c r="T1727" s="70" t="s">
        <v>68</v>
      </c>
      <c r="U1727" s="70" t="s">
        <v>35</v>
      </c>
      <c r="V1727" s="70">
        <v>198.88027503855164</v>
      </c>
      <c r="W1727" s="70">
        <v>1687.684497650469</v>
      </c>
    </row>
    <row r="1728" spans="1:23">
      <c r="A1728" s="69">
        <v>1727</v>
      </c>
      <c r="B1728" s="69">
        <v>79</v>
      </c>
      <c r="C1728" s="70" t="s">
        <v>314</v>
      </c>
      <c r="D1728" s="70" t="s">
        <v>314</v>
      </c>
      <c r="E1728" s="70" t="s">
        <v>62</v>
      </c>
      <c r="F1728" s="70" t="s">
        <v>100</v>
      </c>
      <c r="G1728" s="70"/>
      <c r="H1728" s="70" t="s">
        <v>28</v>
      </c>
      <c r="I1728" s="70" t="s">
        <v>315</v>
      </c>
      <c r="J1728" s="70" t="s">
        <v>64</v>
      </c>
      <c r="K1728" s="70" t="s">
        <v>35</v>
      </c>
      <c r="L1728" s="70" t="s">
        <v>173</v>
      </c>
      <c r="M1728" s="71">
        <v>5678</v>
      </c>
      <c r="N1728" s="70" t="s">
        <v>1746</v>
      </c>
      <c r="O1728" s="70">
        <v>8.5268019238735206</v>
      </c>
      <c r="P1728" s="70" t="s">
        <v>424</v>
      </c>
      <c r="Q1728" s="69">
        <v>294</v>
      </c>
      <c r="R1728" s="70" t="s">
        <v>331</v>
      </c>
      <c r="S1728" s="70" t="s">
        <v>329</v>
      </c>
      <c r="T1728" s="70" t="s">
        <v>330</v>
      </c>
      <c r="U1728" s="70" t="s">
        <v>35</v>
      </c>
      <c r="V1728" s="70">
        <v>304.7263596108067</v>
      </c>
      <c r="W1728" s="70">
        <v>5793.9005191038195</v>
      </c>
    </row>
    <row r="1729" spans="1:23">
      <c r="A1729" s="69">
        <v>1728</v>
      </c>
      <c r="B1729" s="69">
        <v>79</v>
      </c>
      <c r="C1729" s="70" t="s">
        <v>314</v>
      </c>
      <c r="D1729" s="70" t="s">
        <v>314</v>
      </c>
      <c r="E1729" s="70" t="s">
        <v>62</v>
      </c>
      <c r="F1729" s="70" t="s">
        <v>100</v>
      </c>
      <c r="G1729" s="70"/>
      <c r="H1729" s="70" t="s">
        <v>28</v>
      </c>
      <c r="I1729" s="70" t="s">
        <v>315</v>
      </c>
      <c r="J1729" s="70" t="s">
        <v>64</v>
      </c>
      <c r="K1729" s="70" t="s">
        <v>35</v>
      </c>
      <c r="L1729" s="70" t="s">
        <v>173</v>
      </c>
      <c r="M1729" s="71">
        <v>5679</v>
      </c>
      <c r="N1729" s="70" t="s">
        <v>1747</v>
      </c>
      <c r="O1729" s="70">
        <v>27.718533390866309</v>
      </c>
      <c r="P1729" s="70" t="s">
        <v>419</v>
      </c>
      <c r="Q1729" s="69">
        <v>296</v>
      </c>
      <c r="R1729" s="70" t="s">
        <v>333</v>
      </c>
      <c r="S1729" s="70" t="s">
        <v>175</v>
      </c>
      <c r="T1729" s="70" t="s">
        <v>176</v>
      </c>
      <c r="U1729" s="70" t="s">
        <v>35</v>
      </c>
      <c r="V1729" s="70">
        <v>407.87888257687933</v>
      </c>
      <c r="W1729" s="70">
        <v>9402.0845276975379</v>
      </c>
    </row>
    <row r="1730" spans="1:23">
      <c r="A1730" s="69">
        <v>1729</v>
      </c>
      <c r="B1730" s="69">
        <v>79</v>
      </c>
      <c r="C1730" s="70" t="s">
        <v>314</v>
      </c>
      <c r="D1730" s="70" t="s">
        <v>314</v>
      </c>
      <c r="E1730" s="70" t="s">
        <v>62</v>
      </c>
      <c r="F1730" s="70" t="s">
        <v>100</v>
      </c>
      <c r="G1730" s="70"/>
      <c r="H1730" s="70" t="s">
        <v>28</v>
      </c>
      <c r="I1730" s="70" t="s">
        <v>315</v>
      </c>
      <c r="J1730" s="70" t="s">
        <v>64</v>
      </c>
      <c r="K1730" s="70" t="s">
        <v>35</v>
      </c>
      <c r="L1730" s="70" t="s">
        <v>173</v>
      </c>
      <c r="M1730" s="71">
        <v>5680</v>
      </c>
      <c r="N1730" s="70" t="s">
        <v>1748</v>
      </c>
      <c r="O1730" s="70">
        <v>9.9306148856806082</v>
      </c>
      <c r="P1730" s="70" t="s">
        <v>424</v>
      </c>
      <c r="Q1730" s="69">
        <v>491</v>
      </c>
      <c r="R1730" s="70" t="s">
        <v>363</v>
      </c>
      <c r="S1730" s="70" t="s">
        <v>114</v>
      </c>
      <c r="T1730" s="70" t="s">
        <v>115</v>
      </c>
      <c r="U1730" s="70" t="s">
        <v>35</v>
      </c>
      <c r="V1730" s="70">
        <v>302.01730471709323</v>
      </c>
      <c r="W1730" s="70">
        <v>5111.7134245209336</v>
      </c>
    </row>
    <row r="1731" spans="1:23">
      <c r="A1731" s="69">
        <v>1730</v>
      </c>
      <c r="B1731" s="69">
        <v>79</v>
      </c>
      <c r="C1731" s="70" t="s">
        <v>314</v>
      </c>
      <c r="D1731" s="70" t="s">
        <v>314</v>
      </c>
      <c r="E1731" s="70" t="s">
        <v>62</v>
      </c>
      <c r="F1731" s="70" t="s">
        <v>100</v>
      </c>
      <c r="G1731" s="70"/>
      <c r="H1731" s="70" t="s">
        <v>28</v>
      </c>
      <c r="I1731" s="70" t="s">
        <v>315</v>
      </c>
      <c r="J1731" s="70" t="s">
        <v>64</v>
      </c>
      <c r="K1731" s="70" t="s">
        <v>35</v>
      </c>
      <c r="L1731" s="70" t="s">
        <v>173</v>
      </c>
      <c r="M1731" s="71">
        <v>5681</v>
      </c>
      <c r="N1731" s="70" t="s">
        <v>1749</v>
      </c>
      <c r="O1731" s="70">
        <v>11.070821641676179</v>
      </c>
      <c r="P1731" s="70" t="s">
        <v>419</v>
      </c>
      <c r="Q1731" s="69">
        <v>294</v>
      </c>
      <c r="R1731" s="70" t="s">
        <v>331</v>
      </c>
      <c r="S1731" s="70" t="s">
        <v>329</v>
      </c>
      <c r="T1731" s="70" t="s">
        <v>330</v>
      </c>
      <c r="U1731" s="70" t="s">
        <v>35</v>
      </c>
      <c r="V1731" s="70">
        <v>134.38207473098157</v>
      </c>
      <c r="W1731" s="70">
        <v>631.94712713368278</v>
      </c>
    </row>
    <row r="1732" spans="1:23">
      <c r="A1732" s="69">
        <v>1731</v>
      </c>
      <c r="B1732" s="69">
        <v>79</v>
      </c>
      <c r="C1732" s="70" t="s">
        <v>314</v>
      </c>
      <c r="D1732" s="70" t="s">
        <v>314</v>
      </c>
      <c r="E1732" s="70" t="s">
        <v>62</v>
      </c>
      <c r="F1732" s="70" t="s">
        <v>100</v>
      </c>
      <c r="G1732" s="70"/>
      <c r="H1732" s="70" t="s">
        <v>28</v>
      </c>
      <c r="I1732" s="70" t="s">
        <v>315</v>
      </c>
      <c r="J1732" s="70" t="s">
        <v>64</v>
      </c>
      <c r="K1732" s="70" t="s">
        <v>35</v>
      </c>
      <c r="L1732" s="70" t="s">
        <v>173</v>
      </c>
      <c r="M1732" s="71">
        <v>5681</v>
      </c>
      <c r="N1732" s="70" t="s">
        <v>1749</v>
      </c>
      <c r="O1732" s="70">
        <v>11.070821641676179</v>
      </c>
      <c r="P1732" s="70" t="s">
        <v>419</v>
      </c>
      <c r="Q1732" s="69">
        <v>492</v>
      </c>
      <c r="R1732" s="70" t="s">
        <v>364</v>
      </c>
      <c r="S1732" s="70" t="s">
        <v>114</v>
      </c>
      <c r="T1732" s="70" t="s">
        <v>115</v>
      </c>
      <c r="U1732" s="70" t="s">
        <v>35</v>
      </c>
      <c r="V1732" s="70">
        <v>79.721388656436645</v>
      </c>
      <c r="W1732" s="70">
        <v>279.1643474922231</v>
      </c>
    </row>
    <row r="1733" spans="1:23">
      <c r="A1733" s="69">
        <v>1732</v>
      </c>
      <c r="B1733" s="69">
        <v>79</v>
      </c>
      <c r="C1733" s="70" t="s">
        <v>314</v>
      </c>
      <c r="D1733" s="70" t="s">
        <v>314</v>
      </c>
      <c r="E1733" s="70" t="s">
        <v>62</v>
      </c>
      <c r="F1733" s="70" t="s">
        <v>100</v>
      </c>
      <c r="G1733" s="70"/>
      <c r="H1733" s="70" t="s">
        <v>28</v>
      </c>
      <c r="I1733" s="70" t="s">
        <v>315</v>
      </c>
      <c r="J1733" s="70" t="s">
        <v>64</v>
      </c>
      <c r="K1733" s="70" t="s">
        <v>35</v>
      </c>
      <c r="L1733" s="70" t="s">
        <v>173</v>
      </c>
      <c r="M1733" s="71">
        <v>5682</v>
      </c>
      <c r="N1733" s="70" t="s">
        <v>1750</v>
      </c>
      <c r="O1733" s="70">
        <v>2.410773012866108</v>
      </c>
      <c r="P1733" s="70" t="s">
        <v>412</v>
      </c>
      <c r="Q1733" s="69">
        <v>319</v>
      </c>
      <c r="R1733" s="70" t="s">
        <v>339</v>
      </c>
      <c r="S1733" s="70" t="s">
        <v>329</v>
      </c>
      <c r="T1733" s="70" t="s">
        <v>330</v>
      </c>
      <c r="U1733" s="70" t="s">
        <v>35</v>
      </c>
      <c r="V1733" s="70">
        <v>387.91715885470086</v>
      </c>
      <c r="W1733" s="70">
        <v>8933.0776361665066</v>
      </c>
    </row>
    <row r="1734" spans="1:23">
      <c r="A1734" s="69">
        <v>1733</v>
      </c>
      <c r="B1734" s="69">
        <v>79</v>
      </c>
      <c r="C1734" s="70" t="s">
        <v>314</v>
      </c>
      <c r="D1734" s="70" t="s">
        <v>314</v>
      </c>
      <c r="E1734" s="70" t="s">
        <v>62</v>
      </c>
      <c r="F1734" s="70" t="s">
        <v>100</v>
      </c>
      <c r="G1734" s="70"/>
      <c r="H1734" s="70" t="s">
        <v>28</v>
      </c>
      <c r="I1734" s="70" t="s">
        <v>315</v>
      </c>
      <c r="J1734" s="70" t="s">
        <v>64</v>
      </c>
      <c r="K1734" s="70" t="s">
        <v>35</v>
      </c>
      <c r="L1734" s="70" t="s">
        <v>173</v>
      </c>
      <c r="M1734" s="71">
        <v>5683</v>
      </c>
      <c r="N1734" s="70" t="s">
        <v>1751</v>
      </c>
      <c r="O1734" s="70">
        <v>9.2716148793234918</v>
      </c>
      <c r="P1734" s="70" t="s">
        <v>424</v>
      </c>
      <c r="Q1734" s="69">
        <v>293</v>
      </c>
      <c r="R1734" s="70" t="s">
        <v>328</v>
      </c>
      <c r="S1734" s="70" t="s">
        <v>329</v>
      </c>
      <c r="T1734" s="70" t="s">
        <v>330</v>
      </c>
      <c r="U1734" s="70" t="s">
        <v>35</v>
      </c>
      <c r="V1734" s="70">
        <v>355.33403738366053</v>
      </c>
      <c r="W1734" s="70">
        <v>6630.4313844895787</v>
      </c>
    </row>
    <row r="1735" spans="1:23">
      <c r="A1735" s="69">
        <v>1734</v>
      </c>
      <c r="B1735" s="69">
        <v>79</v>
      </c>
      <c r="C1735" s="70" t="s">
        <v>314</v>
      </c>
      <c r="D1735" s="70" t="s">
        <v>314</v>
      </c>
      <c r="E1735" s="70" t="s">
        <v>62</v>
      </c>
      <c r="F1735" s="70" t="s">
        <v>100</v>
      </c>
      <c r="G1735" s="70"/>
      <c r="H1735" s="70" t="s">
        <v>28</v>
      </c>
      <c r="I1735" s="70" t="s">
        <v>315</v>
      </c>
      <c r="J1735" s="70" t="s">
        <v>64</v>
      </c>
      <c r="K1735" s="70" t="s">
        <v>35</v>
      </c>
      <c r="L1735" s="70" t="s">
        <v>173</v>
      </c>
      <c r="M1735" s="71">
        <v>5684</v>
      </c>
      <c r="N1735" s="70" t="s">
        <v>1752</v>
      </c>
      <c r="O1735" s="70">
        <v>13.36416750854081</v>
      </c>
      <c r="P1735" s="70" t="s">
        <v>419</v>
      </c>
      <c r="Q1735" s="69">
        <v>293</v>
      </c>
      <c r="R1735" s="70" t="s">
        <v>328</v>
      </c>
      <c r="S1735" s="70" t="s">
        <v>329</v>
      </c>
      <c r="T1735" s="70" t="s">
        <v>330</v>
      </c>
      <c r="U1735" s="70" t="s">
        <v>35</v>
      </c>
      <c r="V1735" s="70">
        <v>345.80546691353328</v>
      </c>
      <c r="W1735" s="70">
        <v>7209.596366876186</v>
      </c>
    </row>
    <row r="1736" spans="1:23">
      <c r="A1736" s="69">
        <v>1735</v>
      </c>
      <c r="B1736" s="69">
        <v>79</v>
      </c>
      <c r="C1736" s="70" t="s">
        <v>314</v>
      </c>
      <c r="D1736" s="70" t="s">
        <v>314</v>
      </c>
      <c r="E1736" s="70" t="s">
        <v>62</v>
      </c>
      <c r="F1736" s="70" t="s">
        <v>100</v>
      </c>
      <c r="G1736" s="70"/>
      <c r="H1736" s="70" t="s">
        <v>28</v>
      </c>
      <c r="I1736" s="70" t="s">
        <v>315</v>
      </c>
      <c r="J1736" s="70" t="s">
        <v>64</v>
      </c>
      <c r="K1736" s="70" t="s">
        <v>35</v>
      </c>
      <c r="L1736" s="70" t="s">
        <v>173</v>
      </c>
      <c r="M1736" s="71">
        <v>5685</v>
      </c>
      <c r="N1736" s="70" t="s">
        <v>1753</v>
      </c>
      <c r="O1736" s="70">
        <v>11.87196513487884</v>
      </c>
      <c r="P1736" s="70" t="s">
        <v>419</v>
      </c>
      <c r="Q1736" s="69">
        <v>319</v>
      </c>
      <c r="R1736" s="70" t="s">
        <v>339</v>
      </c>
      <c r="S1736" s="70" t="s">
        <v>329</v>
      </c>
      <c r="T1736" s="70" t="s">
        <v>330</v>
      </c>
      <c r="U1736" s="70" t="s">
        <v>35</v>
      </c>
      <c r="V1736" s="70">
        <v>226.13467586316716</v>
      </c>
      <c r="W1736" s="70">
        <v>2933.5334158219598</v>
      </c>
    </row>
    <row r="1737" spans="1:23">
      <c r="A1737" s="69">
        <v>1736</v>
      </c>
      <c r="B1737" s="69">
        <v>79</v>
      </c>
      <c r="C1737" s="70" t="s">
        <v>314</v>
      </c>
      <c r="D1737" s="70" t="s">
        <v>314</v>
      </c>
      <c r="E1737" s="70" t="s">
        <v>62</v>
      </c>
      <c r="F1737" s="70" t="s">
        <v>100</v>
      </c>
      <c r="G1737" s="70"/>
      <c r="H1737" s="70" t="s">
        <v>28</v>
      </c>
      <c r="I1737" s="70" t="s">
        <v>315</v>
      </c>
      <c r="J1737" s="70" t="s">
        <v>64</v>
      </c>
      <c r="K1737" s="70" t="s">
        <v>35</v>
      </c>
      <c r="L1737" s="70" t="s">
        <v>173</v>
      </c>
      <c r="M1737" s="71">
        <v>5687</v>
      </c>
      <c r="N1737" s="70" t="s">
        <v>1754</v>
      </c>
      <c r="O1737" s="70">
        <v>10.3171923873117</v>
      </c>
      <c r="P1737" s="70" t="s">
        <v>419</v>
      </c>
      <c r="Q1737" s="69">
        <v>470</v>
      </c>
      <c r="R1737" s="70" t="s">
        <v>354</v>
      </c>
      <c r="S1737" s="70" t="s">
        <v>355</v>
      </c>
      <c r="T1737" s="70" t="s">
        <v>356</v>
      </c>
      <c r="U1737" s="70" t="s">
        <v>35</v>
      </c>
      <c r="V1737" s="70">
        <v>305.43894352920432</v>
      </c>
      <c r="W1737" s="70">
        <v>5813.8384898172335</v>
      </c>
    </row>
    <row r="1738" spans="1:23">
      <c r="A1738" s="69">
        <v>1737</v>
      </c>
      <c r="B1738" s="69">
        <v>79</v>
      </c>
      <c r="C1738" s="70" t="s">
        <v>314</v>
      </c>
      <c r="D1738" s="70" t="s">
        <v>314</v>
      </c>
      <c r="E1738" s="70" t="s">
        <v>62</v>
      </c>
      <c r="F1738" s="70" t="s">
        <v>100</v>
      </c>
      <c r="G1738" s="70"/>
      <c r="H1738" s="70" t="s">
        <v>28</v>
      </c>
      <c r="I1738" s="70" t="s">
        <v>315</v>
      </c>
      <c r="J1738" s="70" t="s">
        <v>64</v>
      </c>
      <c r="K1738" s="70" t="s">
        <v>35</v>
      </c>
      <c r="L1738" s="70" t="s">
        <v>173</v>
      </c>
      <c r="M1738" s="71">
        <v>5689</v>
      </c>
      <c r="N1738" s="70" t="s">
        <v>1755</v>
      </c>
      <c r="O1738" s="70">
        <v>10.288706724382349</v>
      </c>
      <c r="P1738" s="70" t="s">
        <v>419</v>
      </c>
      <c r="Q1738" s="69">
        <v>470</v>
      </c>
      <c r="R1738" s="70" t="s">
        <v>354</v>
      </c>
      <c r="S1738" s="70" t="s">
        <v>355</v>
      </c>
      <c r="T1738" s="70" t="s">
        <v>356</v>
      </c>
      <c r="U1738" s="70" t="s">
        <v>35</v>
      </c>
      <c r="V1738" s="70">
        <v>329.14363552666799</v>
      </c>
      <c r="W1738" s="70">
        <v>6758.7707412749278</v>
      </c>
    </row>
    <row r="1739" spans="1:23">
      <c r="A1739" s="69">
        <v>1738</v>
      </c>
      <c r="B1739" s="69">
        <v>79</v>
      </c>
      <c r="C1739" s="70" t="s">
        <v>314</v>
      </c>
      <c r="D1739" s="70" t="s">
        <v>314</v>
      </c>
      <c r="E1739" s="70" t="s">
        <v>62</v>
      </c>
      <c r="F1739" s="70" t="s">
        <v>100</v>
      </c>
      <c r="G1739" s="70"/>
      <c r="H1739" s="70" t="s">
        <v>28</v>
      </c>
      <c r="I1739" s="70" t="s">
        <v>315</v>
      </c>
      <c r="J1739" s="70" t="s">
        <v>64</v>
      </c>
      <c r="K1739" s="70" t="s">
        <v>35</v>
      </c>
      <c r="L1739" s="70" t="s">
        <v>173</v>
      </c>
      <c r="M1739" s="71">
        <v>5690</v>
      </c>
      <c r="N1739" s="70" t="s">
        <v>1756</v>
      </c>
      <c r="O1739" s="70">
        <v>14.228576514012049</v>
      </c>
      <c r="P1739" s="70" t="s">
        <v>419</v>
      </c>
      <c r="Q1739" s="69">
        <v>490</v>
      </c>
      <c r="R1739" s="70" t="s">
        <v>362</v>
      </c>
      <c r="S1739" s="70" t="s">
        <v>114</v>
      </c>
      <c r="T1739" s="70" t="s">
        <v>115</v>
      </c>
      <c r="U1739" s="70" t="s">
        <v>35</v>
      </c>
      <c r="V1739" s="70">
        <v>348.79807335534031</v>
      </c>
      <c r="W1739" s="70">
        <v>7590.0579297431923</v>
      </c>
    </row>
    <row r="1740" spans="1:23">
      <c r="A1740" s="69">
        <v>1739</v>
      </c>
      <c r="B1740" s="69">
        <v>79</v>
      </c>
      <c r="C1740" s="70" t="s">
        <v>314</v>
      </c>
      <c r="D1740" s="70" t="s">
        <v>314</v>
      </c>
      <c r="E1740" s="70" t="s">
        <v>62</v>
      </c>
      <c r="F1740" s="70" t="s">
        <v>100</v>
      </c>
      <c r="G1740" s="70"/>
      <c r="H1740" s="70" t="s">
        <v>28</v>
      </c>
      <c r="I1740" s="70" t="s">
        <v>315</v>
      </c>
      <c r="J1740" s="70" t="s">
        <v>64</v>
      </c>
      <c r="K1740" s="70" t="s">
        <v>35</v>
      </c>
      <c r="L1740" s="70" t="s">
        <v>173</v>
      </c>
      <c r="M1740" s="71">
        <v>5691</v>
      </c>
      <c r="N1740" s="70" t="s">
        <v>1757</v>
      </c>
      <c r="O1740" s="70">
        <v>19.6855138992176</v>
      </c>
      <c r="P1740" s="70" t="s">
        <v>419</v>
      </c>
      <c r="Q1740" s="69">
        <v>504</v>
      </c>
      <c r="R1740" s="70" t="s">
        <v>368</v>
      </c>
      <c r="S1740" s="70" t="s">
        <v>329</v>
      </c>
      <c r="T1740" s="70" t="s">
        <v>330</v>
      </c>
      <c r="U1740" s="70" t="s">
        <v>35</v>
      </c>
      <c r="V1740" s="70">
        <v>287.25813380634889</v>
      </c>
      <c r="W1740" s="70">
        <v>5057.5663872181058</v>
      </c>
    </row>
    <row r="1741" spans="1:23">
      <c r="A1741" s="69">
        <v>1740</v>
      </c>
      <c r="B1741" s="69">
        <v>79</v>
      </c>
      <c r="C1741" s="70" t="s">
        <v>314</v>
      </c>
      <c r="D1741" s="70" t="s">
        <v>314</v>
      </c>
      <c r="E1741" s="70" t="s">
        <v>62</v>
      </c>
      <c r="F1741" s="70" t="s">
        <v>100</v>
      </c>
      <c r="G1741" s="70"/>
      <c r="H1741" s="70" t="s">
        <v>28</v>
      </c>
      <c r="I1741" s="70" t="s">
        <v>315</v>
      </c>
      <c r="J1741" s="70" t="s">
        <v>64</v>
      </c>
      <c r="K1741" s="70" t="s">
        <v>35</v>
      </c>
      <c r="L1741" s="70" t="s">
        <v>173</v>
      </c>
      <c r="M1741" s="71">
        <v>5693</v>
      </c>
      <c r="N1741" s="70" t="s">
        <v>1758</v>
      </c>
      <c r="O1741" s="70">
        <v>9.8498969093992841</v>
      </c>
      <c r="P1741" s="70" t="s">
        <v>424</v>
      </c>
      <c r="Q1741" s="69">
        <v>470</v>
      </c>
      <c r="R1741" s="70" t="s">
        <v>354</v>
      </c>
      <c r="S1741" s="70" t="s">
        <v>355</v>
      </c>
      <c r="T1741" s="70" t="s">
        <v>356</v>
      </c>
      <c r="U1741" s="70" t="s">
        <v>35</v>
      </c>
      <c r="V1741" s="70">
        <v>328.12690384393352</v>
      </c>
      <c r="W1741" s="70">
        <v>6477.1828764009215</v>
      </c>
    </row>
    <row r="1742" spans="1:23">
      <c r="A1742" s="69">
        <v>1741</v>
      </c>
      <c r="B1742" s="69">
        <v>79</v>
      </c>
      <c r="C1742" s="70" t="s">
        <v>314</v>
      </c>
      <c r="D1742" s="70" t="s">
        <v>314</v>
      </c>
      <c r="E1742" s="70" t="s">
        <v>62</v>
      </c>
      <c r="F1742" s="70" t="s">
        <v>100</v>
      </c>
      <c r="G1742" s="70"/>
      <c r="H1742" s="70" t="s">
        <v>28</v>
      </c>
      <c r="I1742" s="70" t="s">
        <v>315</v>
      </c>
      <c r="J1742" s="70" t="s">
        <v>64</v>
      </c>
      <c r="K1742" s="70" t="s">
        <v>35</v>
      </c>
      <c r="L1742" s="70" t="s">
        <v>173</v>
      </c>
      <c r="M1742" s="71">
        <v>5694</v>
      </c>
      <c r="N1742" s="70" t="s">
        <v>1759</v>
      </c>
      <c r="O1742" s="70">
        <v>2.9042419609351229</v>
      </c>
      <c r="P1742" s="70" t="s">
        <v>412</v>
      </c>
      <c r="Q1742" s="69">
        <v>319</v>
      </c>
      <c r="R1742" s="70" t="s">
        <v>339</v>
      </c>
      <c r="S1742" s="70" t="s">
        <v>329</v>
      </c>
      <c r="T1742" s="70" t="s">
        <v>330</v>
      </c>
      <c r="U1742" s="70" t="s">
        <v>35</v>
      </c>
      <c r="V1742" s="70">
        <v>675.334615286332</v>
      </c>
      <c r="W1742" s="70">
        <v>20578.789255341941</v>
      </c>
    </row>
    <row r="1743" spans="1:23">
      <c r="A1743" s="69">
        <v>1742</v>
      </c>
      <c r="B1743" s="69">
        <v>79</v>
      </c>
      <c r="C1743" s="70" t="s">
        <v>314</v>
      </c>
      <c r="D1743" s="70" t="s">
        <v>314</v>
      </c>
      <c r="E1743" s="70" t="s">
        <v>62</v>
      </c>
      <c r="F1743" s="70" t="s">
        <v>100</v>
      </c>
      <c r="G1743" s="70"/>
      <c r="H1743" s="70" t="s">
        <v>28</v>
      </c>
      <c r="I1743" s="70" t="s">
        <v>315</v>
      </c>
      <c r="J1743" s="70" t="s">
        <v>64</v>
      </c>
      <c r="K1743" s="70" t="s">
        <v>35</v>
      </c>
      <c r="L1743" s="70" t="s">
        <v>173</v>
      </c>
      <c r="M1743" s="71">
        <v>5695</v>
      </c>
      <c r="N1743" s="70" t="s">
        <v>1760</v>
      </c>
      <c r="O1743" s="70">
        <v>8.9848470394383444</v>
      </c>
      <c r="P1743" s="70" t="s">
        <v>424</v>
      </c>
      <c r="Q1743" s="69">
        <v>501</v>
      </c>
      <c r="R1743" s="70" t="s">
        <v>312</v>
      </c>
      <c r="S1743" s="70" t="s">
        <v>78</v>
      </c>
      <c r="T1743" s="70" t="s">
        <v>79</v>
      </c>
      <c r="U1743" s="70" t="s">
        <v>35</v>
      </c>
      <c r="V1743" s="70">
        <v>447.70401829899504</v>
      </c>
      <c r="W1743" s="70">
        <v>12060.039036537019</v>
      </c>
    </row>
    <row r="1744" spans="1:23">
      <c r="A1744" s="69">
        <v>1743</v>
      </c>
      <c r="B1744" s="69">
        <v>79</v>
      </c>
      <c r="C1744" s="70" t="s">
        <v>314</v>
      </c>
      <c r="D1744" s="70" t="s">
        <v>314</v>
      </c>
      <c r="E1744" s="70" t="s">
        <v>62</v>
      </c>
      <c r="F1744" s="70" t="s">
        <v>100</v>
      </c>
      <c r="G1744" s="70"/>
      <c r="H1744" s="70" t="s">
        <v>28</v>
      </c>
      <c r="I1744" s="70" t="s">
        <v>315</v>
      </c>
      <c r="J1744" s="70" t="s">
        <v>64</v>
      </c>
      <c r="K1744" s="70" t="s">
        <v>35</v>
      </c>
      <c r="L1744" s="70" t="s">
        <v>173</v>
      </c>
      <c r="M1744" s="71">
        <v>5697</v>
      </c>
      <c r="N1744" s="70" t="s">
        <v>1761</v>
      </c>
      <c r="O1744" s="70">
        <v>11.14179663430385</v>
      </c>
      <c r="P1744" s="70" t="s">
        <v>419</v>
      </c>
      <c r="Q1744" s="69">
        <v>490</v>
      </c>
      <c r="R1744" s="70" t="s">
        <v>362</v>
      </c>
      <c r="S1744" s="70" t="s">
        <v>114</v>
      </c>
      <c r="T1744" s="70" t="s">
        <v>115</v>
      </c>
      <c r="U1744" s="70" t="s">
        <v>35</v>
      </c>
      <c r="V1744" s="70">
        <v>171.09337983797863</v>
      </c>
      <c r="W1744" s="70">
        <v>1828.7064691723085</v>
      </c>
    </row>
    <row r="1745" spans="1:23">
      <c r="A1745" s="69">
        <v>1744</v>
      </c>
      <c r="B1745" s="69">
        <v>79</v>
      </c>
      <c r="C1745" s="70" t="s">
        <v>314</v>
      </c>
      <c r="D1745" s="70" t="s">
        <v>314</v>
      </c>
      <c r="E1745" s="70" t="s">
        <v>62</v>
      </c>
      <c r="F1745" s="70" t="s">
        <v>100</v>
      </c>
      <c r="G1745" s="70"/>
      <c r="H1745" s="70" t="s">
        <v>28</v>
      </c>
      <c r="I1745" s="70" t="s">
        <v>315</v>
      </c>
      <c r="J1745" s="70" t="s">
        <v>64</v>
      </c>
      <c r="K1745" s="70" t="s">
        <v>35</v>
      </c>
      <c r="L1745" s="70" t="s">
        <v>173</v>
      </c>
      <c r="M1745" s="71">
        <v>5698</v>
      </c>
      <c r="N1745" s="70" t="s">
        <v>1762</v>
      </c>
      <c r="O1745" s="70">
        <v>11.8394399985643</v>
      </c>
      <c r="P1745" s="70" t="s">
        <v>419</v>
      </c>
      <c r="Q1745" s="69">
        <v>470</v>
      </c>
      <c r="R1745" s="70" t="s">
        <v>354</v>
      </c>
      <c r="S1745" s="70" t="s">
        <v>355</v>
      </c>
      <c r="T1745" s="70" t="s">
        <v>356</v>
      </c>
      <c r="U1745" s="70" t="s">
        <v>35</v>
      </c>
      <c r="V1745" s="70">
        <v>422.75563882845535</v>
      </c>
      <c r="W1745" s="70">
        <v>8714.0284558792555</v>
      </c>
    </row>
    <row r="1746" spans="1:23">
      <c r="A1746" s="69">
        <v>1745</v>
      </c>
      <c r="B1746" s="69">
        <v>79</v>
      </c>
      <c r="C1746" s="70" t="s">
        <v>314</v>
      </c>
      <c r="D1746" s="70" t="s">
        <v>314</v>
      </c>
      <c r="E1746" s="70" t="s">
        <v>62</v>
      </c>
      <c r="F1746" s="70" t="s">
        <v>100</v>
      </c>
      <c r="G1746" s="70"/>
      <c r="H1746" s="70" t="s">
        <v>28</v>
      </c>
      <c r="I1746" s="70" t="s">
        <v>315</v>
      </c>
      <c r="J1746" s="70" t="s">
        <v>64</v>
      </c>
      <c r="K1746" s="70" t="s">
        <v>35</v>
      </c>
      <c r="L1746" s="70" t="s">
        <v>173</v>
      </c>
      <c r="M1746" s="71">
        <v>5699</v>
      </c>
      <c r="N1746" s="70" t="s">
        <v>1763</v>
      </c>
      <c r="O1746" s="70">
        <v>7.1044088698241978</v>
      </c>
      <c r="P1746" s="70" t="s">
        <v>424</v>
      </c>
      <c r="Q1746" s="69">
        <v>294</v>
      </c>
      <c r="R1746" s="70" t="s">
        <v>331</v>
      </c>
      <c r="S1746" s="70" t="s">
        <v>329</v>
      </c>
      <c r="T1746" s="70" t="s">
        <v>330</v>
      </c>
      <c r="U1746" s="70" t="s">
        <v>35</v>
      </c>
      <c r="V1746" s="70">
        <v>312.10393872930103</v>
      </c>
      <c r="W1746" s="70">
        <v>5574.4760669683201</v>
      </c>
    </row>
    <row r="1747" spans="1:23">
      <c r="A1747" s="69">
        <v>1746</v>
      </c>
      <c r="B1747" s="69">
        <v>79</v>
      </c>
      <c r="C1747" s="70" t="s">
        <v>314</v>
      </c>
      <c r="D1747" s="70" t="s">
        <v>314</v>
      </c>
      <c r="E1747" s="70" t="s">
        <v>62</v>
      </c>
      <c r="F1747" s="70" t="s">
        <v>100</v>
      </c>
      <c r="G1747" s="70"/>
      <c r="H1747" s="70" t="s">
        <v>28</v>
      </c>
      <c r="I1747" s="70" t="s">
        <v>315</v>
      </c>
      <c r="J1747" s="70" t="s">
        <v>64</v>
      </c>
      <c r="K1747" s="70" t="s">
        <v>35</v>
      </c>
      <c r="L1747" s="70" t="s">
        <v>173</v>
      </c>
      <c r="M1747" s="71">
        <v>5700</v>
      </c>
      <c r="N1747" s="70" t="s">
        <v>1764</v>
      </c>
      <c r="O1747" s="70">
        <v>8.0640974902104503</v>
      </c>
      <c r="P1747" s="70" t="s">
        <v>424</v>
      </c>
      <c r="Q1747" s="69">
        <v>319</v>
      </c>
      <c r="R1747" s="70" t="s">
        <v>339</v>
      </c>
      <c r="S1747" s="70" t="s">
        <v>329</v>
      </c>
      <c r="T1747" s="70" t="s">
        <v>330</v>
      </c>
      <c r="U1747" s="70" t="s">
        <v>35</v>
      </c>
      <c r="V1747" s="70">
        <v>283.40572702962237</v>
      </c>
      <c r="W1747" s="70">
        <v>5008.6317447645861</v>
      </c>
    </row>
    <row r="1748" spans="1:23">
      <c r="A1748" s="69">
        <v>1747</v>
      </c>
      <c r="B1748" s="69">
        <v>79</v>
      </c>
      <c r="C1748" s="70" t="s">
        <v>314</v>
      </c>
      <c r="D1748" s="70" t="s">
        <v>314</v>
      </c>
      <c r="E1748" s="70" t="s">
        <v>62</v>
      </c>
      <c r="F1748" s="70" t="s">
        <v>100</v>
      </c>
      <c r="G1748" s="70"/>
      <c r="H1748" s="70" t="s">
        <v>28</v>
      </c>
      <c r="I1748" s="70" t="s">
        <v>315</v>
      </c>
      <c r="J1748" s="70" t="s">
        <v>64</v>
      </c>
      <c r="K1748" s="70" t="s">
        <v>35</v>
      </c>
      <c r="L1748" s="70" t="s">
        <v>173</v>
      </c>
      <c r="M1748" s="71">
        <v>5701</v>
      </c>
      <c r="N1748" s="70" t="s">
        <v>1765</v>
      </c>
      <c r="O1748" s="70">
        <v>19.173931773011041</v>
      </c>
      <c r="P1748" s="70" t="s">
        <v>419</v>
      </c>
      <c r="Q1748" s="69">
        <v>449</v>
      </c>
      <c r="R1748" s="70" t="s">
        <v>349</v>
      </c>
      <c r="S1748" s="70" t="s">
        <v>175</v>
      </c>
      <c r="T1748" s="70" t="s">
        <v>176</v>
      </c>
      <c r="U1748" s="70" t="s">
        <v>35</v>
      </c>
      <c r="V1748" s="70">
        <v>309.08374687085467</v>
      </c>
      <c r="W1748" s="70">
        <v>5498.97092311092</v>
      </c>
    </row>
    <row r="1749" spans="1:23">
      <c r="A1749" s="69">
        <v>1748</v>
      </c>
      <c r="B1749" s="69">
        <v>79</v>
      </c>
      <c r="C1749" s="70" t="s">
        <v>314</v>
      </c>
      <c r="D1749" s="70" t="s">
        <v>314</v>
      </c>
      <c r="E1749" s="70" t="s">
        <v>62</v>
      </c>
      <c r="F1749" s="70" t="s">
        <v>100</v>
      </c>
      <c r="G1749" s="70"/>
      <c r="H1749" s="70" t="s">
        <v>28</v>
      </c>
      <c r="I1749" s="70" t="s">
        <v>315</v>
      </c>
      <c r="J1749" s="70" t="s">
        <v>64</v>
      </c>
      <c r="K1749" s="70" t="s">
        <v>35</v>
      </c>
      <c r="L1749" s="70" t="s">
        <v>173</v>
      </c>
      <c r="M1749" s="71">
        <v>5702</v>
      </c>
      <c r="N1749" s="70" t="s">
        <v>1766</v>
      </c>
      <c r="O1749" s="70">
        <v>8.8133513052971235</v>
      </c>
      <c r="P1749" s="70" t="s">
        <v>424</v>
      </c>
      <c r="Q1749" s="69">
        <v>392</v>
      </c>
      <c r="R1749" s="70" t="s">
        <v>342</v>
      </c>
      <c r="S1749" s="70" t="s">
        <v>329</v>
      </c>
      <c r="T1749" s="70" t="s">
        <v>330</v>
      </c>
      <c r="U1749" s="70" t="s">
        <v>35</v>
      </c>
      <c r="V1749" s="70">
        <v>381.00030139698697</v>
      </c>
      <c r="W1749" s="70">
        <v>9049.3960018558137</v>
      </c>
    </row>
    <row r="1750" spans="1:23">
      <c r="A1750" s="69">
        <v>1749</v>
      </c>
      <c r="B1750" s="69">
        <v>79</v>
      </c>
      <c r="C1750" s="70" t="s">
        <v>314</v>
      </c>
      <c r="D1750" s="70" t="s">
        <v>314</v>
      </c>
      <c r="E1750" s="70" t="s">
        <v>62</v>
      </c>
      <c r="F1750" s="70" t="s">
        <v>100</v>
      </c>
      <c r="G1750" s="70"/>
      <c r="H1750" s="70" t="s">
        <v>28</v>
      </c>
      <c r="I1750" s="70" t="s">
        <v>315</v>
      </c>
      <c r="J1750" s="70" t="s">
        <v>64</v>
      </c>
      <c r="K1750" s="70" t="s">
        <v>35</v>
      </c>
      <c r="L1750" s="70" t="s">
        <v>173</v>
      </c>
      <c r="M1750" s="71">
        <v>5703</v>
      </c>
      <c r="N1750" s="70" t="s">
        <v>1767</v>
      </c>
      <c r="O1750" s="70">
        <v>22.789034831589252</v>
      </c>
      <c r="P1750" s="70" t="s">
        <v>419</v>
      </c>
      <c r="Q1750" s="69">
        <v>449</v>
      </c>
      <c r="R1750" s="70" t="s">
        <v>349</v>
      </c>
      <c r="S1750" s="70" t="s">
        <v>175</v>
      </c>
      <c r="T1750" s="70" t="s">
        <v>176</v>
      </c>
      <c r="U1750" s="70" t="s">
        <v>35</v>
      </c>
      <c r="V1750" s="70">
        <v>279.6840216783927</v>
      </c>
      <c r="W1750" s="70">
        <v>4673.0052972248468</v>
      </c>
    </row>
    <row r="1751" spans="1:23">
      <c r="A1751" s="69">
        <v>1750</v>
      </c>
      <c r="B1751" s="69">
        <v>79</v>
      </c>
      <c r="C1751" s="70" t="s">
        <v>314</v>
      </c>
      <c r="D1751" s="70" t="s">
        <v>314</v>
      </c>
      <c r="E1751" s="70" t="s">
        <v>62</v>
      </c>
      <c r="F1751" s="70" t="s">
        <v>100</v>
      </c>
      <c r="G1751" s="70"/>
      <c r="H1751" s="70" t="s">
        <v>28</v>
      </c>
      <c r="I1751" s="70" t="s">
        <v>315</v>
      </c>
      <c r="J1751" s="70" t="s">
        <v>64</v>
      </c>
      <c r="K1751" s="70" t="s">
        <v>35</v>
      </c>
      <c r="L1751" s="70" t="s">
        <v>173</v>
      </c>
      <c r="M1751" s="71">
        <v>5704</v>
      </c>
      <c r="N1751" s="70" t="s">
        <v>1768</v>
      </c>
      <c r="O1751" s="70">
        <v>8.9882499865752781</v>
      </c>
      <c r="P1751" s="70" t="s">
        <v>424</v>
      </c>
      <c r="Q1751" s="69">
        <v>470</v>
      </c>
      <c r="R1751" s="70" t="s">
        <v>354</v>
      </c>
      <c r="S1751" s="70" t="s">
        <v>355</v>
      </c>
      <c r="T1751" s="70" t="s">
        <v>356</v>
      </c>
      <c r="U1751" s="70" t="s">
        <v>35</v>
      </c>
      <c r="V1751" s="70">
        <v>345.12451886466687</v>
      </c>
      <c r="W1751" s="70">
        <v>6729.3436977542233</v>
      </c>
    </row>
    <row r="1752" spans="1:23">
      <c r="A1752" s="69">
        <v>1751</v>
      </c>
      <c r="B1752" s="69">
        <v>79</v>
      </c>
      <c r="C1752" s="70" t="s">
        <v>314</v>
      </c>
      <c r="D1752" s="70" t="s">
        <v>314</v>
      </c>
      <c r="E1752" s="70" t="s">
        <v>62</v>
      </c>
      <c r="F1752" s="70" t="s">
        <v>100</v>
      </c>
      <c r="G1752" s="70"/>
      <c r="H1752" s="70" t="s">
        <v>28</v>
      </c>
      <c r="I1752" s="70" t="s">
        <v>315</v>
      </c>
      <c r="J1752" s="70" t="s">
        <v>64</v>
      </c>
      <c r="K1752" s="70" t="s">
        <v>35</v>
      </c>
      <c r="L1752" s="70" t="s">
        <v>173</v>
      </c>
      <c r="M1752" s="71">
        <v>5707</v>
      </c>
      <c r="N1752" s="70" t="s">
        <v>1769</v>
      </c>
      <c r="O1752" s="70">
        <v>13.99297326288143</v>
      </c>
      <c r="P1752" s="70" t="s">
        <v>419</v>
      </c>
      <c r="Q1752" s="69">
        <v>397</v>
      </c>
      <c r="R1752" s="70" t="s">
        <v>344</v>
      </c>
      <c r="S1752" s="70" t="s">
        <v>329</v>
      </c>
      <c r="T1752" s="70" t="s">
        <v>330</v>
      </c>
      <c r="U1752" s="70" t="s">
        <v>35</v>
      </c>
      <c r="V1752" s="70">
        <v>386.0371544956509</v>
      </c>
      <c r="W1752" s="70">
        <v>8750.1649476651419</v>
      </c>
    </row>
    <row r="1753" spans="1:23">
      <c r="A1753" s="69">
        <v>1752</v>
      </c>
      <c r="B1753" s="69">
        <v>79</v>
      </c>
      <c r="C1753" s="70" t="s">
        <v>314</v>
      </c>
      <c r="D1753" s="70" t="s">
        <v>314</v>
      </c>
      <c r="E1753" s="70" t="s">
        <v>62</v>
      </c>
      <c r="F1753" s="70" t="s">
        <v>100</v>
      </c>
      <c r="G1753" s="70"/>
      <c r="H1753" s="70" t="s">
        <v>28</v>
      </c>
      <c r="I1753" s="70" t="s">
        <v>315</v>
      </c>
      <c r="J1753" s="70" t="s">
        <v>64</v>
      </c>
      <c r="K1753" s="70" t="s">
        <v>35</v>
      </c>
      <c r="L1753" s="70" t="s">
        <v>173</v>
      </c>
      <c r="M1753" s="71">
        <v>5708</v>
      </c>
      <c r="N1753" s="70" t="s">
        <v>1770</v>
      </c>
      <c r="O1753" s="70">
        <v>-1.864158316699519</v>
      </c>
      <c r="P1753" s="70" t="s">
        <v>412</v>
      </c>
      <c r="Q1753" s="69">
        <v>197</v>
      </c>
      <c r="R1753" s="70" t="s">
        <v>324</v>
      </c>
      <c r="S1753" s="70" t="s">
        <v>67</v>
      </c>
      <c r="T1753" s="70" t="s">
        <v>68</v>
      </c>
      <c r="U1753" s="70" t="s">
        <v>35</v>
      </c>
      <c r="V1753" s="70">
        <v>236.12081848994765</v>
      </c>
      <c r="W1753" s="70">
        <v>3469.8506387596531</v>
      </c>
    </row>
    <row r="1754" spans="1:23">
      <c r="A1754" s="69">
        <v>1753</v>
      </c>
      <c r="B1754" s="69">
        <v>79</v>
      </c>
      <c r="C1754" s="70" t="s">
        <v>314</v>
      </c>
      <c r="D1754" s="70" t="s">
        <v>314</v>
      </c>
      <c r="E1754" s="70" t="s">
        <v>62</v>
      </c>
      <c r="F1754" s="70" t="s">
        <v>100</v>
      </c>
      <c r="G1754" s="70"/>
      <c r="H1754" s="70" t="s">
        <v>28</v>
      </c>
      <c r="I1754" s="70" t="s">
        <v>315</v>
      </c>
      <c r="J1754" s="70" t="s">
        <v>64</v>
      </c>
      <c r="K1754" s="70" t="s">
        <v>35</v>
      </c>
      <c r="L1754" s="70" t="s">
        <v>173</v>
      </c>
      <c r="M1754" s="71">
        <v>5710</v>
      </c>
      <c r="N1754" s="70" t="s">
        <v>1771</v>
      </c>
      <c r="O1754" s="70">
        <v>20.119463593392734</v>
      </c>
      <c r="P1754" s="70" t="s">
        <v>419</v>
      </c>
      <c r="Q1754" s="69">
        <v>484</v>
      </c>
      <c r="R1754" s="70" t="s">
        <v>358</v>
      </c>
      <c r="S1754" s="70" t="s">
        <v>114</v>
      </c>
      <c r="T1754" s="70" t="s">
        <v>115</v>
      </c>
      <c r="U1754" s="70" t="s">
        <v>35</v>
      </c>
      <c r="V1754" s="70">
        <v>284.569695431431</v>
      </c>
      <c r="W1754" s="70">
        <v>4431.9978072496524</v>
      </c>
    </row>
    <row r="1755" spans="1:23">
      <c r="A1755" s="69">
        <v>1754</v>
      </c>
      <c r="B1755" s="69">
        <v>79</v>
      </c>
      <c r="C1755" s="70" t="s">
        <v>314</v>
      </c>
      <c r="D1755" s="70" t="s">
        <v>314</v>
      </c>
      <c r="E1755" s="70" t="s">
        <v>62</v>
      </c>
      <c r="F1755" s="70" t="s">
        <v>100</v>
      </c>
      <c r="G1755" s="70"/>
      <c r="H1755" s="70" t="s">
        <v>28</v>
      </c>
      <c r="I1755" s="70" t="s">
        <v>315</v>
      </c>
      <c r="J1755" s="70" t="s">
        <v>64</v>
      </c>
      <c r="K1755" s="70" t="s">
        <v>35</v>
      </c>
      <c r="L1755" s="70" t="s">
        <v>173</v>
      </c>
      <c r="M1755" s="71">
        <v>5711</v>
      </c>
      <c r="N1755" s="70" t="s">
        <v>1772</v>
      </c>
      <c r="O1755" s="70">
        <v>18.170534443854098</v>
      </c>
      <c r="P1755" s="70" t="s">
        <v>419</v>
      </c>
      <c r="Q1755" s="69">
        <v>320</v>
      </c>
      <c r="R1755" s="70" t="s">
        <v>340</v>
      </c>
      <c r="S1755" s="70" t="s">
        <v>329</v>
      </c>
      <c r="T1755" s="70" t="s">
        <v>330</v>
      </c>
      <c r="U1755" s="70" t="s">
        <v>35</v>
      </c>
      <c r="V1755" s="70">
        <v>185.52203091225144</v>
      </c>
      <c r="W1755" s="70">
        <v>1775.1361855329615</v>
      </c>
    </row>
    <row r="1756" spans="1:23">
      <c r="A1756" s="69">
        <v>1755</v>
      </c>
      <c r="B1756" s="69">
        <v>79</v>
      </c>
      <c r="C1756" s="70" t="s">
        <v>314</v>
      </c>
      <c r="D1756" s="70" t="s">
        <v>314</v>
      </c>
      <c r="E1756" s="70" t="s">
        <v>62</v>
      </c>
      <c r="F1756" s="70" t="s">
        <v>100</v>
      </c>
      <c r="G1756" s="70"/>
      <c r="H1756" s="70" t="s">
        <v>28</v>
      </c>
      <c r="I1756" s="70" t="s">
        <v>315</v>
      </c>
      <c r="J1756" s="70" t="s">
        <v>64</v>
      </c>
      <c r="K1756" s="70" t="s">
        <v>35</v>
      </c>
      <c r="L1756" s="70" t="s">
        <v>173</v>
      </c>
      <c r="M1756" s="71">
        <v>5712</v>
      </c>
      <c r="N1756" s="70" t="s">
        <v>1773</v>
      </c>
      <c r="O1756" s="70">
        <v>17.940565206489381</v>
      </c>
      <c r="P1756" s="70" t="s">
        <v>419</v>
      </c>
      <c r="Q1756" s="69">
        <v>449</v>
      </c>
      <c r="R1756" s="70" t="s">
        <v>349</v>
      </c>
      <c r="S1756" s="70" t="s">
        <v>175</v>
      </c>
      <c r="T1756" s="70" t="s">
        <v>176</v>
      </c>
      <c r="U1756" s="70" t="s">
        <v>35</v>
      </c>
      <c r="V1756" s="70">
        <v>179.90330082981018</v>
      </c>
      <c r="W1756" s="70">
        <v>1924.2096260008414</v>
      </c>
    </row>
    <row r="1757" spans="1:23">
      <c r="A1757" s="69">
        <v>1756</v>
      </c>
      <c r="B1757" s="69">
        <v>79</v>
      </c>
      <c r="C1757" s="70" t="s">
        <v>314</v>
      </c>
      <c r="D1757" s="70" t="s">
        <v>314</v>
      </c>
      <c r="E1757" s="70" t="s">
        <v>62</v>
      </c>
      <c r="F1757" s="70" t="s">
        <v>100</v>
      </c>
      <c r="G1757" s="70"/>
      <c r="H1757" s="70" t="s">
        <v>28</v>
      </c>
      <c r="I1757" s="70" t="s">
        <v>315</v>
      </c>
      <c r="J1757" s="70" t="s">
        <v>64</v>
      </c>
      <c r="K1757" s="70" t="s">
        <v>35</v>
      </c>
      <c r="L1757" s="70" t="s">
        <v>173</v>
      </c>
      <c r="M1757" s="71">
        <v>5713</v>
      </c>
      <c r="N1757" s="70" t="s">
        <v>1774</v>
      </c>
      <c r="O1757" s="70">
        <v>11.261649984798209</v>
      </c>
      <c r="P1757" s="70" t="s">
        <v>419</v>
      </c>
      <c r="Q1757" s="69">
        <v>490</v>
      </c>
      <c r="R1757" s="70" t="s">
        <v>362</v>
      </c>
      <c r="S1757" s="70" t="s">
        <v>114</v>
      </c>
      <c r="T1757" s="70" t="s">
        <v>115</v>
      </c>
      <c r="U1757" s="70" t="s">
        <v>35</v>
      </c>
      <c r="V1757" s="70">
        <v>233.77485059031704</v>
      </c>
      <c r="W1757" s="70">
        <v>2867.9873715384592</v>
      </c>
    </row>
    <row r="1758" spans="1:23">
      <c r="A1758" s="69">
        <v>1757</v>
      </c>
      <c r="B1758" s="69">
        <v>79</v>
      </c>
      <c r="C1758" s="70" t="s">
        <v>314</v>
      </c>
      <c r="D1758" s="70" t="s">
        <v>314</v>
      </c>
      <c r="E1758" s="70" t="s">
        <v>62</v>
      </c>
      <c r="F1758" s="70" t="s">
        <v>100</v>
      </c>
      <c r="G1758" s="70"/>
      <c r="H1758" s="70" t="s">
        <v>28</v>
      </c>
      <c r="I1758" s="70" t="s">
        <v>315</v>
      </c>
      <c r="J1758" s="70" t="s">
        <v>64</v>
      </c>
      <c r="K1758" s="70" t="s">
        <v>35</v>
      </c>
      <c r="L1758" s="70" t="s">
        <v>173</v>
      </c>
      <c r="M1758" s="71">
        <v>5714</v>
      </c>
      <c r="N1758" s="70" t="s">
        <v>1775</v>
      </c>
      <c r="O1758" s="70">
        <v>14.693629435333721</v>
      </c>
      <c r="P1758" s="70" t="s">
        <v>419</v>
      </c>
      <c r="Q1758" s="69">
        <v>295</v>
      </c>
      <c r="R1758" s="70" t="s">
        <v>332</v>
      </c>
      <c r="S1758" s="70" t="s">
        <v>329</v>
      </c>
      <c r="T1758" s="70" t="s">
        <v>330</v>
      </c>
      <c r="U1758" s="70" t="s">
        <v>35</v>
      </c>
      <c r="V1758" s="70">
        <v>136.21634482892662</v>
      </c>
      <c r="W1758" s="70">
        <v>591.71944382985578</v>
      </c>
    </row>
    <row r="1759" spans="1:23">
      <c r="A1759" s="69">
        <v>1758</v>
      </c>
      <c r="B1759" s="69">
        <v>79</v>
      </c>
      <c r="C1759" s="70" t="s">
        <v>314</v>
      </c>
      <c r="D1759" s="70" t="s">
        <v>314</v>
      </c>
      <c r="E1759" s="70" t="s">
        <v>62</v>
      </c>
      <c r="F1759" s="70" t="s">
        <v>100</v>
      </c>
      <c r="G1759" s="70"/>
      <c r="H1759" s="70" t="s">
        <v>28</v>
      </c>
      <c r="I1759" s="70" t="s">
        <v>315</v>
      </c>
      <c r="J1759" s="70" t="s">
        <v>64</v>
      </c>
      <c r="K1759" s="70" t="s">
        <v>35</v>
      </c>
      <c r="L1759" s="70" t="s">
        <v>173</v>
      </c>
      <c r="M1759" s="71">
        <v>5715</v>
      </c>
      <c r="N1759" s="70" t="s">
        <v>1776</v>
      </c>
      <c r="O1759" s="70">
        <v>10.72296864723311</v>
      </c>
      <c r="P1759" s="70" t="s">
        <v>419</v>
      </c>
      <c r="Q1759" s="69">
        <v>337</v>
      </c>
      <c r="R1759" s="70" t="s">
        <v>341</v>
      </c>
      <c r="S1759" s="70" t="s">
        <v>329</v>
      </c>
      <c r="T1759" s="70" t="s">
        <v>330</v>
      </c>
      <c r="U1759" s="70" t="s">
        <v>35</v>
      </c>
      <c r="V1759" s="70">
        <v>210.65831525528336</v>
      </c>
      <c r="W1759" s="70">
        <v>2147.2422218698753</v>
      </c>
    </row>
    <row r="1760" spans="1:23">
      <c r="A1760" s="69">
        <v>1759</v>
      </c>
      <c r="B1760" s="69">
        <v>79</v>
      </c>
      <c r="C1760" s="70" t="s">
        <v>314</v>
      </c>
      <c r="D1760" s="70" t="s">
        <v>314</v>
      </c>
      <c r="E1760" s="70" t="s">
        <v>62</v>
      </c>
      <c r="F1760" s="70" t="s">
        <v>100</v>
      </c>
      <c r="G1760" s="70"/>
      <c r="H1760" s="70" t="s">
        <v>28</v>
      </c>
      <c r="I1760" s="70" t="s">
        <v>315</v>
      </c>
      <c r="J1760" s="70" t="s">
        <v>64</v>
      </c>
      <c r="K1760" s="70" t="s">
        <v>35</v>
      </c>
      <c r="L1760" s="70" t="s">
        <v>173</v>
      </c>
      <c r="M1760" s="71">
        <v>5716</v>
      </c>
      <c r="N1760" s="70" t="s">
        <v>1777</v>
      </c>
      <c r="O1760" s="70">
        <v>10.45497188815335</v>
      </c>
      <c r="P1760" s="70" t="s">
        <v>419</v>
      </c>
      <c r="Q1760" s="69">
        <v>470</v>
      </c>
      <c r="R1760" s="70" t="s">
        <v>354</v>
      </c>
      <c r="S1760" s="70" t="s">
        <v>355</v>
      </c>
      <c r="T1760" s="70" t="s">
        <v>356</v>
      </c>
      <c r="U1760" s="70" t="s">
        <v>35</v>
      </c>
      <c r="V1760" s="70">
        <v>329.79944033672643</v>
      </c>
      <c r="W1760" s="70">
        <v>6777.1458406588426</v>
      </c>
    </row>
    <row r="1761" spans="1:23">
      <c r="A1761" s="69">
        <v>1760</v>
      </c>
      <c r="B1761" s="69">
        <v>79</v>
      </c>
      <c r="C1761" s="70" t="s">
        <v>314</v>
      </c>
      <c r="D1761" s="70" t="s">
        <v>314</v>
      </c>
      <c r="E1761" s="70" t="s">
        <v>62</v>
      </c>
      <c r="F1761" s="70" t="s">
        <v>100</v>
      </c>
      <c r="G1761" s="70"/>
      <c r="H1761" s="70" t="s">
        <v>28</v>
      </c>
      <c r="I1761" s="70" t="s">
        <v>315</v>
      </c>
      <c r="J1761" s="70" t="s">
        <v>64</v>
      </c>
      <c r="K1761" s="70" t="s">
        <v>35</v>
      </c>
      <c r="L1761" s="70" t="s">
        <v>173</v>
      </c>
      <c r="M1761" s="71">
        <v>5717</v>
      </c>
      <c r="N1761" s="70" t="s">
        <v>1778</v>
      </c>
      <c r="O1761" s="70">
        <v>8.7046956331495924</v>
      </c>
      <c r="P1761" s="70" t="s">
        <v>424</v>
      </c>
      <c r="Q1761" s="69">
        <v>319</v>
      </c>
      <c r="R1761" s="70" t="s">
        <v>339</v>
      </c>
      <c r="S1761" s="70" t="s">
        <v>329</v>
      </c>
      <c r="T1761" s="70" t="s">
        <v>330</v>
      </c>
      <c r="U1761" s="70" t="s">
        <v>35</v>
      </c>
      <c r="V1761" s="70">
        <v>311.58601717364019</v>
      </c>
      <c r="W1761" s="70">
        <v>3119.3720740215567</v>
      </c>
    </row>
    <row r="1762" spans="1:23">
      <c r="A1762" s="69">
        <v>1761</v>
      </c>
      <c r="B1762" s="69">
        <v>79</v>
      </c>
      <c r="C1762" s="70" t="s">
        <v>314</v>
      </c>
      <c r="D1762" s="70" t="s">
        <v>314</v>
      </c>
      <c r="E1762" s="70" t="s">
        <v>62</v>
      </c>
      <c r="F1762" s="70" t="s">
        <v>100</v>
      </c>
      <c r="G1762" s="70"/>
      <c r="H1762" s="70" t="s">
        <v>28</v>
      </c>
      <c r="I1762" s="70" t="s">
        <v>315</v>
      </c>
      <c r="J1762" s="70" t="s">
        <v>64</v>
      </c>
      <c r="K1762" s="70" t="s">
        <v>35</v>
      </c>
      <c r="L1762" s="70" t="s">
        <v>173</v>
      </c>
      <c r="M1762" s="71">
        <v>5718</v>
      </c>
      <c r="N1762" s="70" t="s">
        <v>1779</v>
      </c>
      <c r="O1762" s="70">
        <v>8.0139308594798386</v>
      </c>
      <c r="P1762" s="70" t="s">
        <v>424</v>
      </c>
      <c r="Q1762" s="69">
        <v>470</v>
      </c>
      <c r="R1762" s="70" t="s">
        <v>354</v>
      </c>
      <c r="S1762" s="70" t="s">
        <v>355</v>
      </c>
      <c r="T1762" s="70" t="s">
        <v>356</v>
      </c>
      <c r="U1762" s="70" t="s">
        <v>35</v>
      </c>
      <c r="V1762" s="70">
        <v>288.50255264238206</v>
      </c>
      <c r="W1762" s="70">
        <v>5060.7309563444232</v>
      </c>
    </row>
    <row r="1763" spans="1:23">
      <c r="A1763" s="69">
        <v>1762</v>
      </c>
      <c r="B1763" s="69">
        <v>79</v>
      </c>
      <c r="C1763" s="70" t="s">
        <v>314</v>
      </c>
      <c r="D1763" s="70" t="s">
        <v>314</v>
      </c>
      <c r="E1763" s="70" t="s">
        <v>62</v>
      </c>
      <c r="F1763" s="70" t="s">
        <v>100</v>
      </c>
      <c r="G1763" s="70"/>
      <c r="H1763" s="70" t="s">
        <v>28</v>
      </c>
      <c r="I1763" s="70" t="s">
        <v>315</v>
      </c>
      <c r="J1763" s="70" t="s">
        <v>64</v>
      </c>
      <c r="K1763" s="70" t="s">
        <v>35</v>
      </c>
      <c r="L1763" s="70" t="s">
        <v>173</v>
      </c>
      <c r="M1763" s="71">
        <v>5719</v>
      </c>
      <c r="N1763" s="70" t="s">
        <v>1780</v>
      </c>
      <c r="O1763" s="70">
        <v>28.547143203013601</v>
      </c>
      <c r="P1763" s="70" t="s">
        <v>419</v>
      </c>
      <c r="Q1763" s="69">
        <v>301</v>
      </c>
      <c r="R1763" s="70" t="s">
        <v>335</v>
      </c>
      <c r="S1763" s="70" t="s">
        <v>175</v>
      </c>
      <c r="T1763" s="70" t="s">
        <v>176</v>
      </c>
      <c r="U1763" s="70" t="s">
        <v>35</v>
      </c>
      <c r="V1763" s="70">
        <v>236.32142925094098</v>
      </c>
      <c r="W1763" s="70">
        <v>3326.9662884069717</v>
      </c>
    </row>
    <row r="1764" spans="1:23">
      <c r="A1764" s="69">
        <v>1763</v>
      </c>
      <c r="B1764" s="69">
        <v>79</v>
      </c>
      <c r="C1764" s="70" t="s">
        <v>314</v>
      </c>
      <c r="D1764" s="70" t="s">
        <v>314</v>
      </c>
      <c r="E1764" s="70" t="s">
        <v>62</v>
      </c>
      <c r="F1764" s="70" t="s">
        <v>100</v>
      </c>
      <c r="G1764" s="70"/>
      <c r="H1764" s="70" t="s">
        <v>28</v>
      </c>
      <c r="I1764" s="70" t="s">
        <v>315</v>
      </c>
      <c r="J1764" s="70" t="s">
        <v>64</v>
      </c>
      <c r="K1764" s="70" t="s">
        <v>35</v>
      </c>
      <c r="L1764" s="70" t="s">
        <v>173</v>
      </c>
      <c r="M1764" s="71">
        <v>5721</v>
      </c>
      <c r="N1764" s="70" t="s">
        <v>1781</v>
      </c>
      <c r="O1764" s="70">
        <v>21.844475889643348</v>
      </c>
      <c r="P1764" s="70" t="s">
        <v>419</v>
      </c>
      <c r="Q1764" s="69">
        <v>320</v>
      </c>
      <c r="R1764" s="70" t="s">
        <v>340</v>
      </c>
      <c r="S1764" s="70" t="s">
        <v>329</v>
      </c>
      <c r="T1764" s="70" t="s">
        <v>330</v>
      </c>
      <c r="U1764" s="70" t="s">
        <v>35</v>
      </c>
      <c r="V1764" s="70">
        <v>263.87586270423344</v>
      </c>
      <c r="W1764" s="70">
        <v>1482.6331595345514</v>
      </c>
    </row>
    <row r="1765" spans="1:23">
      <c r="A1765" s="69">
        <v>1764</v>
      </c>
      <c r="B1765" s="69">
        <v>79</v>
      </c>
      <c r="C1765" s="70" t="s">
        <v>314</v>
      </c>
      <c r="D1765" s="70" t="s">
        <v>314</v>
      </c>
      <c r="E1765" s="70" t="s">
        <v>62</v>
      </c>
      <c r="F1765" s="70" t="s">
        <v>100</v>
      </c>
      <c r="G1765" s="70"/>
      <c r="H1765" s="70" t="s">
        <v>28</v>
      </c>
      <c r="I1765" s="70" t="s">
        <v>315</v>
      </c>
      <c r="J1765" s="70" t="s">
        <v>64</v>
      </c>
      <c r="K1765" s="70" t="s">
        <v>35</v>
      </c>
      <c r="L1765" s="70" t="s">
        <v>173</v>
      </c>
      <c r="M1765" s="71">
        <v>5723</v>
      </c>
      <c r="N1765" s="70" t="s">
        <v>1782</v>
      </c>
      <c r="O1765" s="70">
        <v>6.1810987946614464</v>
      </c>
      <c r="P1765" s="70" t="s">
        <v>424</v>
      </c>
      <c r="Q1765" s="69">
        <v>319</v>
      </c>
      <c r="R1765" s="70" t="s">
        <v>339</v>
      </c>
      <c r="S1765" s="70" t="s">
        <v>329</v>
      </c>
      <c r="T1765" s="70" t="s">
        <v>330</v>
      </c>
      <c r="U1765" s="70" t="s">
        <v>35</v>
      </c>
      <c r="V1765" s="70">
        <v>229.30923005981103</v>
      </c>
      <c r="W1765" s="70">
        <v>2379.4953805215714</v>
      </c>
    </row>
    <row r="1766" spans="1:23">
      <c r="A1766" s="69">
        <v>1765</v>
      </c>
      <c r="B1766" s="69">
        <v>79</v>
      </c>
      <c r="C1766" s="70" t="s">
        <v>314</v>
      </c>
      <c r="D1766" s="70" t="s">
        <v>314</v>
      </c>
      <c r="E1766" s="70" t="s">
        <v>62</v>
      </c>
      <c r="F1766" s="70" t="s">
        <v>100</v>
      </c>
      <c r="G1766" s="70"/>
      <c r="H1766" s="70" t="s">
        <v>28</v>
      </c>
      <c r="I1766" s="70" t="s">
        <v>315</v>
      </c>
      <c r="J1766" s="70" t="s">
        <v>64</v>
      </c>
      <c r="K1766" s="70" t="s">
        <v>35</v>
      </c>
      <c r="L1766" s="70" t="s">
        <v>173</v>
      </c>
      <c r="M1766" s="71">
        <v>5724</v>
      </c>
      <c r="N1766" s="70" t="s">
        <v>1783</v>
      </c>
      <c r="O1766" s="70">
        <v>13.976865144911679</v>
      </c>
      <c r="P1766" s="70" t="s">
        <v>419</v>
      </c>
      <c r="Q1766" s="69">
        <v>392</v>
      </c>
      <c r="R1766" s="70" t="s">
        <v>342</v>
      </c>
      <c r="S1766" s="70" t="s">
        <v>329</v>
      </c>
      <c r="T1766" s="70" t="s">
        <v>330</v>
      </c>
      <c r="U1766" s="70" t="s">
        <v>35</v>
      </c>
      <c r="V1766" s="70">
        <v>656.66711792652995</v>
      </c>
      <c r="W1766" s="70">
        <v>13778.486671578401</v>
      </c>
    </row>
    <row r="1767" spans="1:23">
      <c r="A1767" s="69">
        <v>1766</v>
      </c>
      <c r="B1767" s="69">
        <v>79</v>
      </c>
      <c r="C1767" s="70" t="s">
        <v>314</v>
      </c>
      <c r="D1767" s="70" t="s">
        <v>314</v>
      </c>
      <c r="E1767" s="70" t="s">
        <v>62</v>
      </c>
      <c r="F1767" s="70" t="s">
        <v>100</v>
      </c>
      <c r="G1767" s="70"/>
      <c r="H1767" s="70" t="s">
        <v>28</v>
      </c>
      <c r="I1767" s="70" t="s">
        <v>315</v>
      </c>
      <c r="J1767" s="70" t="s">
        <v>64</v>
      </c>
      <c r="K1767" s="70" t="s">
        <v>35</v>
      </c>
      <c r="L1767" s="70" t="s">
        <v>173</v>
      </c>
      <c r="M1767" s="71">
        <v>5726</v>
      </c>
      <c r="N1767" s="70" t="s">
        <v>1784</v>
      </c>
      <c r="O1767" s="70">
        <v>8.6616684052884967</v>
      </c>
      <c r="P1767" s="70" t="s">
        <v>424</v>
      </c>
      <c r="Q1767" s="69">
        <v>392</v>
      </c>
      <c r="R1767" s="70" t="s">
        <v>342</v>
      </c>
      <c r="S1767" s="70" t="s">
        <v>329</v>
      </c>
      <c r="T1767" s="70" t="s">
        <v>330</v>
      </c>
      <c r="U1767" s="70" t="s">
        <v>35</v>
      </c>
      <c r="V1767" s="70">
        <v>300.09308173249133</v>
      </c>
      <c r="W1767" s="70">
        <v>5305.584706952186</v>
      </c>
    </row>
    <row r="1768" spans="1:23">
      <c r="A1768" s="69">
        <v>1767</v>
      </c>
      <c r="B1768" s="69">
        <v>79</v>
      </c>
      <c r="C1768" s="70" t="s">
        <v>314</v>
      </c>
      <c r="D1768" s="70" t="s">
        <v>314</v>
      </c>
      <c r="E1768" s="70" t="s">
        <v>62</v>
      </c>
      <c r="F1768" s="70" t="s">
        <v>100</v>
      </c>
      <c r="G1768" s="70"/>
      <c r="H1768" s="70" t="s">
        <v>28</v>
      </c>
      <c r="I1768" s="70" t="s">
        <v>315</v>
      </c>
      <c r="J1768" s="70" t="s">
        <v>64</v>
      </c>
      <c r="K1768" s="70" t="s">
        <v>35</v>
      </c>
      <c r="L1768" s="70" t="s">
        <v>173</v>
      </c>
      <c r="M1768" s="71">
        <v>5727</v>
      </c>
      <c r="N1768" s="70" t="s">
        <v>1785</v>
      </c>
      <c r="O1768" s="70">
        <v>17.42033603550032</v>
      </c>
      <c r="P1768" s="70" t="s">
        <v>419</v>
      </c>
      <c r="Q1768" s="69">
        <v>486</v>
      </c>
      <c r="R1768" s="70" t="s">
        <v>360</v>
      </c>
      <c r="S1768" s="70" t="s">
        <v>114</v>
      </c>
      <c r="T1768" s="70" t="s">
        <v>115</v>
      </c>
      <c r="U1768" s="70" t="s">
        <v>35</v>
      </c>
      <c r="V1768" s="70">
        <v>732.97283084120909</v>
      </c>
      <c r="W1768" s="70">
        <v>24757.326486782506</v>
      </c>
    </row>
    <row r="1769" spans="1:23">
      <c r="A1769" s="69">
        <v>1768</v>
      </c>
      <c r="B1769" s="69">
        <v>79</v>
      </c>
      <c r="C1769" s="70" t="s">
        <v>314</v>
      </c>
      <c r="D1769" s="70" t="s">
        <v>314</v>
      </c>
      <c r="E1769" s="70" t="s">
        <v>62</v>
      </c>
      <c r="F1769" s="70" t="s">
        <v>100</v>
      </c>
      <c r="G1769" s="70"/>
      <c r="H1769" s="70" t="s">
        <v>28</v>
      </c>
      <c r="I1769" s="70" t="s">
        <v>315</v>
      </c>
      <c r="J1769" s="70" t="s">
        <v>64</v>
      </c>
      <c r="K1769" s="70" t="s">
        <v>35</v>
      </c>
      <c r="L1769" s="70" t="s">
        <v>173</v>
      </c>
      <c r="M1769" s="71">
        <v>5728</v>
      </c>
      <c r="N1769" s="70" t="s">
        <v>1786</v>
      </c>
      <c r="O1769" s="70">
        <v>1.330209015521314</v>
      </c>
      <c r="P1769" s="70" t="s">
        <v>412</v>
      </c>
      <c r="Q1769" s="69">
        <v>319</v>
      </c>
      <c r="R1769" s="70" t="s">
        <v>339</v>
      </c>
      <c r="S1769" s="70" t="s">
        <v>329</v>
      </c>
      <c r="T1769" s="70" t="s">
        <v>330</v>
      </c>
      <c r="U1769" s="70" t="s">
        <v>35</v>
      </c>
      <c r="V1769" s="70">
        <v>484.12713654717453</v>
      </c>
      <c r="W1769" s="70">
        <v>14119.079932065561</v>
      </c>
    </row>
    <row r="1770" spans="1:23">
      <c r="A1770" s="69">
        <v>1769</v>
      </c>
      <c r="B1770" s="69">
        <v>79</v>
      </c>
      <c r="C1770" s="70" t="s">
        <v>314</v>
      </c>
      <c r="D1770" s="70" t="s">
        <v>314</v>
      </c>
      <c r="E1770" s="70" t="s">
        <v>62</v>
      </c>
      <c r="F1770" s="70" t="s">
        <v>100</v>
      </c>
      <c r="G1770" s="70"/>
      <c r="H1770" s="70" t="s">
        <v>28</v>
      </c>
      <c r="I1770" s="70" t="s">
        <v>315</v>
      </c>
      <c r="J1770" s="70" t="s">
        <v>64</v>
      </c>
      <c r="K1770" s="70" t="s">
        <v>35</v>
      </c>
      <c r="L1770" s="70" t="s">
        <v>173</v>
      </c>
      <c r="M1770" s="71">
        <v>5730</v>
      </c>
      <c r="N1770" s="70" t="s">
        <v>1787</v>
      </c>
      <c r="O1770" s="70">
        <v>11.88044861255308</v>
      </c>
      <c r="P1770" s="70" t="s">
        <v>419</v>
      </c>
      <c r="Q1770" s="69">
        <v>490</v>
      </c>
      <c r="R1770" s="70" t="s">
        <v>362</v>
      </c>
      <c r="S1770" s="70" t="s">
        <v>114</v>
      </c>
      <c r="T1770" s="70" t="s">
        <v>115</v>
      </c>
      <c r="U1770" s="70" t="s">
        <v>35</v>
      </c>
      <c r="V1770" s="70">
        <v>532.67458208842675</v>
      </c>
      <c r="W1770" s="70">
        <v>8252.9944786711276</v>
      </c>
    </row>
    <row r="1771" spans="1:23">
      <c r="A1771" s="69">
        <v>1770</v>
      </c>
      <c r="B1771" s="69">
        <v>79</v>
      </c>
      <c r="C1771" s="70" t="s">
        <v>314</v>
      </c>
      <c r="D1771" s="70" t="s">
        <v>314</v>
      </c>
      <c r="E1771" s="70" t="s">
        <v>62</v>
      </c>
      <c r="F1771" s="70" t="s">
        <v>100</v>
      </c>
      <c r="G1771" s="70"/>
      <c r="H1771" s="70" t="s">
        <v>28</v>
      </c>
      <c r="I1771" s="70" t="s">
        <v>315</v>
      </c>
      <c r="J1771" s="70" t="s">
        <v>64</v>
      </c>
      <c r="K1771" s="70" t="s">
        <v>35</v>
      </c>
      <c r="L1771" s="70" t="s">
        <v>173</v>
      </c>
      <c r="M1771" s="71">
        <v>5733</v>
      </c>
      <c r="N1771" s="70" t="s">
        <v>1788</v>
      </c>
      <c r="O1771" s="70">
        <v>8.7127242628697026</v>
      </c>
      <c r="P1771" s="70" t="s">
        <v>424</v>
      </c>
      <c r="Q1771" s="69">
        <v>470</v>
      </c>
      <c r="R1771" s="70" t="s">
        <v>354</v>
      </c>
      <c r="S1771" s="70" t="s">
        <v>355</v>
      </c>
      <c r="T1771" s="70" t="s">
        <v>356</v>
      </c>
      <c r="U1771" s="70" t="s">
        <v>35</v>
      </c>
      <c r="V1771" s="70">
        <v>502.05547550754312</v>
      </c>
      <c r="W1771" s="70">
        <v>13740.206052778383</v>
      </c>
    </row>
    <row r="1772" spans="1:23">
      <c r="A1772" s="69">
        <v>1771</v>
      </c>
      <c r="B1772" s="69">
        <v>79</v>
      </c>
      <c r="C1772" s="70" t="s">
        <v>314</v>
      </c>
      <c r="D1772" s="70" t="s">
        <v>314</v>
      </c>
      <c r="E1772" s="70" t="s">
        <v>62</v>
      </c>
      <c r="F1772" s="70" t="s">
        <v>100</v>
      </c>
      <c r="G1772" s="70"/>
      <c r="H1772" s="70" t="s">
        <v>28</v>
      </c>
      <c r="I1772" s="70" t="s">
        <v>315</v>
      </c>
      <c r="J1772" s="70" t="s">
        <v>64</v>
      </c>
      <c r="K1772" s="70" t="s">
        <v>35</v>
      </c>
      <c r="L1772" s="70" t="s">
        <v>173</v>
      </c>
      <c r="M1772" s="71">
        <v>5734</v>
      </c>
      <c r="N1772" s="70" t="s">
        <v>1789</v>
      </c>
      <c r="O1772" s="70">
        <v>0.110453579417066</v>
      </c>
      <c r="P1772" s="70" t="s">
        <v>412</v>
      </c>
      <c r="Q1772" s="69">
        <v>392</v>
      </c>
      <c r="R1772" s="70" t="s">
        <v>342</v>
      </c>
      <c r="S1772" s="70" t="s">
        <v>329</v>
      </c>
      <c r="T1772" s="70" t="s">
        <v>330</v>
      </c>
      <c r="U1772" s="70" t="s">
        <v>35</v>
      </c>
      <c r="V1772" s="70">
        <v>202.861397453211</v>
      </c>
      <c r="W1772" s="70">
        <v>2429.1155684883238</v>
      </c>
    </row>
    <row r="1773" spans="1:23">
      <c r="A1773" s="69">
        <v>1772</v>
      </c>
      <c r="B1773" s="69">
        <v>79</v>
      </c>
      <c r="C1773" s="70" t="s">
        <v>314</v>
      </c>
      <c r="D1773" s="70" t="s">
        <v>314</v>
      </c>
      <c r="E1773" s="70" t="s">
        <v>62</v>
      </c>
      <c r="F1773" s="70" t="s">
        <v>100</v>
      </c>
      <c r="G1773" s="70"/>
      <c r="H1773" s="70" t="s">
        <v>28</v>
      </c>
      <c r="I1773" s="70" t="s">
        <v>315</v>
      </c>
      <c r="J1773" s="70" t="s">
        <v>64</v>
      </c>
      <c r="K1773" s="70" t="s">
        <v>35</v>
      </c>
      <c r="L1773" s="70" t="s">
        <v>173</v>
      </c>
      <c r="M1773" s="71">
        <v>5735</v>
      </c>
      <c r="N1773" s="70" t="s">
        <v>1790</v>
      </c>
      <c r="O1773" s="70">
        <v>16.644462606231048</v>
      </c>
      <c r="P1773" s="70" t="s">
        <v>419</v>
      </c>
      <c r="Q1773" s="69">
        <v>294</v>
      </c>
      <c r="R1773" s="70" t="s">
        <v>331</v>
      </c>
      <c r="S1773" s="70" t="s">
        <v>329</v>
      </c>
      <c r="T1773" s="70" t="s">
        <v>330</v>
      </c>
      <c r="U1773" s="70" t="s">
        <v>35</v>
      </c>
      <c r="V1773" s="70">
        <v>269.18854093312547</v>
      </c>
      <c r="W1773" s="70">
        <v>4437.4427175553856</v>
      </c>
    </row>
    <row r="1774" spans="1:23">
      <c r="A1774" s="69">
        <v>1773</v>
      </c>
      <c r="B1774" s="69">
        <v>79</v>
      </c>
      <c r="C1774" s="70" t="s">
        <v>314</v>
      </c>
      <c r="D1774" s="70" t="s">
        <v>314</v>
      </c>
      <c r="E1774" s="70" t="s">
        <v>62</v>
      </c>
      <c r="F1774" s="70" t="s">
        <v>100</v>
      </c>
      <c r="G1774" s="70"/>
      <c r="H1774" s="70" t="s">
        <v>28</v>
      </c>
      <c r="I1774" s="70" t="s">
        <v>315</v>
      </c>
      <c r="J1774" s="70" t="s">
        <v>64</v>
      </c>
      <c r="K1774" s="70" t="s">
        <v>35</v>
      </c>
      <c r="L1774" s="70" t="s">
        <v>173</v>
      </c>
      <c r="M1774" s="71">
        <v>5739</v>
      </c>
      <c r="N1774" s="70" t="s">
        <v>1791</v>
      </c>
      <c r="O1774" s="70">
        <v>13.88852398961853</v>
      </c>
      <c r="P1774" s="70" t="s">
        <v>419</v>
      </c>
      <c r="Q1774" s="69">
        <v>293</v>
      </c>
      <c r="R1774" s="70" t="s">
        <v>328</v>
      </c>
      <c r="S1774" s="70" t="s">
        <v>329</v>
      </c>
      <c r="T1774" s="70" t="s">
        <v>330</v>
      </c>
      <c r="U1774" s="70" t="s">
        <v>35</v>
      </c>
      <c r="V1774" s="70">
        <v>354.71912660775376</v>
      </c>
      <c r="W1774" s="70">
        <v>7366.228057065895</v>
      </c>
    </row>
    <row r="1775" spans="1:23">
      <c r="A1775" s="69">
        <v>1774</v>
      </c>
      <c r="B1775" s="69">
        <v>79</v>
      </c>
      <c r="C1775" s="70" t="s">
        <v>314</v>
      </c>
      <c r="D1775" s="70" t="s">
        <v>314</v>
      </c>
      <c r="E1775" s="70" t="s">
        <v>62</v>
      </c>
      <c r="F1775" s="70" t="s">
        <v>100</v>
      </c>
      <c r="G1775" s="70"/>
      <c r="H1775" s="70" t="s">
        <v>28</v>
      </c>
      <c r="I1775" s="70" t="s">
        <v>315</v>
      </c>
      <c r="J1775" s="70" t="s">
        <v>64</v>
      </c>
      <c r="K1775" s="70" t="s">
        <v>35</v>
      </c>
      <c r="L1775" s="70" t="s">
        <v>173</v>
      </c>
      <c r="M1775" s="71">
        <v>5740</v>
      </c>
      <c r="N1775" s="70" t="s">
        <v>1792</v>
      </c>
      <c r="O1775" s="70">
        <v>6.350116443525704</v>
      </c>
      <c r="P1775" s="70" t="s">
        <v>424</v>
      </c>
      <c r="Q1775" s="69">
        <v>319</v>
      </c>
      <c r="R1775" s="70" t="s">
        <v>339</v>
      </c>
      <c r="S1775" s="70" t="s">
        <v>329</v>
      </c>
      <c r="T1775" s="70" t="s">
        <v>330</v>
      </c>
      <c r="U1775" s="70" t="s">
        <v>35</v>
      </c>
      <c r="V1775" s="70">
        <v>102.97749852785748</v>
      </c>
      <c r="W1775" s="70">
        <v>387.31369976842217</v>
      </c>
    </row>
    <row r="1776" spans="1:23">
      <c r="A1776" s="69">
        <v>1775</v>
      </c>
      <c r="B1776" s="69">
        <v>79</v>
      </c>
      <c r="C1776" s="70" t="s">
        <v>314</v>
      </c>
      <c r="D1776" s="70" t="s">
        <v>314</v>
      </c>
      <c r="E1776" s="70" t="s">
        <v>62</v>
      </c>
      <c r="F1776" s="70" t="s">
        <v>100</v>
      </c>
      <c r="G1776" s="70"/>
      <c r="H1776" s="70" t="s">
        <v>28</v>
      </c>
      <c r="I1776" s="70" t="s">
        <v>315</v>
      </c>
      <c r="J1776" s="70" t="s">
        <v>64</v>
      </c>
      <c r="K1776" s="70" t="s">
        <v>35</v>
      </c>
      <c r="L1776" s="70" t="s">
        <v>173</v>
      </c>
      <c r="M1776" s="71">
        <v>5741</v>
      </c>
      <c r="N1776" s="70" t="s">
        <v>1793</v>
      </c>
      <c r="O1776" s="70">
        <v>3.3993993125259641</v>
      </c>
      <c r="P1776" s="70" t="s">
        <v>412</v>
      </c>
      <c r="Q1776" s="69">
        <v>470</v>
      </c>
      <c r="R1776" s="70" t="s">
        <v>354</v>
      </c>
      <c r="S1776" s="70" t="s">
        <v>355</v>
      </c>
      <c r="T1776" s="70" t="s">
        <v>356</v>
      </c>
      <c r="U1776" s="70" t="s">
        <v>35</v>
      </c>
      <c r="V1776" s="70">
        <v>320.32730594309339</v>
      </c>
      <c r="W1776" s="70">
        <v>6042.6354727041617</v>
      </c>
    </row>
    <row r="1777" spans="1:23">
      <c r="A1777" s="69">
        <v>1776</v>
      </c>
      <c r="B1777" s="69">
        <v>79</v>
      </c>
      <c r="C1777" s="70" t="s">
        <v>314</v>
      </c>
      <c r="D1777" s="70" t="s">
        <v>314</v>
      </c>
      <c r="E1777" s="70" t="s">
        <v>62</v>
      </c>
      <c r="F1777" s="70" t="s">
        <v>100</v>
      </c>
      <c r="G1777" s="70"/>
      <c r="H1777" s="70" t="s">
        <v>28</v>
      </c>
      <c r="I1777" s="70" t="s">
        <v>315</v>
      </c>
      <c r="J1777" s="70" t="s">
        <v>64</v>
      </c>
      <c r="K1777" s="70" t="s">
        <v>35</v>
      </c>
      <c r="L1777" s="70" t="s">
        <v>173</v>
      </c>
      <c r="M1777" s="71">
        <v>5743</v>
      </c>
      <c r="N1777" s="70" t="s">
        <v>1794</v>
      </c>
      <c r="O1777" s="70">
        <v>13.745338750059931</v>
      </c>
      <c r="P1777" s="70" t="s">
        <v>419</v>
      </c>
      <c r="Q1777" s="69">
        <v>319</v>
      </c>
      <c r="R1777" s="70" t="s">
        <v>339</v>
      </c>
      <c r="S1777" s="70" t="s">
        <v>329</v>
      </c>
      <c r="T1777" s="70" t="s">
        <v>330</v>
      </c>
      <c r="U1777" s="70" t="s">
        <v>35</v>
      </c>
      <c r="V1777" s="70">
        <v>233.68418550101256</v>
      </c>
      <c r="W1777" s="70">
        <v>3345.0510679746299</v>
      </c>
    </row>
    <row r="1778" spans="1:23">
      <c r="A1778" s="69">
        <v>1777</v>
      </c>
      <c r="B1778" s="69">
        <v>79</v>
      </c>
      <c r="C1778" s="70" t="s">
        <v>314</v>
      </c>
      <c r="D1778" s="70" t="s">
        <v>314</v>
      </c>
      <c r="E1778" s="70" t="s">
        <v>62</v>
      </c>
      <c r="F1778" s="70" t="s">
        <v>100</v>
      </c>
      <c r="G1778" s="70"/>
      <c r="H1778" s="70" t="s">
        <v>28</v>
      </c>
      <c r="I1778" s="70" t="s">
        <v>315</v>
      </c>
      <c r="J1778" s="70" t="s">
        <v>64</v>
      </c>
      <c r="K1778" s="70" t="s">
        <v>35</v>
      </c>
      <c r="L1778" s="70" t="s">
        <v>173</v>
      </c>
      <c r="M1778" s="71">
        <v>5748</v>
      </c>
      <c r="N1778" s="70" t="s">
        <v>1795</v>
      </c>
      <c r="O1778" s="70">
        <v>11.764134961809191</v>
      </c>
      <c r="P1778" s="70" t="s">
        <v>419</v>
      </c>
      <c r="Q1778" s="69">
        <v>470</v>
      </c>
      <c r="R1778" s="70" t="s">
        <v>354</v>
      </c>
      <c r="S1778" s="70" t="s">
        <v>355</v>
      </c>
      <c r="T1778" s="70" t="s">
        <v>356</v>
      </c>
      <c r="U1778" s="70" t="s">
        <v>35</v>
      </c>
      <c r="V1778" s="70">
        <v>244.37668993124709</v>
      </c>
      <c r="W1778" s="70">
        <v>2779.1735399513518</v>
      </c>
    </row>
    <row r="1779" spans="1:23">
      <c r="A1779" s="69">
        <v>1778</v>
      </c>
      <c r="B1779" s="69">
        <v>79</v>
      </c>
      <c r="C1779" s="70" t="s">
        <v>314</v>
      </c>
      <c r="D1779" s="70" t="s">
        <v>314</v>
      </c>
      <c r="E1779" s="70" t="s">
        <v>62</v>
      </c>
      <c r="F1779" s="70" t="s">
        <v>100</v>
      </c>
      <c r="G1779" s="70"/>
      <c r="H1779" s="70" t="s">
        <v>28</v>
      </c>
      <c r="I1779" s="70" t="s">
        <v>315</v>
      </c>
      <c r="J1779" s="70" t="s">
        <v>64</v>
      </c>
      <c r="K1779" s="70" t="s">
        <v>35</v>
      </c>
      <c r="L1779" s="70" t="s">
        <v>173</v>
      </c>
      <c r="M1779" s="71">
        <v>5749</v>
      </c>
      <c r="N1779" s="70" t="s">
        <v>1796</v>
      </c>
      <c r="O1779" s="70">
        <v>12.25457626316849</v>
      </c>
      <c r="P1779" s="70" t="s">
        <v>419</v>
      </c>
      <c r="Q1779" s="69">
        <v>319</v>
      </c>
      <c r="R1779" s="70" t="s">
        <v>339</v>
      </c>
      <c r="S1779" s="70" t="s">
        <v>329</v>
      </c>
      <c r="T1779" s="70" t="s">
        <v>330</v>
      </c>
      <c r="U1779" s="70" t="s">
        <v>35</v>
      </c>
      <c r="V1779" s="70">
        <v>371.11695776253652</v>
      </c>
      <c r="W1779" s="70">
        <v>8090.313104844774</v>
      </c>
    </row>
    <row r="1780" spans="1:23">
      <c r="A1780" s="69">
        <v>1779</v>
      </c>
      <c r="B1780" s="69">
        <v>79</v>
      </c>
      <c r="C1780" s="70" t="s">
        <v>314</v>
      </c>
      <c r="D1780" s="70" t="s">
        <v>314</v>
      </c>
      <c r="E1780" s="70" t="s">
        <v>62</v>
      </c>
      <c r="F1780" s="70" t="s">
        <v>100</v>
      </c>
      <c r="G1780" s="70"/>
      <c r="H1780" s="70" t="s">
        <v>28</v>
      </c>
      <c r="I1780" s="70" t="s">
        <v>315</v>
      </c>
      <c r="J1780" s="70" t="s">
        <v>64</v>
      </c>
      <c r="K1780" s="70" t="s">
        <v>35</v>
      </c>
      <c r="L1780" s="70" t="s">
        <v>173</v>
      </c>
      <c r="M1780" s="71">
        <v>5754</v>
      </c>
      <c r="N1780" s="70" t="s">
        <v>1797</v>
      </c>
      <c r="O1780" s="70">
        <v>1.147092776778917</v>
      </c>
      <c r="P1780" s="70" t="s">
        <v>412</v>
      </c>
      <c r="Q1780" s="69">
        <v>319</v>
      </c>
      <c r="R1780" s="70" t="s">
        <v>339</v>
      </c>
      <c r="S1780" s="70" t="s">
        <v>329</v>
      </c>
      <c r="T1780" s="70" t="s">
        <v>330</v>
      </c>
      <c r="U1780" s="70" t="s">
        <v>35</v>
      </c>
      <c r="V1780" s="70">
        <v>413.21788603482332</v>
      </c>
      <c r="W1780" s="70">
        <v>9439.7173784428578</v>
      </c>
    </row>
    <row r="1781" spans="1:23">
      <c r="A1781" s="69">
        <v>1780</v>
      </c>
      <c r="B1781" s="69">
        <v>79</v>
      </c>
      <c r="C1781" s="70" t="s">
        <v>314</v>
      </c>
      <c r="D1781" s="70" t="s">
        <v>314</v>
      </c>
      <c r="E1781" s="70" t="s">
        <v>62</v>
      </c>
      <c r="F1781" s="70" t="s">
        <v>100</v>
      </c>
      <c r="G1781" s="70"/>
      <c r="H1781" s="70" t="s">
        <v>28</v>
      </c>
      <c r="I1781" s="70" t="s">
        <v>315</v>
      </c>
      <c r="J1781" s="70" t="s">
        <v>64</v>
      </c>
      <c r="K1781" s="70" t="s">
        <v>35</v>
      </c>
      <c r="L1781" s="70" t="s">
        <v>173</v>
      </c>
      <c r="M1781" s="71">
        <v>5755</v>
      </c>
      <c r="N1781" s="70" t="s">
        <v>1798</v>
      </c>
      <c r="O1781" s="70">
        <v>20.148341127101261</v>
      </c>
      <c r="P1781" s="70" t="s">
        <v>419</v>
      </c>
      <c r="Q1781" s="69">
        <v>392</v>
      </c>
      <c r="R1781" s="70" t="s">
        <v>342</v>
      </c>
      <c r="S1781" s="70" t="s">
        <v>329</v>
      </c>
      <c r="T1781" s="70" t="s">
        <v>330</v>
      </c>
      <c r="U1781" s="70" t="s">
        <v>35</v>
      </c>
      <c r="V1781" s="70">
        <v>233.72285768718365</v>
      </c>
      <c r="W1781" s="70">
        <v>2754.0692535715502</v>
      </c>
    </row>
    <row r="1782" spans="1:23">
      <c r="A1782" s="69">
        <v>1781</v>
      </c>
      <c r="B1782" s="69">
        <v>79</v>
      </c>
      <c r="C1782" s="70" t="s">
        <v>314</v>
      </c>
      <c r="D1782" s="70" t="s">
        <v>314</v>
      </c>
      <c r="E1782" s="70" t="s">
        <v>62</v>
      </c>
      <c r="F1782" s="70" t="s">
        <v>100</v>
      </c>
      <c r="G1782" s="70"/>
      <c r="H1782" s="70" t="s">
        <v>28</v>
      </c>
      <c r="I1782" s="70" t="s">
        <v>315</v>
      </c>
      <c r="J1782" s="70" t="s">
        <v>64</v>
      </c>
      <c r="K1782" s="70" t="s">
        <v>35</v>
      </c>
      <c r="L1782" s="70" t="s">
        <v>173</v>
      </c>
      <c r="M1782" s="71">
        <v>5756</v>
      </c>
      <c r="N1782" s="70" t="s">
        <v>1799</v>
      </c>
      <c r="O1782" s="70">
        <v>15.129998551697719</v>
      </c>
      <c r="P1782" s="70" t="s">
        <v>419</v>
      </c>
      <c r="Q1782" s="69">
        <v>295</v>
      </c>
      <c r="R1782" s="70" t="s">
        <v>332</v>
      </c>
      <c r="S1782" s="70" t="s">
        <v>329</v>
      </c>
      <c r="T1782" s="70" t="s">
        <v>330</v>
      </c>
      <c r="U1782" s="70" t="s">
        <v>35</v>
      </c>
      <c r="V1782" s="70">
        <v>249.33161648562748</v>
      </c>
      <c r="W1782" s="70">
        <v>3570.4809757429498</v>
      </c>
    </row>
    <row r="1783" spans="1:23">
      <c r="A1783" s="69">
        <v>1782</v>
      </c>
      <c r="B1783" s="69">
        <v>79</v>
      </c>
      <c r="C1783" s="70" t="s">
        <v>314</v>
      </c>
      <c r="D1783" s="70" t="s">
        <v>314</v>
      </c>
      <c r="E1783" s="70" t="s">
        <v>62</v>
      </c>
      <c r="F1783" s="70" t="s">
        <v>100</v>
      </c>
      <c r="G1783" s="70"/>
      <c r="H1783" s="70" t="s">
        <v>28</v>
      </c>
      <c r="I1783" s="70" t="s">
        <v>315</v>
      </c>
      <c r="J1783" s="70" t="s">
        <v>64</v>
      </c>
      <c r="K1783" s="70" t="s">
        <v>35</v>
      </c>
      <c r="L1783" s="70" t="s">
        <v>173</v>
      </c>
      <c r="M1783" s="71">
        <v>5760</v>
      </c>
      <c r="N1783" s="70" t="s">
        <v>1800</v>
      </c>
      <c r="O1783" s="70">
        <v>4.5365054417493722</v>
      </c>
      <c r="P1783" s="70" t="s">
        <v>412</v>
      </c>
      <c r="Q1783" s="69">
        <v>337</v>
      </c>
      <c r="R1783" s="70" t="s">
        <v>341</v>
      </c>
      <c r="S1783" s="70" t="s">
        <v>329</v>
      </c>
      <c r="T1783" s="70" t="s">
        <v>330</v>
      </c>
      <c r="U1783" s="70" t="s">
        <v>35</v>
      </c>
      <c r="V1783" s="70">
        <v>133.78195528652589</v>
      </c>
      <c r="W1783" s="70">
        <v>1061.069534539399</v>
      </c>
    </row>
    <row r="1784" spans="1:23">
      <c r="A1784" s="69">
        <v>1783</v>
      </c>
      <c r="B1784" s="69">
        <v>79</v>
      </c>
      <c r="C1784" s="70" t="s">
        <v>314</v>
      </c>
      <c r="D1784" s="70" t="s">
        <v>314</v>
      </c>
      <c r="E1784" s="70" t="s">
        <v>62</v>
      </c>
      <c r="F1784" s="70" t="s">
        <v>100</v>
      </c>
      <c r="G1784" s="70"/>
      <c r="H1784" s="70" t="s">
        <v>28</v>
      </c>
      <c r="I1784" s="70" t="s">
        <v>315</v>
      </c>
      <c r="J1784" s="70" t="s">
        <v>64</v>
      </c>
      <c r="K1784" s="70" t="s">
        <v>35</v>
      </c>
      <c r="L1784" s="70" t="s">
        <v>173</v>
      </c>
      <c r="M1784" s="71">
        <v>5762</v>
      </c>
      <c r="N1784" s="70" t="s">
        <v>1801</v>
      </c>
      <c r="O1784" s="70">
        <v>6.6622214745267998</v>
      </c>
      <c r="P1784" s="70" t="s">
        <v>424</v>
      </c>
      <c r="Q1784" s="69">
        <v>502</v>
      </c>
      <c r="R1784" s="70" t="s">
        <v>313</v>
      </c>
      <c r="S1784" s="70" t="s">
        <v>78</v>
      </c>
      <c r="T1784" s="70" t="s">
        <v>79</v>
      </c>
      <c r="U1784" s="70" t="s">
        <v>35</v>
      </c>
      <c r="V1784" s="70">
        <v>632.7665910990454</v>
      </c>
      <c r="W1784" s="70">
        <v>24111.367128784594</v>
      </c>
    </row>
    <row r="1785" spans="1:23">
      <c r="A1785" s="69">
        <v>1784</v>
      </c>
      <c r="B1785" s="69">
        <v>79</v>
      </c>
      <c r="C1785" s="70" t="s">
        <v>314</v>
      </c>
      <c r="D1785" s="70" t="s">
        <v>314</v>
      </c>
      <c r="E1785" s="70" t="s">
        <v>62</v>
      </c>
      <c r="F1785" s="70" t="s">
        <v>100</v>
      </c>
      <c r="G1785" s="70"/>
      <c r="H1785" s="70" t="s">
        <v>28</v>
      </c>
      <c r="I1785" s="70" t="s">
        <v>315</v>
      </c>
      <c r="J1785" s="70" t="s">
        <v>64</v>
      </c>
      <c r="K1785" s="70" t="s">
        <v>35</v>
      </c>
      <c r="L1785" s="70" t="s">
        <v>173</v>
      </c>
      <c r="M1785" s="71">
        <v>5765</v>
      </c>
      <c r="N1785" s="70" t="s">
        <v>1802</v>
      </c>
      <c r="O1785" s="70">
        <v>13.64025433314149</v>
      </c>
      <c r="P1785" s="70" t="s">
        <v>419</v>
      </c>
      <c r="Q1785" s="69">
        <v>449</v>
      </c>
      <c r="R1785" s="70" t="s">
        <v>349</v>
      </c>
      <c r="S1785" s="70" t="s">
        <v>175</v>
      </c>
      <c r="T1785" s="70" t="s">
        <v>176</v>
      </c>
      <c r="U1785" s="70" t="s">
        <v>35</v>
      </c>
      <c r="V1785" s="70">
        <v>281.94020902417668</v>
      </c>
      <c r="W1785" s="70">
        <v>4456.2822325068064</v>
      </c>
    </row>
    <row r="1786" spans="1:23">
      <c r="A1786" s="69">
        <v>1785</v>
      </c>
      <c r="B1786" s="69">
        <v>79</v>
      </c>
      <c r="C1786" s="70" t="s">
        <v>314</v>
      </c>
      <c r="D1786" s="70" t="s">
        <v>314</v>
      </c>
      <c r="E1786" s="70" t="s">
        <v>62</v>
      </c>
      <c r="F1786" s="70" t="s">
        <v>100</v>
      </c>
      <c r="G1786" s="70"/>
      <c r="H1786" s="70" t="s">
        <v>28</v>
      </c>
      <c r="I1786" s="70" t="s">
        <v>315</v>
      </c>
      <c r="J1786" s="70" t="s">
        <v>64</v>
      </c>
      <c r="K1786" s="70" t="s">
        <v>35</v>
      </c>
      <c r="L1786" s="70" t="s">
        <v>173</v>
      </c>
      <c r="M1786" s="71">
        <v>5766</v>
      </c>
      <c r="N1786" s="70" t="s">
        <v>1803</v>
      </c>
      <c r="O1786" s="70">
        <v>10.09803563401467</v>
      </c>
      <c r="P1786" s="70" t="s">
        <v>419</v>
      </c>
      <c r="Q1786" s="69">
        <v>504</v>
      </c>
      <c r="R1786" s="70" t="s">
        <v>368</v>
      </c>
      <c r="S1786" s="70" t="s">
        <v>329</v>
      </c>
      <c r="T1786" s="70" t="s">
        <v>330</v>
      </c>
      <c r="U1786" s="70" t="s">
        <v>35</v>
      </c>
      <c r="V1786" s="70">
        <v>278.51749316922042</v>
      </c>
      <c r="W1786" s="70">
        <v>4719.7706799398238</v>
      </c>
    </row>
    <row r="1787" spans="1:23">
      <c r="A1787" s="69">
        <v>1786</v>
      </c>
      <c r="B1787" s="69">
        <v>79</v>
      </c>
      <c r="C1787" s="70" t="s">
        <v>314</v>
      </c>
      <c r="D1787" s="70" t="s">
        <v>314</v>
      </c>
      <c r="E1787" s="70" t="s">
        <v>62</v>
      </c>
      <c r="F1787" s="70" t="s">
        <v>100</v>
      </c>
      <c r="G1787" s="70"/>
      <c r="H1787" s="70" t="s">
        <v>28</v>
      </c>
      <c r="I1787" s="70" t="s">
        <v>315</v>
      </c>
      <c r="J1787" s="70" t="s">
        <v>64</v>
      </c>
      <c r="K1787" s="70" t="s">
        <v>35</v>
      </c>
      <c r="L1787" s="70" t="s">
        <v>173</v>
      </c>
      <c r="M1787" s="71">
        <v>5768</v>
      </c>
      <c r="N1787" s="70" t="s">
        <v>1804</v>
      </c>
      <c r="O1787" s="70">
        <v>25.10195193570798</v>
      </c>
      <c r="P1787" s="70" t="s">
        <v>419</v>
      </c>
      <c r="Q1787" s="69">
        <v>301</v>
      </c>
      <c r="R1787" s="70" t="s">
        <v>335</v>
      </c>
      <c r="S1787" s="70" t="s">
        <v>175</v>
      </c>
      <c r="T1787" s="70" t="s">
        <v>176</v>
      </c>
      <c r="U1787" s="70" t="s">
        <v>35</v>
      </c>
      <c r="V1787" s="70">
        <v>347.58705106022512</v>
      </c>
      <c r="W1787" s="70">
        <v>4271.008812804992</v>
      </c>
    </row>
    <row r="1788" spans="1:23">
      <c r="A1788" s="69">
        <v>1787</v>
      </c>
      <c r="B1788" s="69">
        <v>79</v>
      </c>
      <c r="C1788" s="70" t="s">
        <v>314</v>
      </c>
      <c r="D1788" s="70" t="s">
        <v>314</v>
      </c>
      <c r="E1788" s="70" t="s">
        <v>62</v>
      </c>
      <c r="F1788" s="70" t="s">
        <v>100</v>
      </c>
      <c r="G1788" s="70"/>
      <c r="H1788" s="70" t="s">
        <v>28</v>
      </c>
      <c r="I1788" s="70" t="s">
        <v>315</v>
      </c>
      <c r="J1788" s="70" t="s">
        <v>64</v>
      </c>
      <c r="K1788" s="70" t="s">
        <v>35</v>
      </c>
      <c r="L1788" s="70" t="s">
        <v>173</v>
      </c>
      <c r="M1788" s="71">
        <v>5769</v>
      </c>
      <c r="N1788" s="70" t="s">
        <v>1805</v>
      </c>
      <c r="O1788" s="70">
        <v>15.189499375436521</v>
      </c>
      <c r="P1788" s="70" t="s">
        <v>419</v>
      </c>
      <c r="Q1788" s="69">
        <v>490</v>
      </c>
      <c r="R1788" s="70" t="s">
        <v>362</v>
      </c>
      <c r="S1788" s="70" t="s">
        <v>114</v>
      </c>
      <c r="T1788" s="70" t="s">
        <v>115</v>
      </c>
      <c r="U1788" s="70" t="s">
        <v>35</v>
      </c>
      <c r="V1788" s="70">
        <v>297.4777075086148</v>
      </c>
      <c r="W1788" s="70">
        <v>5270.9583726960927</v>
      </c>
    </row>
    <row r="1789" spans="1:23">
      <c r="A1789" s="69">
        <v>1788</v>
      </c>
      <c r="B1789" s="69">
        <v>79</v>
      </c>
      <c r="C1789" s="70" t="s">
        <v>314</v>
      </c>
      <c r="D1789" s="70" t="s">
        <v>314</v>
      </c>
      <c r="E1789" s="70" t="s">
        <v>62</v>
      </c>
      <c r="F1789" s="70" t="s">
        <v>100</v>
      </c>
      <c r="G1789" s="70"/>
      <c r="H1789" s="70" t="s">
        <v>28</v>
      </c>
      <c r="I1789" s="70" t="s">
        <v>315</v>
      </c>
      <c r="J1789" s="70" t="s">
        <v>64</v>
      </c>
      <c r="K1789" s="70" t="s">
        <v>35</v>
      </c>
      <c r="L1789" s="70" t="s">
        <v>173</v>
      </c>
      <c r="M1789" s="71">
        <v>5771</v>
      </c>
      <c r="N1789" s="70" t="s">
        <v>1806</v>
      </c>
      <c r="O1789" s="70">
        <v>14.66829018261345</v>
      </c>
      <c r="P1789" s="70" t="s">
        <v>419</v>
      </c>
      <c r="Q1789" s="69">
        <v>397</v>
      </c>
      <c r="R1789" s="70" t="s">
        <v>344</v>
      </c>
      <c r="S1789" s="70" t="s">
        <v>329</v>
      </c>
      <c r="T1789" s="70" t="s">
        <v>330</v>
      </c>
      <c r="U1789" s="70" t="s">
        <v>35</v>
      </c>
      <c r="V1789" s="70">
        <v>329.82887163109598</v>
      </c>
      <c r="W1789" s="70">
        <v>6738.8090797361292</v>
      </c>
    </row>
    <row r="1790" spans="1:23">
      <c r="A1790" s="69">
        <v>1789</v>
      </c>
      <c r="B1790" s="69">
        <v>79</v>
      </c>
      <c r="C1790" s="70" t="s">
        <v>314</v>
      </c>
      <c r="D1790" s="70" t="s">
        <v>314</v>
      </c>
      <c r="E1790" s="70" t="s">
        <v>62</v>
      </c>
      <c r="F1790" s="70" t="s">
        <v>100</v>
      </c>
      <c r="G1790" s="70"/>
      <c r="H1790" s="70" t="s">
        <v>28</v>
      </c>
      <c r="I1790" s="70" t="s">
        <v>315</v>
      </c>
      <c r="J1790" s="70" t="s">
        <v>64</v>
      </c>
      <c r="K1790" s="70" t="s">
        <v>35</v>
      </c>
      <c r="L1790" s="70" t="s">
        <v>173</v>
      </c>
      <c r="M1790" s="71">
        <v>5772</v>
      </c>
      <c r="N1790" s="70" t="s">
        <v>1807</v>
      </c>
      <c r="O1790" s="70">
        <v>21.27229974641476</v>
      </c>
      <c r="P1790" s="70" t="s">
        <v>419</v>
      </c>
      <c r="Q1790" s="69">
        <v>504</v>
      </c>
      <c r="R1790" s="70" t="s">
        <v>368</v>
      </c>
      <c r="S1790" s="70" t="s">
        <v>329</v>
      </c>
      <c r="T1790" s="70" t="s">
        <v>330</v>
      </c>
      <c r="U1790" s="70" t="s">
        <v>35</v>
      </c>
      <c r="V1790" s="70">
        <v>117.32102770444024</v>
      </c>
      <c r="W1790" s="70">
        <v>650.43542532255651</v>
      </c>
    </row>
    <row r="1791" spans="1:23">
      <c r="A1791" s="69">
        <v>1790</v>
      </c>
      <c r="B1791" s="69">
        <v>79</v>
      </c>
      <c r="C1791" s="70" t="s">
        <v>314</v>
      </c>
      <c r="D1791" s="70" t="s">
        <v>314</v>
      </c>
      <c r="E1791" s="70" t="s">
        <v>62</v>
      </c>
      <c r="F1791" s="70" t="s">
        <v>100</v>
      </c>
      <c r="G1791" s="70"/>
      <c r="H1791" s="70" t="s">
        <v>28</v>
      </c>
      <c r="I1791" s="70" t="s">
        <v>315</v>
      </c>
      <c r="J1791" s="70" t="s">
        <v>64</v>
      </c>
      <c r="K1791" s="70" t="s">
        <v>35</v>
      </c>
      <c r="L1791" s="70" t="s">
        <v>173</v>
      </c>
      <c r="M1791" s="71">
        <v>5773</v>
      </c>
      <c r="N1791" s="70" t="s">
        <v>1808</v>
      </c>
      <c r="O1791" s="70">
        <v>1.3418887011050551</v>
      </c>
      <c r="P1791" s="70" t="s">
        <v>412</v>
      </c>
      <c r="Q1791" s="69">
        <v>197</v>
      </c>
      <c r="R1791" s="70" t="s">
        <v>324</v>
      </c>
      <c r="S1791" s="70" t="s">
        <v>67</v>
      </c>
      <c r="T1791" s="70" t="s">
        <v>68</v>
      </c>
      <c r="U1791" s="70" t="s">
        <v>35</v>
      </c>
      <c r="V1791" s="70">
        <v>320.75400393273151</v>
      </c>
      <c r="W1791" s="70">
        <v>3770.7466666253113</v>
      </c>
    </row>
    <row r="1792" spans="1:23">
      <c r="A1792" s="69">
        <v>1791</v>
      </c>
      <c r="B1792" s="69">
        <v>79</v>
      </c>
      <c r="C1792" s="70" t="s">
        <v>314</v>
      </c>
      <c r="D1792" s="70" t="s">
        <v>314</v>
      </c>
      <c r="E1792" s="70" t="s">
        <v>62</v>
      </c>
      <c r="F1792" s="70" t="s">
        <v>100</v>
      </c>
      <c r="G1792" s="70"/>
      <c r="H1792" s="70" t="s">
        <v>28</v>
      </c>
      <c r="I1792" s="70" t="s">
        <v>315</v>
      </c>
      <c r="J1792" s="70" t="s">
        <v>64</v>
      </c>
      <c r="K1792" s="70" t="s">
        <v>35</v>
      </c>
      <c r="L1792" s="70" t="s">
        <v>173</v>
      </c>
      <c r="M1792" s="71">
        <v>5774</v>
      </c>
      <c r="N1792" s="70" t="s">
        <v>1809</v>
      </c>
      <c r="O1792" s="70">
        <v>17.954019785484789</v>
      </c>
      <c r="P1792" s="70" t="s">
        <v>419</v>
      </c>
      <c r="Q1792" s="69">
        <v>449</v>
      </c>
      <c r="R1792" s="70" t="s">
        <v>349</v>
      </c>
      <c r="S1792" s="70" t="s">
        <v>175</v>
      </c>
      <c r="T1792" s="70" t="s">
        <v>176</v>
      </c>
      <c r="U1792" s="70" t="s">
        <v>35</v>
      </c>
      <c r="V1792" s="70">
        <v>202.61319614791313</v>
      </c>
      <c r="W1792" s="70">
        <v>2442.6384958377926</v>
      </c>
    </row>
    <row r="1793" spans="1:23">
      <c r="A1793" s="69">
        <v>1792</v>
      </c>
      <c r="B1793" s="69">
        <v>79</v>
      </c>
      <c r="C1793" s="70" t="s">
        <v>314</v>
      </c>
      <c r="D1793" s="70" t="s">
        <v>314</v>
      </c>
      <c r="E1793" s="70" t="s">
        <v>62</v>
      </c>
      <c r="F1793" s="70" t="s">
        <v>100</v>
      </c>
      <c r="G1793" s="70"/>
      <c r="H1793" s="70" t="s">
        <v>28</v>
      </c>
      <c r="I1793" s="70" t="s">
        <v>315</v>
      </c>
      <c r="J1793" s="70" t="s">
        <v>64</v>
      </c>
      <c r="K1793" s="70" t="s">
        <v>35</v>
      </c>
      <c r="L1793" s="70" t="s">
        <v>173</v>
      </c>
      <c r="M1793" s="71">
        <v>5775</v>
      </c>
      <c r="N1793" s="70" t="s">
        <v>1810</v>
      </c>
      <c r="O1793" s="70">
        <v>6.1013349544410982</v>
      </c>
      <c r="P1793" s="70" t="s">
        <v>424</v>
      </c>
      <c r="Q1793" s="69">
        <v>197</v>
      </c>
      <c r="R1793" s="70" t="s">
        <v>324</v>
      </c>
      <c r="S1793" s="70" t="s">
        <v>67</v>
      </c>
      <c r="T1793" s="70" t="s">
        <v>68</v>
      </c>
      <c r="U1793" s="70" t="s">
        <v>35</v>
      </c>
      <c r="V1793" s="70">
        <v>333.41465043963956</v>
      </c>
      <c r="W1793" s="70">
        <v>1312.6639807670451</v>
      </c>
    </row>
    <row r="1794" spans="1:23">
      <c r="A1794" s="69">
        <v>1793</v>
      </c>
      <c r="B1794" s="69">
        <v>79</v>
      </c>
      <c r="C1794" s="70" t="s">
        <v>314</v>
      </c>
      <c r="D1794" s="70" t="s">
        <v>314</v>
      </c>
      <c r="E1794" s="70" t="s">
        <v>62</v>
      </c>
      <c r="F1794" s="70" t="s">
        <v>100</v>
      </c>
      <c r="G1794" s="70"/>
      <c r="H1794" s="70" t="s">
        <v>28</v>
      </c>
      <c r="I1794" s="70" t="s">
        <v>315</v>
      </c>
      <c r="J1794" s="70" t="s">
        <v>64</v>
      </c>
      <c r="K1794" s="70" t="s">
        <v>35</v>
      </c>
      <c r="L1794" s="70" t="s">
        <v>173</v>
      </c>
      <c r="M1794" s="71">
        <v>5775</v>
      </c>
      <c r="N1794" s="70" t="s">
        <v>1810</v>
      </c>
      <c r="O1794" s="70">
        <v>6.1013349544410982</v>
      </c>
      <c r="P1794" s="70" t="s">
        <v>424</v>
      </c>
      <c r="Q1794" s="69">
        <v>319</v>
      </c>
      <c r="R1794" s="70" t="s">
        <v>339</v>
      </c>
      <c r="S1794" s="70" t="s">
        <v>329</v>
      </c>
      <c r="T1794" s="70" t="s">
        <v>330</v>
      </c>
      <c r="U1794" s="70" t="s">
        <v>35</v>
      </c>
      <c r="V1794" s="70">
        <v>302.85183273838845</v>
      </c>
      <c r="W1794" s="70">
        <v>764.67801752861578</v>
      </c>
    </row>
    <row r="1795" spans="1:23">
      <c r="A1795" s="69">
        <v>1794</v>
      </c>
      <c r="B1795" s="69">
        <v>79</v>
      </c>
      <c r="C1795" s="70" t="s">
        <v>314</v>
      </c>
      <c r="D1795" s="70" t="s">
        <v>314</v>
      </c>
      <c r="E1795" s="70" t="s">
        <v>62</v>
      </c>
      <c r="F1795" s="70" t="s">
        <v>100</v>
      </c>
      <c r="G1795" s="70"/>
      <c r="H1795" s="70" t="s">
        <v>28</v>
      </c>
      <c r="I1795" s="70" t="s">
        <v>315</v>
      </c>
      <c r="J1795" s="70" t="s">
        <v>64</v>
      </c>
      <c r="K1795" s="70" t="s">
        <v>35</v>
      </c>
      <c r="L1795" s="70" t="s">
        <v>173</v>
      </c>
      <c r="M1795" s="71">
        <v>5776</v>
      </c>
      <c r="N1795" s="70" t="s">
        <v>1811</v>
      </c>
      <c r="O1795" s="70">
        <v>5.9304697374363098</v>
      </c>
      <c r="P1795" s="70" t="s">
        <v>424</v>
      </c>
      <c r="Q1795" s="69">
        <v>294</v>
      </c>
      <c r="R1795" s="70" t="s">
        <v>331</v>
      </c>
      <c r="S1795" s="70" t="s">
        <v>329</v>
      </c>
      <c r="T1795" s="70" t="s">
        <v>330</v>
      </c>
      <c r="U1795" s="70" t="s">
        <v>35</v>
      </c>
      <c r="V1795" s="70">
        <v>393.96594367734997</v>
      </c>
      <c r="W1795" s="70">
        <v>8909.3519788538615</v>
      </c>
    </row>
    <row r="1796" spans="1:23">
      <c r="A1796" s="69">
        <v>1795</v>
      </c>
      <c r="B1796" s="69">
        <v>79</v>
      </c>
      <c r="C1796" s="70" t="s">
        <v>314</v>
      </c>
      <c r="D1796" s="70" t="s">
        <v>314</v>
      </c>
      <c r="E1796" s="70" t="s">
        <v>62</v>
      </c>
      <c r="F1796" s="70" t="s">
        <v>100</v>
      </c>
      <c r="G1796" s="70"/>
      <c r="H1796" s="70" t="s">
        <v>28</v>
      </c>
      <c r="I1796" s="70" t="s">
        <v>315</v>
      </c>
      <c r="J1796" s="70" t="s">
        <v>64</v>
      </c>
      <c r="K1796" s="70" t="s">
        <v>35</v>
      </c>
      <c r="L1796" s="70" t="s">
        <v>173</v>
      </c>
      <c r="M1796" s="71">
        <v>5777</v>
      </c>
      <c r="N1796" s="70" t="s">
        <v>1812</v>
      </c>
      <c r="O1796" s="70">
        <v>13.727395104186749</v>
      </c>
      <c r="P1796" s="70" t="s">
        <v>419</v>
      </c>
      <c r="Q1796" s="69">
        <v>470</v>
      </c>
      <c r="R1796" s="70" t="s">
        <v>354</v>
      </c>
      <c r="S1796" s="70" t="s">
        <v>355</v>
      </c>
      <c r="T1796" s="70" t="s">
        <v>356</v>
      </c>
      <c r="U1796" s="70" t="s">
        <v>35</v>
      </c>
      <c r="V1796" s="70">
        <v>330.18173005088687</v>
      </c>
      <c r="W1796" s="70">
        <v>6414.8641833123256</v>
      </c>
    </row>
    <row r="1797" spans="1:23">
      <c r="A1797" s="69">
        <v>1796</v>
      </c>
      <c r="B1797" s="69">
        <v>79</v>
      </c>
      <c r="C1797" s="70" t="s">
        <v>314</v>
      </c>
      <c r="D1797" s="70" t="s">
        <v>314</v>
      </c>
      <c r="E1797" s="70" t="s">
        <v>62</v>
      </c>
      <c r="F1797" s="70" t="s">
        <v>100</v>
      </c>
      <c r="G1797" s="70"/>
      <c r="H1797" s="70" t="s">
        <v>28</v>
      </c>
      <c r="I1797" s="70" t="s">
        <v>315</v>
      </c>
      <c r="J1797" s="70" t="s">
        <v>64</v>
      </c>
      <c r="K1797" s="70" t="s">
        <v>35</v>
      </c>
      <c r="L1797" s="70" t="s">
        <v>173</v>
      </c>
      <c r="M1797" s="71">
        <v>5778</v>
      </c>
      <c r="N1797" s="70" t="s">
        <v>1813</v>
      </c>
      <c r="O1797" s="70">
        <v>20.59140495652218</v>
      </c>
      <c r="P1797" s="70" t="s">
        <v>419</v>
      </c>
      <c r="Q1797" s="69">
        <v>296</v>
      </c>
      <c r="R1797" s="70" t="s">
        <v>333</v>
      </c>
      <c r="S1797" s="70" t="s">
        <v>175</v>
      </c>
      <c r="T1797" s="70" t="s">
        <v>176</v>
      </c>
      <c r="U1797" s="70" t="s">
        <v>35</v>
      </c>
      <c r="V1797" s="70">
        <v>382.40240707847363</v>
      </c>
      <c r="W1797" s="70">
        <v>7546.4904482468646</v>
      </c>
    </row>
    <row r="1798" spans="1:23">
      <c r="A1798" s="69">
        <v>1797</v>
      </c>
      <c r="B1798" s="69">
        <v>79</v>
      </c>
      <c r="C1798" s="70" t="s">
        <v>314</v>
      </c>
      <c r="D1798" s="70" t="s">
        <v>314</v>
      </c>
      <c r="E1798" s="70" t="s">
        <v>62</v>
      </c>
      <c r="F1798" s="70" t="s">
        <v>100</v>
      </c>
      <c r="G1798" s="70"/>
      <c r="H1798" s="70" t="s">
        <v>28</v>
      </c>
      <c r="I1798" s="70" t="s">
        <v>315</v>
      </c>
      <c r="J1798" s="70" t="s">
        <v>64</v>
      </c>
      <c r="K1798" s="70" t="s">
        <v>35</v>
      </c>
      <c r="L1798" s="70" t="s">
        <v>173</v>
      </c>
      <c r="M1798" s="71">
        <v>5778</v>
      </c>
      <c r="N1798" s="70" t="s">
        <v>1813</v>
      </c>
      <c r="O1798" s="70">
        <v>20.59140495652218</v>
      </c>
      <c r="P1798" s="70" t="s">
        <v>419</v>
      </c>
      <c r="Q1798" s="69">
        <v>490</v>
      </c>
      <c r="R1798" s="70" t="s">
        <v>362</v>
      </c>
      <c r="S1798" s="70" t="s">
        <v>114</v>
      </c>
      <c r="T1798" s="70" t="s">
        <v>115</v>
      </c>
      <c r="U1798" s="70" t="s">
        <v>35</v>
      </c>
      <c r="V1798" s="70">
        <v>218.4313006960935</v>
      </c>
      <c r="W1798" s="70">
        <v>2854.976949375714</v>
      </c>
    </row>
    <row r="1799" spans="1:23">
      <c r="A1799" s="69">
        <v>1798</v>
      </c>
      <c r="B1799" s="69">
        <v>79</v>
      </c>
      <c r="C1799" s="70" t="s">
        <v>314</v>
      </c>
      <c r="D1799" s="70" t="s">
        <v>314</v>
      </c>
      <c r="E1799" s="70" t="s">
        <v>62</v>
      </c>
      <c r="F1799" s="70" t="s">
        <v>100</v>
      </c>
      <c r="G1799" s="70"/>
      <c r="H1799" s="70" t="s">
        <v>28</v>
      </c>
      <c r="I1799" s="70" t="s">
        <v>315</v>
      </c>
      <c r="J1799" s="70" t="s">
        <v>64</v>
      </c>
      <c r="K1799" s="70" t="s">
        <v>35</v>
      </c>
      <c r="L1799" s="70" t="s">
        <v>173</v>
      </c>
      <c r="M1799" s="71">
        <v>5779</v>
      </c>
      <c r="N1799" s="70" t="s">
        <v>1814</v>
      </c>
      <c r="O1799" s="70">
        <v>7.6385807783865944</v>
      </c>
      <c r="P1799" s="70" t="s">
        <v>424</v>
      </c>
      <c r="Q1799" s="69">
        <v>470</v>
      </c>
      <c r="R1799" s="70" t="s">
        <v>354</v>
      </c>
      <c r="S1799" s="70" t="s">
        <v>355</v>
      </c>
      <c r="T1799" s="70" t="s">
        <v>356</v>
      </c>
      <c r="U1799" s="70" t="s">
        <v>35</v>
      </c>
      <c r="V1799" s="70">
        <v>398.87050198725638</v>
      </c>
      <c r="W1799" s="70">
        <v>8052.7978100852042</v>
      </c>
    </row>
    <row r="1800" spans="1:23">
      <c r="A1800" s="69">
        <v>1799</v>
      </c>
      <c r="B1800" s="69">
        <v>79</v>
      </c>
      <c r="C1800" s="70" t="s">
        <v>314</v>
      </c>
      <c r="D1800" s="70" t="s">
        <v>314</v>
      </c>
      <c r="E1800" s="70" t="s">
        <v>62</v>
      </c>
      <c r="F1800" s="70" t="s">
        <v>100</v>
      </c>
      <c r="G1800" s="70"/>
      <c r="H1800" s="70" t="s">
        <v>28</v>
      </c>
      <c r="I1800" s="70" t="s">
        <v>315</v>
      </c>
      <c r="J1800" s="70" t="s">
        <v>64</v>
      </c>
      <c r="K1800" s="70" t="s">
        <v>35</v>
      </c>
      <c r="L1800" s="70" t="s">
        <v>173</v>
      </c>
      <c r="M1800" s="71">
        <v>5780</v>
      </c>
      <c r="N1800" s="70" t="s">
        <v>1815</v>
      </c>
      <c r="O1800" s="70">
        <v>9.4800363675351704</v>
      </c>
      <c r="P1800" s="70" t="s">
        <v>424</v>
      </c>
      <c r="Q1800" s="69">
        <v>470</v>
      </c>
      <c r="R1800" s="70" t="s">
        <v>354</v>
      </c>
      <c r="S1800" s="70" t="s">
        <v>355</v>
      </c>
      <c r="T1800" s="70" t="s">
        <v>356</v>
      </c>
      <c r="U1800" s="70" t="s">
        <v>35</v>
      </c>
      <c r="V1800" s="70">
        <v>306.96581878781814</v>
      </c>
      <c r="W1800" s="70">
        <v>5741.1697303034043</v>
      </c>
    </row>
    <row r="1801" spans="1:23">
      <c r="A1801" s="69">
        <v>1800</v>
      </c>
      <c r="B1801" s="69">
        <v>79</v>
      </c>
      <c r="C1801" s="70" t="s">
        <v>314</v>
      </c>
      <c r="D1801" s="70" t="s">
        <v>314</v>
      </c>
      <c r="E1801" s="70" t="s">
        <v>62</v>
      </c>
      <c r="F1801" s="70" t="s">
        <v>100</v>
      </c>
      <c r="G1801" s="70"/>
      <c r="H1801" s="70" t="s">
        <v>28</v>
      </c>
      <c r="I1801" s="70" t="s">
        <v>315</v>
      </c>
      <c r="J1801" s="70" t="s">
        <v>64</v>
      </c>
      <c r="K1801" s="70" t="s">
        <v>35</v>
      </c>
      <c r="L1801" s="70" t="s">
        <v>173</v>
      </c>
      <c r="M1801" s="71">
        <v>5781</v>
      </c>
      <c r="N1801" s="70" t="s">
        <v>1816</v>
      </c>
      <c r="O1801" s="70">
        <v>19.025162596615861</v>
      </c>
      <c r="P1801" s="70" t="s">
        <v>419</v>
      </c>
      <c r="Q1801" s="69">
        <v>470</v>
      </c>
      <c r="R1801" s="70" t="s">
        <v>354</v>
      </c>
      <c r="S1801" s="70" t="s">
        <v>355</v>
      </c>
      <c r="T1801" s="70" t="s">
        <v>356</v>
      </c>
      <c r="U1801" s="70" t="s">
        <v>35</v>
      </c>
      <c r="V1801" s="70">
        <v>311.24470069966867</v>
      </c>
      <c r="W1801" s="70">
        <v>6049.8808542642655</v>
      </c>
    </row>
    <row r="1802" spans="1:23">
      <c r="A1802" s="69">
        <v>1801</v>
      </c>
      <c r="B1802" s="69">
        <v>79</v>
      </c>
      <c r="C1802" s="70" t="s">
        <v>314</v>
      </c>
      <c r="D1802" s="70" t="s">
        <v>314</v>
      </c>
      <c r="E1802" s="70" t="s">
        <v>62</v>
      </c>
      <c r="F1802" s="70" t="s">
        <v>100</v>
      </c>
      <c r="G1802" s="70"/>
      <c r="H1802" s="70" t="s">
        <v>28</v>
      </c>
      <c r="I1802" s="70" t="s">
        <v>315</v>
      </c>
      <c r="J1802" s="70" t="s">
        <v>64</v>
      </c>
      <c r="K1802" s="70" t="s">
        <v>35</v>
      </c>
      <c r="L1802" s="70" t="s">
        <v>173</v>
      </c>
      <c r="M1802" s="71">
        <v>5784</v>
      </c>
      <c r="N1802" s="70" t="s">
        <v>1817</v>
      </c>
      <c r="O1802" s="70">
        <v>21.8418480679155</v>
      </c>
      <c r="P1802" s="70" t="s">
        <v>419</v>
      </c>
      <c r="Q1802" s="69">
        <v>539</v>
      </c>
      <c r="R1802" s="70" t="s">
        <v>373</v>
      </c>
      <c r="S1802" s="70" t="s">
        <v>41</v>
      </c>
      <c r="T1802" s="70" t="s">
        <v>42</v>
      </c>
      <c r="U1802" s="70" t="s">
        <v>35</v>
      </c>
      <c r="V1802" s="70">
        <v>423.33967617260771</v>
      </c>
      <c r="W1802" s="70">
        <v>11089.677901916943</v>
      </c>
    </row>
    <row r="1803" spans="1:23">
      <c r="A1803" s="69">
        <v>1802</v>
      </c>
      <c r="B1803" s="69">
        <v>79</v>
      </c>
      <c r="C1803" s="70" t="s">
        <v>314</v>
      </c>
      <c r="D1803" s="70" t="s">
        <v>314</v>
      </c>
      <c r="E1803" s="70" t="s">
        <v>62</v>
      </c>
      <c r="F1803" s="70" t="s">
        <v>100</v>
      </c>
      <c r="G1803" s="70"/>
      <c r="H1803" s="70" t="s">
        <v>28</v>
      </c>
      <c r="I1803" s="70" t="s">
        <v>315</v>
      </c>
      <c r="J1803" s="70" t="s">
        <v>64</v>
      </c>
      <c r="K1803" s="70" t="s">
        <v>35</v>
      </c>
      <c r="L1803" s="70" t="s">
        <v>173</v>
      </c>
      <c r="M1803" s="71">
        <v>5785</v>
      </c>
      <c r="N1803" s="70" t="s">
        <v>1818</v>
      </c>
      <c r="O1803" s="70">
        <v>1.3973576276655431</v>
      </c>
      <c r="P1803" s="70" t="s">
        <v>412</v>
      </c>
      <c r="Q1803" s="69">
        <v>166</v>
      </c>
      <c r="R1803" s="70" t="s">
        <v>320</v>
      </c>
      <c r="S1803" s="70" t="s">
        <v>67</v>
      </c>
      <c r="T1803" s="70" t="s">
        <v>68</v>
      </c>
      <c r="U1803" s="70" t="s">
        <v>35</v>
      </c>
      <c r="V1803" s="70">
        <v>659.6321952482806</v>
      </c>
      <c r="W1803" s="70">
        <v>29563.101723592015</v>
      </c>
    </row>
    <row r="1804" spans="1:23">
      <c r="A1804" s="69">
        <v>1803</v>
      </c>
      <c r="B1804" s="69">
        <v>79</v>
      </c>
      <c r="C1804" s="70" t="s">
        <v>314</v>
      </c>
      <c r="D1804" s="70" t="s">
        <v>314</v>
      </c>
      <c r="E1804" s="70" t="s">
        <v>62</v>
      </c>
      <c r="F1804" s="70" t="s">
        <v>100</v>
      </c>
      <c r="G1804" s="70"/>
      <c r="H1804" s="70" t="s">
        <v>28</v>
      </c>
      <c r="I1804" s="70" t="s">
        <v>315</v>
      </c>
      <c r="J1804" s="70" t="s">
        <v>64</v>
      </c>
      <c r="K1804" s="70" t="s">
        <v>35</v>
      </c>
      <c r="L1804" s="70" t="s">
        <v>173</v>
      </c>
      <c r="M1804" s="71">
        <v>5788</v>
      </c>
      <c r="N1804" s="70" t="s">
        <v>1819</v>
      </c>
      <c r="O1804" s="70">
        <v>23.196620562417429</v>
      </c>
      <c r="P1804" s="70" t="s">
        <v>419</v>
      </c>
      <c r="Q1804" s="69">
        <v>470</v>
      </c>
      <c r="R1804" s="70" t="s">
        <v>354</v>
      </c>
      <c r="S1804" s="70" t="s">
        <v>355</v>
      </c>
      <c r="T1804" s="70" t="s">
        <v>356</v>
      </c>
      <c r="U1804" s="70" t="s">
        <v>35</v>
      </c>
      <c r="V1804" s="70">
        <v>267.74163459803515</v>
      </c>
      <c r="W1804" s="70">
        <v>3891.9891115484493</v>
      </c>
    </row>
    <row r="1805" spans="1:23">
      <c r="A1805" s="69">
        <v>1804</v>
      </c>
      <c r="B1805" s="69">
        <v>79</v>
      </c>
      <c r="C1805" s="70" t="s">
        <v>314</v>
      </c>
      <c r="D1805" s="70" t="s">
        <v>314</v>
      </c>
      <c r="E1805" s="70" t="s">
        <v>62</v>
      </c>
      <c r="F1805" s="70" t="s">
        <v>100</v>
      </c>
      <c r="G1805" s="70"/>
      <c r="H1805" s="70" t="s">
        <v>28</v>
      </c>
      <c r="I1805" s="70" t="s">
        <v>315</v>
      </c>
      <c r="J1805" s="70" t="s">
        <v>64</v>
      </c>
      <c r="K1805" s="70" t="s">
        <v>35</v>
      </c>
      <c r="L1805" s="70" t="s">
        <v>173</v>
      </c>
      <c r="M1805" s="71">
        <v>5789</v>
      </c>
      <c r="N1805" s="70" t="s">
        <v>1820</v>
      </c>
      <c r="O1805" s="70">
        <v>11.44793066819201</v>
      </c>
      <c r="P1805" s="70" t="s">
        <v>419</v>
      </c>
      <c r="Q1805" s="69">
        <v>487</v>
      </c>
      <c r="R1805" s="70" t="s">
        <v>361</v>
      </c>
      <c r="S1805" s="70" t="s">
        <v>114</v>
      </c>
      <c r="T1805" s="70" t="s">
        <v>115</v>
      </c>
      <c r="U1805" s="70" t="s">
        <v>35</v>
      </c>
      <c r="V1805" s="70">
        <v>373.79781581552948</v>
      </c>
      <c r="W1805" s="70">
        <v>8494.4031287485486</v>
      </c>
    </row>
    <row r="1806" spans="1:23">
      <c r="A1806" s="69">
        <v>1805</v>
      </c>
      <c r="B1806" s="69">
        <v>79</v>
      </c>
      <c r="C1806" s="70" t="s">
        <v>314</v>
      </c>
      <c r="D1806" s="70" t="s">
        <v>314</v>
      </c>
      <c r="E1806" s="70" t="s">
        <v>62</v>
      </c>
      <c r="F1806" s="70" t="s">
        <v>100</v>
      </c>
      <c r="G1806" s="70"/>
      <c r="H1806" s="70" t="s">
        <v>28</v>
      </c>
      <c r="I1806" s="70" t="s">
        <v>315</v>
      </c>
      <c r="J1806" s="70" t="s">
        <v>64</v>
      </c>
      <c r="K1806" s="70" t="s">
        <v>35</v>
      </c>
      <c r="L1806" s="70" t="s">
        <v>173</v>
      </c>
      <c r="M1806" s="71">
        <v>5790</v>
      </c>
      <c r="N1806" s="70" t="s">
        <v>1821</v>
      </c>
      <c r="O1806" s="70">
        <v>13.594527841254999</v>
      </c>
      <c r="P1806" s="70" t="s">
        <v>419</v>
      </c>
      <c r="Q1806" s="69">
        <v>504</v>
      </c>
      <c r="R1806" s="70" t="s">
        <v>368</v>
      </c>
      <c r="S1806" s="70" t="s">
        <v>329</v>
      </c>
      <c r="T1806" s="70" t="s">
        <v>330</v>
      </c>
      <c r="U1806" s="70" t="s">
        <v>35</v>
      </c>
      <c r="V1806" s="70">
        <v>494.55627569034948</v>
      </c>
      <c r="W1806" s="70">
        <v>14972.388344844563</v>
      </c>
    </row>
    <row r="1807" spans="1:23">
      <c r="A1807" s="69">
        <v>1806</v>
      </c>
      <c r="B1807" s="69">
        <v>79</v>
      </c>
      <c r="C1807" s="70" t="s">
        <v>314</v>
      </c>
      <c r="D1807" s="70" t="s">
        <v>314</v>
      </c>
      <c r="E1807" s="70" t="s">
        <v>62</v>
      </c>
      <c r="F1807" s="70" t="s">
        <v>100</v>
      </c>
      <c r="G1807" s="70"/>
      <c r="H1807" s="70" t="s">
        <v>28</v>
      </c>
      <c r="I1807" s="70" t="s">
        <v>315</v>
      </c>
      <c r="J1807" s="70" t="s">
        <v>64</v>
      </c>
      <c r="K1807" s="70" t="s">
        <v>35</v>
      </c>
      <c r="L1807" s="70" t="s">
        <v>173</v>
      </c>
      <c r="M1807" s="71">
        <v>5791</v>
      </c>
      <c r="N1807" s="70" t="s">
        <v>1822</v>
      </c>
      <c r="O1807" s="70">
        <v>20.070447044032932</v>
      </c>
      <c r="P1807" s="70" t="s">
        <v>419</v>
      </c>
      <c r="Q1807" s="69">
        <v>501</v>
      </c>
      <c r="R1807" s="70" t="s">
        <v>312</v>
      </c>
      <c r="S1807" s="70" t="s">
        <v>78</v>
      </c>
      <c r="T1807" s="70" t="s">
        <v>79</v>
      </c>
      <c r="U1807" s="70" t="s">
        <v>35</v>
      </c>
      <c r="V1807" s="70">
        <v>415.41756047105611</v>
      </c>
      <c r="W1807" s="70">
        <v>10772.228183794457</v>
      </c>
    </row>
    <row r="1808" spans="1:23">
      <c r="A1808" s="69">
        <v>1807</v>
      </c>
      <c r="B1808" s="69">
        <v>79</v>
      </c>
      <c r="C1808" s="70" t="s">
        <v>314</v>
      </c>
      <c r="D1808" s="70" t="s">
        <v>314</v>
      </c>
      <c r="E1808" s="70" t="s">
        <v>62</v>
      </c>
      <c r="F1808" s="70" t="s">
        <v>100</v>
      </c>
      <c r="G1808" s="70"/>
      <c r="H1808" s="70" t="s">
        <v>28</v>
      </c>
      <c r="I1808" s="70" t="s">
        <v>315</v>
      </c>
      <c r="J1808" s="70" t="s">
        <v>64</v>
      </c>
      <c r="K1808" s="70" t="s">
        <v>35</v>
      </c>
      <c r="L1808" s="70" t="s">
        <v>173</v>
      </c>
      <c r="M1808" s="71">
        <v>5792</v>
      </c>
      <c r="N1808" s="70" t="s">
        <v>1823</v>
      </c>
      <c r="O1808" s="70">
        <v>6.9547003474008982</v>
      </c>
      <c r="P1808" s="70" t="s">
        <v>424</v>
      </c>
      <c r="Q1808" s="69">
        <v>470</v>
      </c>
      <c r="R1808" s="70" t="s">
        <v>354</v>
      </c>
      <c r="S1808" s="70" t="s">
        <v>355</v>
      </c>
      <c r="T1808" s="70" t="s">
        <v>356</v>
      </c>
      <c r="U1808" s="70" t="s">
        <v>35</v>
      </c>
      <c r="V1808" s="70">
        <v>232.4769626380056</v>
      </c>
      <c r="W1808" s="70">
        <v>3373.3102569565631</v>
      </c>
    </row>
    <row r="1809" spans="1:23">
      <c r="A1809" s="69">
        <v>1808</v>
      </c>
      <c r="B1809" s="69">
        <v>79</v>
      </c>
      <c r="C1809" s="70" t="s">
        <v>314</v>
      </c>
      <c r="D1809" s="70" t="s">
        <v>314</v>
      </c>
      <c r="E1809" s="70" t="s">
        <v>62</v>
      </c>
      <c r="F1809" s="70" t="s">
        <v>100</v>
      </c>
      <c r="G1809" s="70"/>
      <c r="H1809" s="70" t="s">
        <v>28</v>
      </c>
      <c r="I1809" s="70" t="s">
        <v>315</v>
      </c>
      <c r="J1809" s="70" t="s">
        <v>64</v>
      </c>
      <c r="K1809" s="70" t="s">
        <v>35</v>
      </c>
      <c r="L1809" s="70" t="s">
        <v>173</v>
      </c>
      <c r="M1809" s="71">
        <v>5793</v>
      </c>
      <c r="N1809" s="70" t="s">
        <v>1824</v>
      </c>
      <c r="O1809" s="70">
        <v>13.36102232293428</v>
      </c>
      <c r="P1809" s="70" t="s">
        <v>419</v>
      </c>
      <c r="Q1809" s="69">
        <v>294</v>
      </c>
      <c r="R1809" s="70" t="s">
        <v>331</v>
      </c>
      <c r="S1809" s="70" t="s">
        <v>329</v>
      </c>
      <c r="T1809" s="70" t="s">
        <v>330</v>
      </c>
      <c r="U1809" s="70" t="s">
        <v>35</v>
      </c>
      <c r="V1809" s="70">
        <v>261.34042975507873</v>
      </c>
      <c r="W1809" s="70">
        <v>3807.1784766249934</v>
      </c>
    </row>
    <row r="1810" spans="1:23">
      <c r="A1810" s="69">
        <v>1809</v>
      </c>
      <c r="B1810" s="69">
        <v>79</v>
      </c>
      <c r="C1810" s="70" t="s">
        <v>314</v>
      </c>
      <c r="D1810" s="70" t="s">
        <v>314</v>
      </c>
      <c r="E1810" s="70" t="s">
        <v>62</v>
      </c>
      <c r="F1810" s="70" t="s">
        <v>100</v>
      </c>
      <c r="G1810" s="70"/>
      <c r="H1810" s="70" t="s">
        <v>28</v>
      </c>
      <c r="I1810" s="70" t="s">
        <v>315</v>
      </c>
      <c r="J1810" s="70" t="s">
        <v>64</v>
      </c>
      <c r="K1810" s="70" t="s">
        <v>35</v>
      </c>
      <c r="L1810" s="70" t="s">
        <v>173</v>
      </c>
      <c r="M1810" s="71">
        <v>5795</v>
      </c>
      <c r="N1810" s="70" t="s">
        <v>1825</v>
      </c>
      <c r="O1810" s="70">
        <v>19.544012665094471</v>
      </c>
      <c r="P1810" s="70" t="s">
        <v>419</v>
      </c>
      <c r="Q1810" s="69">
        <v>501</v>
      </c>
      <c r="R1810" s="70" t="s">
        <v>312</v>
      </c>
      <c r="S1810" s="70" t="s">
        <v>78</v>
      </c>
      <c r="T1810" s="70" t="s">
        <v>79</v>
      </c>
      <c r="U1810" s="70" t="s">
        <v>35</v>
      </c>
      <c r="V1810" s="70">
        <v>257.75719839619182</v>
      </c>
      <c r="W1810" s="70">
        <v>2769.1990355792545</v>
      </c>
    </row>
    <row r="1811" spans="1:23">
      <c r="A1811" s="69">
        <v>1810</v>
      </c>
      <c r="B1811" s="69">
        <v>79</v>
      </c>
      <c r="C1811" s="70" t="s">
        <v>314</v>
      </c>
      <c r="D1811" s="70" t="s">
        <v>314</v>
      </c>
      <c r="E1811" s="70" t="s">
        <v>62</v>
      </c>
      <c r="F1811" s="70" t="s">
        <v>100</v>
      </c>
      <c r="G1811" s="70"/>
      <c r="H1811" s="70" t="s">
        <v>28</v>
      </c>
      <c r="I1811" s="70" t="s">
        <v>315</v>
      </c>
      <c r="J1811" s="70" t="s">
        <v>64</v>
      </c>
      <c r="K1811" s="70" t="s">
        <v>35</v>
      </c>
      <c r="L1811" s="70" t="s">
        <v>173</v>
      </c>
      <c r="M1811" s="71">
        <v>5796</v>
      </c>
      <c r="N1811" s="70" t="s">
        <v>1826</v>
      </c>
      <c r="O1811" s="70">
        <v>5.1231147449923924</v>
      </c>
      <c r="P1811" s="70" t="s">
        <v>412</v>
      </c>
      <c r="Q1811" s="69">
        <v>171</v>
      </c>
      <c r="R1811" s="70" t="s">
        <v>321</v>
      </c>
      <c r="S1811" s="70" t="s">
        <v>67</v>
      </c>
      <c r="T1811" s="70" t="s">
        <v>68</v>
      </c>
      <c r="U1811" s="70" t="s">
        <v>35</v>
      </c>
      <c r="V1811" s="70">
        <v>703.67268904654463</v>
      </c>
      <c r="W1811" s="70">
        <v>25589.378882236142</v>
      </c>
    </row>
    <row r="1812" spans="1:23">
      <c r="A1812" s="69">
        <v>1811</v>
      </c>
      <c r="B1812" s="69">
        <v>79</v>
      </c>
      <c r="C1812" s="70" t="s">
        <v>314</v>
      </c>
      <c r="D1812" s="70" t="s">
        <v>314</v>
      </c>
      <c r="E1812" s="70" t="s">
        <v>62</v>
      </c>
      <c r="F1812" s="70" t="s">
        <v>100</v>
      </c>
      <c r="G1812" s="70"/>
      <c r="H1812" s="70" t="s">
        <v>28</v>
      </c>
      <c r="I1812" s="70" t="s">
        <v>315</v>
      </c>
      <c r="J1812" s="70" t="s">
        <v>64</v>
      </c>
      <c r="K1812" s="70" t="s">
        <v>35</v>
      </c>
      <c r="L1812" s="70" t="s">
        <v>173</v>
      </c>
      <c r="M1812" s="71">
        <v>5797</v>
      </c>
      <c r="N1812" s="70" t="s">
        <v>1827</v>
      </c>
      <c r="O1812" s="70">
        <v>23.592471202670499</v>
      </c>
      <c r="P1812" s="70" t="s">
        <v>419</v>
      </c>
      <c r="Q1812" s="69">
        <v>502</v>
      </c>
      <c r="R1812" s="70" t="s">
        <v>313</v>
      </c>
      <c r="S1812" s="70" t="s">
        <v>78</v>
      </c>
      <c r="T1812" s="70" t="s">
        <v>79</v>
      </c>
      <c r="U1812" s="70" t="s">
        <v>35</v>
      </c>
      <c r="V1812" s="70">
        <v>368.62835117029022</v>
      </c>
      <c r="W1812" s="70">
        <v>8423.4340024808971</v>
      </c>
    </row>
    <row r="1813" spans="1:23">
      <c r="A1813" s="69">
        <v>1812</v>
      </c>
      <c r="B1813" s="69">
        <v>79</v>
      </c>
      <c r="C1813" s="70" t="s">
        <v>314</v>
      </c>
      <c r="D1813" s="70" t="s">
        <v>314</v>
      </c>
      <c r="E1813" s="70" t="s">
        <v>62</v>
      </c>
      <c r="F1813" s="70" t="s">
        <v>100</v>
      </c>
      <c r="G1813" s="70"/>
      <c r="H1813" s="70" t="s">
        <v>28</v>
      </c>
      <c r="I1813" s="70" t="s">
        <v>315</v>
      </c>
      <c r="J1813" s="70" t="s">
        <v>64</v>
      </c>
      <c r="K1813" s="70" t="s">
        <v>35</v>
      </c>
      <c r="L1813" s="70" t="s">
        <v>173</v>
      </c>
      <c r="M1813" s="71">
        <v>5798</v>
      </c>
      <c r="N1813" s="70" t="s">
        <v>1828</v>
      </c>
      <c r="O1813" s="70">
        <v>15.575222510957451</v>
      </c>
      <c r="P1813" s="70" t="s">
        <v>419</v>
      </c>
      <c r="Q1813" s="69">
        <v>449</v>
      </c>
      <c r="R1813" s="70" t="s">
        <v>349</v>
      </c>
      <c r="S1813" s="70" t="s">
        <v>175</v>
      </c>
      <c r="T1813" s="70" t="s">
        <v>176</v>
      </c>
      <c r="U1813" s="70" t="s">
        <v>35</v>
      </c>
      <c r="V1813" s="70">
        <v>162.76902616803631</v>
      </c>
      <c r="W1813" s="70">
        <v>1235.0028989393395</v>
      </c>
    </row>
    <row r="1814" spans="1:23">
      <c r="A1814" s="69">
        <v>1813</v>
      </c>
      <c r="B1814" s="69">
        <v>79</v>
      </c>
      <c r="C1814" s="70" t="s">
        <v>314</v>
      </c>
      <c r="D1814" s="70" t="s">
        <v>314</v>
      </c>
      <c r="E1814" s="70" t="s">
        <v>62</v>
      </c>
      <c r="F1814" s="70" t="s">
        <v>100</v>
      </c>
      <c r="G1814" s="70"/>
      <c r="H1814" s="70" t="s">
        <v>28</v>
      </c>
      <c r="I1814" s="70" t="s">
        <v>315</v>
      </c>
      <c r="J1814" s="70" t="s">
        <v>64</v>
      </c>
      <c r="K1814" s="70" t="s">
        <v>35</v>
      </c>
      <c r="L1814" s="70" t="s">
        <v>173</v>
      </c>
      <c r="M1814" s="71">
        <v>5799</v>
      </c>
      <c r="N1814" s="70" t="s">
        <v>1829</v>
      </c>
      <c r="O1814" s="70">
        <v>11.87843795265195</v>
      </c>
      <c r="P1814" s="70" t="s">
        <v>419</v>
      </c>
      <c r="Q1814" s="69">
        <v>490</v>
      </c>
      <c r="R1814" s="70" t="s">
        <v>362</v>
      </c>
      <c r="S1814" s="70" t="s">
        <v>114</v>
      </c>
      <c r="T1814" s="70" t="s">
        <v>115</v>
      </c>
      <c r="U1814" s="70" t="s">
        <v>35</v>
      </c>
      <c r="V1814" s="70">
        <v>252.39484380572446</v>
      </c>
      <c r="W1814" s="70">
        <v>3872.7916046860255</v>
      </c>
    </row>
    <row r="1815" spans="1:23">
      <c r="A1815" s="69">
        <v>1814</v>
      </c>
      <c r="B1815" s="69">
        <v>79</v>
      </c>
      <c r="C1815" s="70" t="s">
        <v>314</v>
      </c>
      <c r="D1815" s="70" t="s">
        <v>314</v>
      </c>
      <c r="E1815" s="70" t="s">
        <v>62</v>
      </c>
      <c r="F1815" s="70" t="s">
        <v>100</v>
      </c>
      <c r="G1815" s="70"/>
      <c r="H1815" s="70" t="s">
        <v>28</v>
      </c>
      <c r="I1815" s="70" t="s">
        <v>315</v>
      </c>
      <c r="J1815" s="70" t="s">
        <v>64</v>
      </c>
      <c r="K1815" s="70" t="s">
        <v>35</v>
      </c>
      <c r="L1815" s="70" t="s">
        <v>173</v>
      </c>
      <c r="M1815" s="71">
        <v>5800</v>
      </c>
      <c r="N1815" s="70" t="s">
        <v>1830</v>
      </c>
      <c r="O1815" s="70">
        <v>22.615097416541811</v>
      </c>
      <c r="P1815" s="70" t="s">
        <v>419</v>
      </c>
      <c r="Q1815" s="69">
        <v>320</v>
      </c>
      <c r="R1815" s="70" t="s">
        <v>340</v>
      </c>
      <c r="S1815" s="70" t="s">
        <v>329</v>
      </c>
      <c r="T1815" s="70" t="s">
        <v>330</v>
      </c>
      <c r="U1815" s="70" t="s">
        <v>35</v>
      </c>
      <c r="V1815" s="70">
        <v>254.41668605537234</v>
      </c>
      <c r="W1815" s="70">
        <v>2918.1897133273364</v>
      </c>
    </row>
    <row r="1816" spans="1:23">
      <c r="A1816" s="69">
        <v>1815</v>
      </c>
      <c r="B1816" s="69">
        <v>79</v>
      </c>
      <c r="C1816" s="70" t="s">
        <v>314</v>
      </c>
      <c r="D1816" s="70" t="s">
        <v>314</v>
      </c>
      <c r="E1816" s="70" t="s">
        <v>62</v>
      </c>
      <c r="F1816" s="70" t="s">
        <v>100</v>
      </c>
      <c r="G1816" s="70"/>
      <c r="H1816" s="70" t="s">
        <v>28</v>
      </c>
      <c r="I1816" s="70" t="s">
        <v>315</v>
      </c>
      <c r="J1816" s="70" t="s">
        <v>64</v>
      </c>
      <c r="K1816" s="70" t="s">
        <v>35</v>
      </c>
      <c r="L1816" s="70" t="s">
        <v>173</v>
      </c>
      <c r="M1816" s="71">
        <v>5801</v>
      </c>
      <c r="N1816" s="70" t="s">
        <v>1831</v>
      </c>
      <c r="O1816" s="70">
        <v>15.932099813040409</v>
      </c>
      <c r="P1816" s="70" t="s">
        <v>419</v>
      </c>
      <c r="Q1816" s="69">
        <v>470</v>
      </c>
      <c r="R1816" s="70" t="s">
        <v>354</v>
      </c>
      <c r="S1816" s="70" t="s">
        <v>355</v>
      </c>
      <c r="T1816" s="70" t="s">
        <v>356</v>
      </c>
      <c r="U1816" s="70" t="s">
        <v>35</v>
      </c>
      <c r="V1816" s="70">
        <v>287.61447381554746</v>
      </c>
      <c r="W1816" s="70">
        <v>5125.3248714524652</v>
      </c>
    </row>
    <row r="1817" spans="1:23">
      <c r="A1817" s="69">
        <v>1816</v>
      </c>
      <c r="B1817" s="69">
        <v>79</v>
      </c>
      <c r="C1817" s="70" t="s">
        <v>314</v>
      </c>
      <c r="D1817" s="70" t="s">
        <v>314</v>
      </c>
      <c r="E1817" s="70" t="s">
        <v>62</v>
      </c>
      <c r="F1817" s="70" t="s">
        <v>100</v>
      </c>
      <c r="G1817" s="70"/>
      <c r="H1817" s="70" t="s">
        <v>28</v>
      </c>
      <c r="I1817" s="70" t="s">
        <v>315</v>
      </c>
      <c r="J1817" s="70" t="s">
        <v>64</v>
      </c>
      <c r="K1817" s="70" t="s">
        <v>35</v>
      </c>
      <c r="L1817" s="70" t="s">
        <v>173</v>
      </c>
      <c r="M1817" s="71">
        <v>5802</v>
      </c>
      <c r="N1817" s="70" t="s">
        <v>1832</v>
      </c>
      <c r="O1817" s="70">
        <v>8.5877035503066619</v>
      </c>
      <c r="P1817" s="70" t="s">
        <v>424</v>
      </c>
      <c r="Q1817" s="69">
        <v>490</v>
      </c>
      <c r="R1817" s="70" t="s">
        <v>362</v>
      </c>
      <c r="S1817" s="70" t="s">
        <v>114</v>
      </c>
      <c r="T1817" s="70" t="s">
        <v>115</v>
      </c>
      <c r="U1817" s="70" t="s">
        <v>35</v>
      </c>
      <c r="V1817" s="70">
        <v>340.49454181412051</v>
      </c>
      <c r="W1817" s="70">
        <v>7016.7739057759882</v>
      </c>
    </row>
    <row r="1818" spans="1:23">
      <c r="A1818" s="69">
        <v>1817</v>
      </c>
      <c r="B1818" s="69">
        <v>79</v>
      </c>
      <c r="C1818" s="70" t="s">
        <v>314</v>
      </c>
      <c r="D1818" s="70" t="s">
        <v>314</v>
      </c>
      <c r="E1818" s="70" t="s">
        <v>62</v>
      </c>
      <c r="F1818" s="70" t="s">
        <v>100</v>
      </c>
      <c r="G1818" s="70"/>
      <c r="H1818" s="70" t="s">
        <v>28</v>
      </c>
      <c r="I1818" s="70" t="s">
        <v>315</v>
      </c>
      <c r="J1818" s="70" t="s">
        <v>64</v>
      </c>
      <c r="K1818" s="70" t="s">
        <v>35</v>
      </c>
      <c r="L1818" s="70" t="s">
        <v>173</v>
      </c>
      <c r="M1818" s="71">
        <v>5803</v>
      </c>
      <c r="N1818" s="70" t="s">
        <v>1833</v>
      </c>
      <c r="O1818" s="70">
        <v>3.8597385970608271</v>
      </c>
      <c r="P1818" s="70" t="s">
        <v>412</v>
      </c>
      <c r="Q1818" s="69">
        <v>171</v>
      </c>
      <c r="R1818" s="70" t="s">
        <v>321</v>
      </c>
      <c r="S1818" s="70" t="s">
        <v>67</v>
      </c>
      <c r="T1818" s="70" t="s">
        <v>68</v>
      </c>
      <c r="U1818" s="70" t="s">
        <v>35</v>
      </c>
      <c r="V1818" s="70">
        <v>895.10115614443566</v>
      </c>
      <c r="W1818" s="70">
        <v>45460.551493829982</v>
      </c>
    </row>
    <row r="1819" spans="1:23">
      <c r="A1819" s="69">
        <v>1818</v>
      </c>
      <c r="B1819" s="69">
        <v>79</v>
      </c>
      <c r="C1819" s="70" t="s">
        <v>314</v>
      </c>
      <c r="D1819" s="70" t="s">
        <v>314</v>
      </c>
      <c r="E1819" s="70" t="s">
        <v>62</v>
      </c>
      <c r="F1819" s="70" t="s">
        <v>100</v>
      </c>
      <c r="G1819" s="70"/>
      <c r="H1819" s="70" t="s">
        <v>28</v>
      </c>
      <c r="I1819" s="70" t="s">
        <v>315</v>
      </c>
      <c r="J1819" s="70" t="s">
        <v>64</v>
      </c>
      <c r="K1819" s="70" t="s">
        <v>35</v>
      </c>
      <c r="L1819" s="70" t="s">
        <v>173</v>
      </c>
      <c r="M1819" s="71">
        <v>5803</v>
      </c>
      <c r="N1819" s="70" t="s">
        <v>1833</v>
      </c>
      <c r="O1819" s="70">
        <v>3.8597385970608271</v>
      </c>
      <c r="P1819" s="70" t="s">
        <v>412</v>
      </c>
      <c r="Q1819" s="69">
        <v>490</v>
      </c>
      <c r="R1819" s="70" t="s">
        <v>362</v>
      </c>
      <c r="S1819" s="70" t="s">
        <v>114</v>
      </c>
      <c r="T1819" s="70" t="s">
        <v>115</v>
      </c>
      <c r="U1819" s="70" t="s">
        <v>35</v>
      </c>
      <c r="V1819" s="70">
        <v>370.07502185288922</v>
      </c>
      <c r="W1819" s="70">
        <v>3718.3394219060115</v>
      </c>
    </row>
    <row r="1820" spans="1:23">
      <c r="A1820" s="69">
        <v>1819</v>
      </c>
      <c r="B1820" s="69">
        <v>79</v>
      </c>
      <c r="C1820" s="70" t="s">
        <v>314</v>
      </c>
      <c r="D1820" s="70" t="s">
        <v>314</v>
      </c>
      <c r="E1820" s="70" t="s">
        <v>62</v>
      </c>
      <c r="F1820" s="70" t="s">
        <v>100</v>
      </c>
      <c r="G1820" s="70"/>
      <c r="H1820" s="70" t="s">
        <v>28</v>
      </c>
      <c r="I1820" s="70" t="s">
        <v>315</v>
      </c>
      <c r="J1820" s="70" t="s">
        <v>64</v>
      </c>
      <c r="K1820" s="70" t="s">
        <v>35</v>
      </c>
      <c r="L1820" s="70" t="s">
        <v>173</v>
      </c>
      <c r="M1820" s="71">
        <v>5804</v>
      </c>
      <c r="N1820" s="70" t="s">
        <v>1834</v>
      </c>
      <c r="O1820" s="70">
        <v>6.843418315340986</v>
      </c>
      <c r="P1820" s="70" t="s">
        <v>424</v>
      </c>
      <c r="Q1820" s="69">
        <v>319</v>
      </c>
      <c r="R1820" s="70" t="s">
        <v>339</v>
      </c>
      <c r="S1820" s="70" t="s">
        <v>329</v>
      </c>
      <c r="T1820" s="70" t="s">
        <v>330</v>
      </c>
      <c r="U1820" s="70" t="s">
        <v>35</v>
      </c>
      <c r="V1820" s="70">
        <v>181.54333371517313</v>
      </c>
      <c r="W1820" s="70">
        <v>1216.1849344140051</v>
      </c>
    </row>
    <row r="1821" spans="1:23">
      <c r="A1821" s="69">
        <v>1820</v>
      </c>
      <c r="B1821" s="69">
        <v>79</v>
      </c>
      <c r="C1821" s="70" t="s">
        <v>314</v>
      </c>
      <c r="D1821" s="70" t="s">
        <v>314</v>
      </c>
      <c r="E1821" s="70" t="s">
        <v>62</v>
      </c>
      <c r="F1821" s="70" t="s">
        <v>100</v>
      </c>
      <c r="G1821" s="70"/>
      <c r="H1821" s="70" t="s">
        <v>28</v>
      </c>
      <c r="I1821" s="70" t="s">
        <v>315</v>
      </c>
      <c r="J1821" s="70" t="s">
        <v>64</v>
      </c>
      <c r="K1821" s="70" t="s">
        <v>35</v>
      </c>
      <c r="L1821" s="70" t="s">
        <v>173</v>
      </c>
      <c r="M1821" s="71">
        <v>5805</v>
      </c>
      <c r="N1821" s="70" t="s">
        <v>1835</v>
      </c>
      <c r="O1821" s="70">
        <v>3.143042702470098</v>
      </c>
      <c r="P1821" s="70" t="s">
        <v>412</v>
      </c>
      <c r="Q1821" s="69">
        <v>197</v>
      </c>
      <c r="R1821" s="70" t="s">
        <v>324</v>
      </c>
      <c r="S1821" s="70" t="s">
        <v>67</v>
      </c>
      <c r="T1821" s="70" t="s">
        <v>68</v>
      </c>
      <c r="U1821" s="70" t="s">
        <v>35</v>
      </c>
      <c r="V1821" s="70">
        <v>212.50565450585725</v>
      </c>
      <c r="W1821" s="70">
        <v>20.621099077003322</v>
      </c>
    </row>
    <row r="1822" spans="1:23">
      <c r="A1822" s="69">
        <v>1821</v>
      </c>
      <c r="B1822" s="69">
        <v>79</v>
      </c>
      <c r="C1822" s="70" t="s">
        <v>314</v>
      </c>
      <c r="D1822" s="70" t="s">
        <v>314</v>
      </c>
      <c r="E1822" s="70" t="s">
        <v>62</v>
      </c>
      <c r="F1822" s="70" t="s">
        <v>100</v>
      </c>
      <c r="G1822" s="70"/>
      <c r="H1822" s="70" t="s">
        <v>28</v>
      </c>
      <c r="I1822" s="70" t="s">
        <v>315</v>
      </c>
      <c r="J1822" s="70" t="s">
        <v>64</v>
      </c>
      <c r="K1822" s="70" t="s">
        <v>35</v>
      </c>
      <c r="L1822" s="70" t="s">
        <v>173</v>
      </c>
      <c r="M1822" s="71">
        <v>5807</v>
      </c>
      <c r="N1822" s="70" t="s">
        <v>1836</v>
      </c>
      <c r="O1822" s="70">
        <v>20.406187656637151</v>
      </c>
      <c r="P1822" s="70" t="s">
        <v>419</v>
      </c>
      <c r="Q1822" s="69">
        <v>490</v>
      </c>
      <c r="R1822" s="70" t="s">
        <v>362</v>
      </c>
      <c r="S1822" s="70" t="s">
        <v>114</v>
      </c>
      <c r="T1822" s="70" t="s">
        <v>115</v>
      </c>
      <c r="U1822" s="70" t="s">
        <v>35</v>
      </c>
      <c r="V1822" s="70">
        <v>293.83702684479397</v>
      </c>
      <c r="W1822" s="70">
        <v>3715.8849762382265</v>
      </c>
    </row>
    <row r="1823" spans="1:23">
      <c r="A1823" s="69">
        <v>1822</v>
      </c>
      <c r="B1823" s="69">
        <v>79</v>
      </c>
      <c r="C1823" s="70" t="s">
        <v>314</v>
      </c>
      <c r="D1823" s="70" t="s">
        <v>314</v>
      </c>
      <c r="E1823" s="70" t="s">
        <v>62</v>
      </c>
      <c r="F1823" s="70" t="s">
        <v>100</v>
      </c>
      <c r="G1823" s="70"/>
      <c r="H1823" s="70" t="s">
        <v>28</v>
      </c>
      <c r="I1823" s="70" t="s">
        <v>315</v>
      </c>
      <c r="J1823" s="70" t="s">
        <v>64</v>
      </c>
      <c r="K1823" s="70" t="s">
        <v>35</v>
      </c>
      <c r="L1823" s="70" t="s">
        <v>173</v>
      </c>
      <c r="M1823" s="71">
        <v>5808</v>
      </c>
      <c r="N1823" s="70" t="s">
        <v>1837</v>
      </c>
      <c r="O1823" s="70">
        <v>14.198315987797709</v>
      </c>
      <c r="P1823" s="70" t="s">
        <v>419</v>
      </c>
      <c r="Q1823" s="69">
        <v>470</v>
      </c>
      <c r="R1823" s="70" t="s">
        <v>354</v>
      </c>
      <c r="S1823" s="70" t="s">
        <v>355</v>
      </c>
      <c r="T1823" s="70" t="s">
        <v>356</v>
      </c>
      <c r="U1823" s="70" t="s">
        <v>35</v>
      </c>
      <c r="V1823" s="70">
        <v>257.71685886837139</v>
      </c>
      <c r="W1823" s="70">
        <v>4107.1301955538966</v>
      </c>
    </row>
    <row r="1824" spans="1:23">
      <c r="A1824" s="69">
        <v>1823</v>
      </c>
      <c r="B1824" s="69">
        <v>79</v>
      </c>
      <c r="C1824" s="70" t="s">
        <v>314</v>
      </c>
      <c r="D1824" s="70" t="s">
        <v>314</v>
      </c>
      <c r="E1824" s="70" t="s">
        <v>62</v>
      </c>
      <c r="F1824" s="70" t="s">
        <v>100</v>
      </c>
      <c r="G1824" s="70"/>
      <c r="H1824" s="70" t="s">
        <v>28</v>
      </c>
      <c r="I1824" s="70" t="s">
        <v>315</v>
      </c>
      <c r="J1824" s="70" t="s">
        <v>64</v>
      </c>
      <c r="K1824" s="70" t="s">
        <v>35</v>
      </c>
      <c r="L1824" s="70" t="s">
        <v>173</v>
      </c>
      <c r="M1824" s="71">
        <v>5810</v>
      </c>
      <c r="N1824" s="70" t="s">
        <v>1838</v>
      </c>
      <c r="O1824" s="70">
        <v>10.004049410996361</v>
      </c>
      <c r="P1824" s="70" t="s">
        <v>419</v>
      </c>
      <c r="Q1824" s="69">
        <v>319</v>
      </c>
      <c r="R1824" s="70" t="s">
        <v>339</v>
      </c>
      <c r="S1824" s="70" t="s">
        <v>329</v>
      </c>
      <c r="T1824" s="70" t="s">
        <v>330</v>
      </c>
      <c r="U1824" s="70" t="s">
        <v>35</v>
      </c>
      <c r="V1824" s="70">
        <v>270.12416289903297</v>
      </c>
      <c r="W1824" s="70">
        <v>4153.0816873000595</v>
      </c>
    </row>
    <row r="1825" spans="1:23">
      <c r="A1825" s="69">
        <v>1824</v>
      </c>
      <c r="B1825" s="69">
        <v>79</v>
      </c>
      <c r="C1825" s="70" t="s">
        <v>314</v>
      </c>
      <c r="D1825" s="70" t="s">
        <v>314</v>
      </c>
      <c r="E1825" s="70" t="s">
        <v>62</v>
      </c>
      <c r="F1825" s="70" t="s">
        <v>100</v>
      </c>
      <c r="G1825" s="70"/>
      <c r="H1825" s="70" t="s">
        <v>28</v>
      </c>
      <c r="I1825" s="70" t="s">
        <v>315</v>
      </c>
      <c r="J1825" s="70" t="s">
        <v>64</v>
      </c>
      <c r="K1825" s="70" t="s">
        <v>35</v>
      </c>
      <c r="L1825" s="70" t="s">
        <v>173</v>
      </c>
      <c r="M1825" s="71">
        <v>5811</v>
      </c>
      <c r="N1825" s="70" t="s">
        <v>1839</v>
      </c>
      <c r="O1825" s="70">
        <v>12.73126800196939</v>
      </c>
      <c r="P1825" s="70" t="s">
        <v>419</v>
      </c>
      <c r="Q1825" s="69">
        <v>319</v>
      </c>
      <c r="R1825" s="70" t="s">
        <v>339</v>
      </c>
      <c r="S1825" s="70" t="s">
        <v>329</v>
      </c>
      <c r="T1825" s="70" t="s">
        <v>330</v>
      </c>
      <c r="U1825" s="70" t="s">
        <v>35</v>
      </c>
      <c r="V1825" s="70">
        <v>245.36405402278203</v>
      </c>
      <c r="W1825" s="70">
        <v>3660.1862299293903</v>
      </c>
    </row>
    <row r="1826" spans="1:23">
      <c r="A1826" s="69">
        <v>1825</v>
      </c>
      <c r="B1826" s="69">
        <v>79</v>
      </c>
      <c r="C1826" s="70" t="s">
        <v>314</v>
      </c>
      <c r="D1826" s="70" t="s">
        <v>314</v>
      </c>
      <c r="E1826" s="70" t="s">
        <v>62</v>
      </c>
      <c r="F1826" s="70" t="s">
        <v>100</v>
      </c>
      <c r="G1826" s="70"/>
      <c r="H1826" s="70" t="s">
        <v>28</v>
      </c>
      <c r="I1826" s="70" t="s">
        <v>315</v>
      </c>
      <c r="J1826" s="70" t="s">
        <v>64</v>
      </c>
      <c r="K1826" s="70" t="s">
        <v>35</v>
      </c>
      <c r="L1826" s="70" t="s">
        <v>173</v>
      </c>
      <c r="M1826" s="71">
        <v>5812</v>
      </c>
      <c r="N1826" s="70" t="s">
        <v>1840</v>
      </c>
      <c r="O1826" s="70">
        <v>15.627441040959351</v>
      </c>
      <c r="P1826" s="70" t="s">
        <v>419</v>
      </c>
      <c r="Q1826" s="69">
        <v>449</v>
      </c>
      <c r="R1826" s="70" t="s">
        <v>349</v>
      </c>
      <c r="S1826" s="70" t="s">
        <v>175</v>
      </c>
      <c r="T1826" s="70" t="s">
        <v>176</v>
      </c>
      <c r="U1826" s="70" t="s">
        <v>35</v>
      </c>
      <c r="V1826" s="70">
        <v>248.98249652616471</v>
      </c>
      <c r="W1826" s="70">
        <v>3453.0692835074537</v>
      </c>
    </row>
    <row r="1827" spans="1:23">
      <c r="A1827" s="69">
        <v>1826</v>
      </c>
      <c r="B1827" s="69">
        <v>79</v>
      </c>
      <c r="C1827" s="70" t="s">
        <v>314</v>
      </c>
      <c r="D1827" s="70" t="s">
        <v>314</v>
      </c>
      <c r="E1827" s="70" t="s">
        <v>62</v>
      </c>
      <c r="F1827" s="70" t="s">
        <v>100</v>
      </c>
      <c r="G1827" s="70"/>
      <c r="H1827" s="70" t="s">
        <v>28</v>
      </c>
      <c r="I1827" s="70" t="s">
        <v>315</v>
      </c>
      <c r="J1827" s="70" t="s">
        <v>64</v>
      </c>
      <c r="K1827" s="70" t="s">
        <v>35</v>
      </c>
      <c r="L1827" s="70" t="s">
        <v>173</v>
      </c>
      <c r="M1827" s="71">
        <v>5813</v>
      </c>
      <c r="N1827" s="70" t="s">
        <v>1841</v>
      </c>
      <c r="O1827" s="70">
        <v>20.149771089818071</v>
      </c>
      <c r="P1827" s="70" t="s">
        <v>419</v>
      </c>
      <c r="Q1827" s="69">
        <v>501</v>
      </c>
      <c r="R1827" s="70" t="s">
        <v>312</v>
      </c>
      <c r="S1827" s="70" t="s">
        <v>78</v>
      </c>
      <c r="T1827" s="70" t="s">
        <v>79</v>
      </c>
      <c r="U1827" s="70" t="s">
        <v>35</v>
      </c>
      <c r="V1827" s="70">
        <v>259.44291290206939</v>
      </c>
      <c r="W1827" s="70">
        <v>3023.0903084782394</v>
      </c>
    </row>
    <row r="1828" spans="1:23">
      <c r="A1828" s="69">
        <v>1827</v>
      </c>
      <c r="B1828" s="69">
        <v>79</v>
      </c>
      <c r="C1828" s="70" t="s">
        <v>314</v>
      </c>
      <c r="D1828" s="70" t="s">
        <v>314</v>
      </c>
      <c r="E1828" s="70" t="s">
        <v>62</v>
      </c>
      <c r="F1828" s="70" t="s">
        <v>100</v>
      </c>
      <c r="G1828" s="70"/>
      <c r="H1828" s="70" t="s">
        <v>28</v>
      </c>
      <c r="I1828" s="70" t="s">
        <v>315</v>
      </c>
      <c r="J1828" s="70" t="s">
        <v>64</v>
      </c>
      <c r="K1828" s="70" t="s">
        <v>35</v>
      </c>
      <c r="L1828" s="70" t="s">
        <v>173</v>
      </c>
      <c r="M1828" s="71">
        <v>5814</v>
      </c>
      <c r="N1828" s="70" t="s">
        <v>1842</v>
      </c>
      <c r="O1828" s="70">
        <v>7.3362928957623224</v>
      </c>
      <c r="P1828" s="70" t="s">
        <v>424</v>
      </c>
      <c r="Q1828" s="69">
        <v>319</v>
      </c>
      <c r="R1828" s="70" t="s">
        <v>339</v>
      </c>
      <c r="S1828" s="70" t="s">
        <v>329</v>
      </c>
      <c r="T1828" s="70" t="s">
        <v>330</v>
      </c>
      <c r="U1828" s="70" t="s">
        <v>35</v>
      </c>
      <c r="V1828" s="70">
        <v>595.23493450277977</v>
      </c>
      <c r="W1828" s="70">
        <v>10223.718477115153</v>
      </c>
    </row>
    <row r="1829" spans="1:23">
      <c r="A1829" s="69">
        <v>1828</v>
      </c>
      <c r="B1829" s="69">
        <v>79</v>
      </c>
      <c r="C1829" s="70" t="s">
        <v>314</v>
      </c>
      <c r="D1829" s="70" t="s">
        <v>314</v>
      </c>
      <c r="E1829" s="70" t="s">
        <v>62</v>
      </c>
      <c r="F1829" s="70" t="s">
        <v>100</v>
      </c>
      <c r="G1829" s="70"/>
      <c r="H1829" s="70" t="s">
        <v>28</v>
      </c>
      <c r="I1829" s="70" t="s">
        <v>315</v>
      </c>
      <c r="J1829" s="70" t="s">
        <v>64</v>
      </c>
      <c r="K1829" s="70" t="s">
        <v>35</v>
      </c>
      <c r="L1829" s="70" t="s">
        <v>173</v>
      </c>
      <c r="M1829" s="71">
        <v>5815</v>
      </c>
      <c r="N1829" s="70" t="s">
        <v>1843</v>
      </c>
      <c r="O1829" s="70">
        <v>10.787101810425289</v>
      </c>
      <c r="P1829" s="70" t="s">
        <v>419</v>
      </c>
      <c r="Q1829" s="69">
        <v>449</v>
      </c>
      <c r="R1829" s="70" t="s">
        <v>349</v>
      </c>
      <c r="S1829" s="70" t="s">
        <v>175</v>
      </c>
      <c r="T1829" s="70" t="s">
        <v>176</v>
      </c>
      <c r="U1829" s="70" t="s">
        <v>35</v>
      </c>
      <c r="V1829" s="70">
        <v>135.25568010235349</v>
      </c>
      <c r="W1829" s="70">
        <v>976.29964873515803</v>
      </c>
    </row>
    <row r="1830" spans="1:23">
      <c r="A1830" s="69">
        <v>1829</v>
      </c>
      <c r="B1830" s="69">
        <v>79</v>
      </c>
      <c r="C1830" s="70" t="s">
        <v>314</v>
      </c>
      <c r="D1830" s="70" t="s">
        <v>314</v>
      </c>
      <c r="E1830" s="70" t="s">
        <v>62</v>
      </c>
      <c r="F1830" s="70" t="s">
        <v>100</v>
      </c>
      <c r="G1830" s="70"/>
      <c r="H1830" s="70" t="s">
        <v>28</v>
      </c>
      <c r="I1830" s="70" t="s">
        <v>315</v>
      </c>
      <c r="J1830" s="70" t="s">
        <v>64</v>
      </c>
      <c r="K1830" s="70" t="s">
        <v>35</v>
      </c>
      <c r="L1830" s="70" t="s">
        <v>173</v>
      </c>
      <c r="M1830" s="71">
        <v>5815</v>
      </c>
      <c r="N1830" s="70" t="s">
        <v>1843</v>
      </c>
      <c r="O1830" s="70">
        <v>10.787101810425289</v>
      </c>
      <c r="P1830" s="70" t="s">
        <v>419</v>
      </c>
      <c r="Q1830" s="69">
        <v>486</v>
      </c>
      <c r="R1830" s="70" t="s">
        <v>360</v>
      </c>
      <c r="S1830" s="70" t="s">
        <v>114</v>
      </c>
      <c r="T1830" s="70" t="s">
        <v>115</v>
      </c>
      <c r="U1830" s="70" t="s">
        <v>35</v>
      </c>
      <c r="V1830" s="70">
        <v>28.075627529265677</v>
      </c>
      <c r="W1830" s="70">
        <v>34.107842188540154</v>
      </c>
    </row>
    <row r="1831" spans="1:23">
      <c r="A1831" s="69">
        <v>1830</v>
      </c>
      <c r="B1831" s="69">
        <v>79</v>
      </c>
      <c r="C1831" s="70" t="s">
        <v>314</v>
      </c>
      <c r="D1831" s="70" t="s">
        <v>314</v>
      </c>
      <c r="E1831" s="70" t="s">
        <v>62</v>
      </c>
      <c r="F1831" s="70" t="s">
        <v>100</v>
      </c>
      <c r="G1831" s="70"/>
      <c r="H1831" s="70" t="s">
        <v>28</v>
      </c>
      <c r="I1831" s="70" t="s">
        <v>315</v>
      </c>
      <c r="J1831" s="70" t="s">
        <v>64</v>
      </c>
      <c r="K1831" s="70" t="s">
        <v>35</v>
      </c>
      <c r="L1831" s="70" t="s">
        <v>173</v>
      </c>
      <c r="M1831" s="71">
        <v>5816</v>
      </c>
      <c r="N1831" s="70" t="s">
        <v>1844</v>
      </c>
      <c r="O1831" s="70">
        <v>11.84658608939611</v>
      </c>
      <c r="P1831" s="70" t="s">
        <v>419</v>
      </c>
      <c r="Q1831" s="69">
        <v>294</v>
      </c>
      <c r="R1831" s="70" t="s">
        <v>331</v>
      </c>
      <c r="S1831" s="70" t="s">
        <v>329</v>
      </c>
      <c r="T1831" s="70" t="s">
        <v>330</v>
      </c>
      <c r="U1831" s="70" t="s">
        <v>35</v>
      </c>
      <c r="V1831" s="70">
        <v>177.94308094117193</v>
      </c>
      <c r="W1831" s="70">
        <v>1685.5018227101236</v>
      </c>
    </row>
    <row r="1832" spans="1:23">
      <c r="A1832" s="69">
        <v>1831</v>
      </c>
      <c r="B1832" s="69">
        <v>79</v>
      </c>
      <c r="C1832" s="70" t="s">
        <v>314</v>
      </c>
      <c r="D1832" s="70" t="s">
        <v>314</v>
      </c>
      <c r="E1832" s="70" t="s">
        <v>62</v>
      </c>
      <c r="F1832" s="70" t="s">
        <v>100</v>
      </c>
      <c r="G1832" s="70"/>
      <c r="H1832" s="70" t="s">
        <v>28</v>
      </c>
      <c r="I1832" s="70" t="s">
        <v>315</v>
      </c>
      <c r="J1832" s="70" t="s">
        <v>64</v>
      </c>
      <c r="K1832" s="70" t="s">
        <v>35</v>
      </c>
      <c r="L1832" s="70" t="s">
        <v>173</v>
      </c>
      <c r="M1832" s="71">
        <v>5817</v>
      </c>
      <c r="N1832" s="70" t="s">
        <v>1845</v>
      </c>
      <c r="O1832" s="70">
        <v>18.644996337760741</v>
      </c>
      <c r="P1832" s="70" t="s">
        <v>419</v>
      </c>
      <c r="Q1832" s="69">
        <v>392</v>
      </c>
      <c r="R1832" s="70" t="s">
        <v>342</v>
      </c>
      <c r="S1832" s="70" t="s">
        <v>329</v>
      </c>
      <c r="T1832" s="70" t="s">
        <v>330</v>
      </c>
      <c r="U1832" s="70" t="s">
        <v>35</v>
      </c>
      <c r="V1832" s="70">
        <v>153.40388693377838</v>
      </c>
      <c r="W1832" s="70">
        <v>1295.0096291383365</v>
      </c>
    </row>
    <row r="1833" spans="1:23">
      <c r="A1833" s="69">
        <v>1832</v>
      </c>
      <c r="B1833" s="69">
        <v>79</v>
      </c>
      <c r="C1833" s="70" t="s">
        <v>314</v>
      </c>
      <c r="D1833" s="70" t="s">
        <v>314</v>
      </c>
      <c r="E1833" s="70" t="s">
        <v>62</v>
      </c>
      <c r="F1833" s="70" t="s">
        <v>100</v>
      </c>
      <c r="G1833" s="70"/>
      <c r="H1833" s="70" t="s">
        <v>28</v>
      </c>
      <c r="I1833" s="70" t="s">
        <v>315</v>
      </c>
      <c r="J1833" s="70" t="s">
        <v>64</v>
      </c>
      <c r="K1833" s="70" t="s">
        <v>35</v>
      </c>
      <c r="L1833" s="70" t="s">
        <v>173</v>
      </c>
      <c r="M1833" s="71">
        <v>5818</v>
      </c>
      <c r="N1833" s="70" t="s">
        <v>1846</v>
      </c>
      <c r="O1833" s="70">
        <v>18.270863007353551</v>
      </c>
      <c r="P1833" s="70" t="s">
        <v>419</v>
      </c>
      <c r="Q1833" s="69">
        <v>487</v>
      </c>
      <c r="R1833" s="70" t="s">
        <v>361</v>
      </c>
      <c r="S1833" s="70" t="s">
        <v>114</v>
      </c>
      <c r="T1833" s="70" t="s">
        <v>115</v>
      </c>
      <c r="U1833" s="70" t="s">
        <v>35</v>
      </c>
      <c r="V1833" s="70">
        <v>368.96807027459806</v>
      </c>
      <c r="W1833" s="70">
        <v>8290.4742062075893</v>
      </c>
    </row>
    <row r="1834" spans="1:23">
      <c r="A1834" s="69">
        <v>1833</v>
      </c>
      <c r="B1834" s="69">
        <v>79</v>
      </c>
      <c r="C1834" s="70" t="s">
        <v>314</v>
      </c>
      <c r="D1834" s="70" t="s">
        <v>314</v>
      </c>
      <c r="E1834" s="70" t="s">
        <v>62</v>
      </c>
      <c r="F1834" s="70" t="s">
        <v>100</v>
      </c>
      <c r="G1834" s="70"/>
      <c r="H1834" s="70" t="s">
        <v>28</v>
      </c>
      <c r="I1834" s="70" t="s">
        <v>315</v>
      </c>
      <c r="J1834" s="70" t="s">
        <v>64</v>
      </c>
      <c r="K1834" s="70" t="s">
        <v>35</v>
      </c>
      <c r="L1834" s="70" t="s">
        <v>173</v>
      </c>
      <c r="M1834" s="71">
        <v>5819</v>
      </c>
      <c r="N1834" s="70" t="s">
        <v>1847</v>
      </c>
      <c r="O1834" s="70">
        <v>-1.8382420683932279</v>
      </c>
      <c r="P1834" s="70" t="s">
        <v>412</v>
      </c>
      <c r="Q1834" s="69">
        <v>197</v>
      </c>
      <c r="R1834" s="70" t="s">
        <v>324</v>
      </c>
      <c r="S1834" s="70" t="s">
        <v>67</v>
      </c>
      <c r="T1834" s="70" t="s">
        <v>68</v>
      </c>
      <c r="U1834" s="70" t="s">
        <v>35</v>
      </c>
      <c r="V1834" s="70">
        <v>955.69963742369202</v>
      </c>
      <c r="W1834" s="70">
        <v>17290.820725855643</v>
      </c>
    </row>
    <row r="1835" spans="1:23">
      <c r="A1835" s="69">
        <v>1834</v>
      </c>
      <c r="B1835" s="69">
        <v>79</v>
      </c>
      <c r="C1835" s="70" t="s">
        <v>314</v>
      </c>
      <c r="D1835" s="70" t="s">
        <v>314</v>
      </c>
      <c r="E1835" s="70" t="s">
        <v>62</v>
      </c>
      <c r="F1835" s="70" t="s">
        <v>100</v>
      </c>
      <c r="G1835" s="70"/>
      <c r="H1835" s="70" t="s">
        <v>28</v>
      </c>
      <c r="I1835" s="70" t="s">
        <v>315</v>
      </c>
      <c r="J1835" s="70" t="s">
        <v>64</v>
      </c>
      <c r="K1835" s="70" t="s">
        <v>35</v>
      </c>
      <c r="L1835" s="70" t="s">
        <v>173</v>
      </c>
      <c r="M1835" s="71">
        <v>5821</v>
      </c>
      <c r="N1835" s="70" t="s">
        <v>1848</v>
      </c>
      <c r="O1835" s="70">
        <v>18.707218695151258</v>
      </c>
      <c r="P1835" s="70" t="s">
        <v>419</v>
      </c>
      <c r="Q1835" s="69">
        <v>504</v>
      </c>
      <c r="R1835" s="70" t="s">
        <v>368</v>
      </c>
      <c r="S1835" s="70" t="s">
        <v>329</v>
      </c>
      <c r="T1835" s="70" t="s">
        <v>330</v>
      </c>
      <c r="U1835" s="70" t="s">
        <v>35</v>
      </c>
      <c r="V1835" s="70">
        <v>206.83665085188005</v>
      </c>
      <c r="W1835" s="70">
        <v>983.04877421650906</v>
      </c>
    </row>
    <row r="1836" spans="1:23">
      <c r="A1836" s="69">
        <v>1835</v>
      </c>
      <c r="B1836" s="69">
        <v>79</v>
      </c>
      <c r="C1836" s="70" t="s">
        <v>314</v>
      </c>
      <c r="D1836" s="70" t="s">
        <v>314</v>
      </c>
      <c r="E1836" s="70" t="s">
        <v>62</v>
      </c>
      <c r="F1836" s="70" t="s">
        <v>100</v>
      </c>
      <c r="G1836" s="70"/>
      <c r="H1836" s="70" t="s">
        <v>28</v>
      </c>
      <c r="I1836" s="70" t="s">
        <v>315</v>
      </c>
      <c r="J1836" s="70" t="s">
        <v>64</v>
      </c>
      <c r="K1836" s="70" t="s">
        <v>35</v>
      </c>
      <c r="L1836" s="70" t="s">
        <v>173</v>
      </c>
      <c r="M1836" s="71">
        <v>5822</v>
      </c>
      <c r="N1836" s="70" t="s">
        <v>1849</v>
      </c>
      <c r="O1836" s="70">
        <v>13.14172941477962</v>
      </c>
      <c r="P1836" s="70" t="s">
        <v>419</v>
      </c>
      <c r="Q1836" s="69">
        <v>492</v>
      </c>
      <c r="R1836" s="70" t="s">
        <v>364</v>
      </c>
      <c r="S1836" s="70" t="s">
        <v>114</v>
      </c>
      <c r="T1836" s="70" t="s">
        <v>115</v>
      </c>
      <c r="U1836" s="70" t="s">
        <v>35</v>
      </c>
      <c r="V1836" s="70">
        <v>208.66816976961542</v>
      </c>
      <c r="W1836" s="70">
        <v>2624.8645521851859</v>
      </c>
    </row>
    <row r="1837" spans="1:23">
      <c r="A1837" s="69">
        <v>1836</v>
      </c>
      <c r="B1837" s="69">
        <v>79</v>
      </c>
      <c r="C1837" s="70" t="s">
        <v>314</v>
      </c>
      <c r="D1837" s="70" t="s">
        <v>314</v>
      </c>
      <c r="E1837" s="70" t="s">
        <v>62</v>
      </c>
      <c r="F1837" s="70" t="s">
        <v>100</v>
      </c>
      <c r="G1837" s="70"/>
      <c r="H1837" s="70" t="s">
        <v>28</v>
      </c>
      <c r="I1837" s="70" t="s">
        <v>315</v>
      </c>
      <c r="J1837" s="70" t="s">
        <v>64</v>
      </c>
      <c r="K1837" s="70" t="s">
        <v>35</v>
      </c>
      <c r="L1837" s="70" t="s">
        <v>173</v>
      </c>
      <c r="M1837" s="71">
        <v>5823</v>
      </c>
      <c r="N1837" s="70" t="s">
        <v>1850</v>
      </c>
      <c r="O1837" s="70">
        <v>5.9834112251257618</v>
      </c>
      <c r="P1837" s="70" t="s">
        <v>424</v>
      </c>
      <c r="Q1837" s="69">
        <v>293</v>
      </c>
      <c r="R1837" s="70" t="s">
        <v>328</v>
      </c>
      <c r="S1837" s="70" t="s">
        <v>329</v>
      </c>
      <c r="T1837" s="70" t="s">
        <v>330</v>
      </c>
      <c r="U1837" s="70" t="s">
        <v>35</v>
      </c>
      <c r="V1837" s="70">
        <v>686.37115188866562</v>
      </c>
      <c r="W1837" s="70">
        <v>13181.706366142258</v>
      </c>
    </row>
    <row r="1838" spans="1:23">
      <c r="A1838" s="69">
        <v>1837</v>
      </c>
      <c r="B1838" s="69">
        <v>79</v>
      </c>
      <c r="C1838" s="70" t="s">
        <v>314</v>
      </c>
      <c r="D1838" s="70" t="s">
        <v>314</v>
      </c>
      <c r="E1838" s="70" t="s">
        <v>62</v>
      </c>
      <c r="F1838" s="70" t="s">
        <v>100</v>
      </c>
      <c r="G1838" s="70"/>
      <c r="H1838" s="70" t="s">
        <v>28</v>
      </c>
      <c r="I1838" s="70" t="s">
        <v>315</v>
      </c>
      <c r="J1838" s="70" t="s">
        <v>64</v>
      </c>
      <c r="K1838" s="70" t="s">
        <v>35</v>
      </c>
      <c r="L1838" s="70" t="s">
        <v>173</v>
      </c>
      <c r="M1838" s="71">
        <v>5823</v>
      </c>
      <c r="N1838" s="70" t="s">
        <v>1850</v>
      </c>
      <c r="O1838" s="70">
        <v>5.9834112251257618</v>
      </c>
      <c r="P1838" s="70" t="s">
        <v>424</v>
      </c>
      <c r="Q1838" s="69">
        <v>490</v>
      </c>
      <c r="R1838" s="70" t="s">
        <v>362</v>
      </c>
      <c r="S1838" s="70" t="s">
        <v>114</v>
      </c>
      <c r="T1838" s="70" t="s">
        <v>115</v>
      </c>
      <c r="U1838" s="70" t="s">
        <v>35</v>
      </c>
      <c r="V1838" s="70">
        <v>215.08085390535331</v>
      </c>
      <c r="W1838" s="70">
        <v>2307.2193431077726</v>
      </c>
    </row>
    <row r="1839" spans="1:23">
      <c r="A1839" s="69">
        <v>1838</v>
      </c>
      <c r="B1839" s="69">
        <v>79</v>
      </c>
      <c r="C1839" s="70" t="s">
        <v>314</v>
      </c>
      <c r="D1839" s="70" t="s">
        <v>314</v>
      </c>
      <c r="E1839" s="70" t="s">
        <v>62</v>
      </c>
      <c r="F1839" s="70" t="s">
        <v>100</v>
      </c>
      <c r="G1839" s="70"/>
      <c r="H1839" s="70" t="s">
        <v>28</v>
      </c>
      <c r="I1839" s="70" t="s">
        <v>315</v>
      </c>
      <c r="J1839" s="70" t="s">
        <v>64</v>
      </c>
      <c r="K1839" s="70" t="s">
        <v>35</v>
      </c>
      <c r="L1839" s="70" t="s">
        <v>173</v>
      </c>
      <c r="M1839" s="71">
        <v>5825</v>
      </c>
      <c r="N1839" s="70" t="s">
        <v>1851</v>
      </c>
      <c r="O1839" s="70">
        <v>9.5857693771365113</v>
      </c>
      <c r="P1839" s="70" t="s">
        <v>424</v>
      </c>
      <c r="Q1839" s="69">
        <v>449</v>
      </c>
      <c r="R1839" s="70" t="s">
        <v>349</v>
      </c>
      <c r="S1839" s="70" t="s">
        <v>175</v>
      </c>
      <c r="T1839" s="70" t="s">
        <v>176</v>
      </c>
      <c r="U1839" s="70" t="s">
        <v>35</v>
      </c>
      <c r="V1839" s="70">
        <v>546.6894848355463</v>
      </c>
      <c r="W1839" s="70">
        <v>11894.025870772115</v>
      </c>
    </row>
    <row r="1840" spans="1:23">
      <c r="A1840" s="69">
        <v>1839</v>
      </c>
      <c r="B1840" s="69">
        <v>79</v>
      </c>
      <c r="C1840" s="70" t="s">
        <v>314</v>
      </c>
      <c r="D1840" s="70" t="s">
        <v>314</v>
      </c>
      <c r="E1840" s="70" t="s">
        <v>62</v>
      </c>
      <c r="F1840" s="70" t="s">
        <v>100</v>
      </c>
      <c r="G1840" s="70"/>
      <c r="H1840" s="70" t="s">
        <v>28</v>
      </c>
      <c r="I1840" s="70" t="s">
        <v>315</v>
      </c>
      <c r="J1840" s="70" t="s">
        <v>64</v>
      </c>
      <c r="K1840" s="70" t="s">
        <v>35</v>
      </c>
      <c r="L1840" s="70" t="s">
        <v>173</v>
      </c>
      <c r="M1840" s="71">
        <v>5826</v>
      </c>
      <c r="N1840" s="70" t="s">
        <v>1852</v>
      </c>
      <c r="O1840" s="70">
        <v>21.6333674275029</v>
      </c>
      <c r="P1840" s="70" t="s">
        <v>419</v>
      </c>
      <c r="Q1840" s="69">
        <v>320</v>
      </c>
      <c r="R1840" s="70" t="s">
        <v>340</v>
      </c>
      <c r="S1840" s="70" t="s">
        <v>329</v>
      </c>
      <c r="T1840" s="70" t="s">
        <v>330</v>
      </c>
      <c r="U1840" s="70" t="s">
        <v>35</v>
      </c>
      <c r="V1840" s="70">
        <v>249.39398418954079</v>
      </c>
      <c r="W1840" s="70">
        <v>2753.0019329277643</v>
      </c>
    </row>
    <row r="1841" spans="1:23">
      <c r="A1841" s="69">
        <v>1840</v>
      </c>
      <c r="B1841" s="69">
        <v>79</v>
      </c>
      <c r="C1841" s="70" t="s">
        <v>314</v>
      </c>
      <c r="D1841" s="70" t="s">
        <v>314</v>
      </c>
      <c r="E1841" s="70" t="s">
        <v>62</v>
      </c>
      <c r="F1841" s="70" t="s">
        <v>100</v>
      </c>
      <c r="G1841" s="70"/>
      <c r="H1841" s="70" t="s">
        <v>28</v>
      </c>
      <c r="I1841" s="70" t="s">
        <v>315</v>
      </c>
      <c r="J1841" s="70" t="s">
        <v>64</v>
      </c>
      <c r="K1841" s="70" t="s">
        <v>35</v>
      </c>
      <c r="L1841" s="70" t="s">
        <v>173</v>
      </c>
      <c r="M1841" s="71">
        <v>5828</v>
      </c>
      <c r="N1841" s="70" t="s">
        <v>1853</v>
      </c>
      <c r="O1841" s="70">
        <v>14.173967273234521</v>
      </c>
      <c r="P1841" s="70" t="s">
        <v>419</v>
      </c>
      <c r="Q1841" s="69">
        <v>295</v>
      </c>
      <c r="R1841" s="70" t="s">
        <v>332</v>
      </c>
      <c r="S1841" s="70" t="s">
        <v>329</v>
      </c>
      <c r="T1841" s="70" t="s">
        <v>330</v>
      </c>
      <c r="U1841" s="70" t="s">
        <v>35</v>
      </c>
      <c r="V1841" s="70">
        <v>400.42992078608484</v>
      </c>
      <c r="W1841" s="70">
        <v>8549.861600669974</v>
      </c>
    </row>
    <row r="1842" spans="1:23">
      <c r="A1842" s="69">
        <v>1841</v>
      </c>
      <c r="B1842" s="69">
        <v>79</v>
      </c>
      <c r="C1842" s="70" t="s">
        <v>314</v>
      </c>
      <c r="D1842" s="70" t="s">
        <v>314</v>
      </c>
      <c r="E1842" s="70" t="s">
        <v>62</v>
      </c>
      <c r="F1842" s="70" t="s">
        <v>100</v>
      </c>
      <c r="G1842" s="70"/>
      <c r="H1842" s="70" t="s">
        <v>28</v>
      </c>
      <c r="I1842" s="70" t="s">
        <v>315</v>
      </c>
      <c r="J1842" s="70" t="s">
        <v>64</v>
      </c>
      <c r="K1842" s="70" t="s">
        <v>35</v>
      </c>
      <c r="L1842" s="70" t="s">
        <v>173</v>
      </c>
      <c r="M1842" s="71">
        <v>5829</v>
      </c>
      <c r="N1842" s="70" t="s">
        <v>1854</v>
      </c>
      <c r="O1842" s="70">
        <v>8.7818984527334045</v>
      </c>
      <c r="P1842" s="70" t="s">
        <v>424</v>
      </c>
      <c r="Q1842" s="69">
        <v>490</v>
      </c>
      <c r="R1842" s="70" t="s">
        <v>362</v>
      </c>
      <c r="S1842" s="70" t="s">
        <v>114</v>
      </c>
      <c r="T1842" s="70" t="s">
        <v>115</v>
      </c>
      <c r="U1842" s="70" t="s">
        <v>35</v>
      </c>
      <c r="V1842" s="70">
        <v>243.6243583694515</v>
      </c>
      <c r="W1842" s="70">
        <v>1212.5502270945647</v>
      </c>
    </row>
    <row r="1843" spans="1:23">
      <c r="A1843" s="69">
        <v>1842</v>
      </c>
      <c r="B1843" s="69">
        <v>79</v>
      </c>
      <c r="C1843" s="70" t="s">
        <v>314</v>
      </c>
      <c r="D1843" s="70" t="s">
        <v>314</v>
      </c>
      <c r="E1843" s="70" t="s">
        <v>62</v>
      </c>
      <c r="F1843" s="70" t="s">
        <v>100</v>
      </c>
      <c r="G1843" s="70"/>
      <c r="H1843" s="70" t="s">
        <v>28</v>
      </c>
      <c r="I1843" s="70" t="s">
        <v>315</v>
      </c>
      <c r="J1843" s="70" t="s">
        <v>64</v>
      </c>
      <c r="K1843" s="70" t="s">
        <v>35</v>
      </c>
      <c r="L1843" s="70" t="s">
        <v>173</v>
      </c>
      <c r="M1843" s="71">
        <v>5830</v>
      </c>
      <c r="N1843" s="70" t="s">
        <v>1855</v>
      </c>
      <c r="O1843" s="70">
        <v>14.012667820101241</v>
      </c>
      <c r="P1843" s="70" t="s">
        <v>419</v>
      </c>
      <c r="Q1843" s="69">
        <v>492</v>
      </c>
      <c r="R1843" s="70" t="s">
        <v>364</v>
      </c>
      <c r="S1843" s="70" t="s">
        <v>114</v>
      </c>
      <c r="T1843" s="70" t="s">
        <v>115</v>
      </c>
      <c r="U1843" s="70" t="s">
        <v>35</v>
      </c>
      <c r="V1843" s="70">
        <v>212.02901601787985</v>
      </c>
      <c r="W1843" s="70">
        <v>2763.374396855706</v>
      </c>
    </row>
    <row r="1844" spans="1:23">
      <c r="A1844" s="69">
        <v>1843</v>
      </c>
      <c r="B1844" s="69">
        <v>79</v>
      </c>
      <c r="C1844" s="70" t="s">
        <v>314</v>
      </c>
      <c r="D1844" s="70" t="s">
        <v>314</v>
      </c>
      <c r="E1844" s="70" t="s">
        <v>62</v>
      </c>
      <c r="F1844" s="70" t="s">
        <v>100</v>
      </c>
      <c r="G1844" s="70"/>
      <c r="H1844" s="70" t="s">
        <v>28</v>
      </c>
      <c r="I1844" s="70" t="s">
        <v>315</v>
      </c>
      <c r="J1844" s="70" t="s">
        <v>64</v>
      </c>
      <c r="K1844" s="70" t="s">
        <v>35</v>
      </c>
      <c r="L1844" s="70" t="s">
        <v>173</v>
      </c>
      <c r="M1844" s="71">
        <v>5831</v>
      </c>
      <c r="N1844" s="70" t="s">
        <v>1856</v>
      </c>
      <c r="O1844" s="70">
        <v>10.917799057930401</v>
      </c>
      <c r="P1844" s="70" t="s">
        <v>419</v>
      </c>
      <c r="Q1844" s="69">
        <v>502</v>
      </c>
      <c r="R1844" s="70" t="s">
        <v>313</v>
      </c>
      <c r="S1844" s="70" t="s">
        <v>78</v>
      </c>
      <c r="T1844" s="70" t="s">
        <v>79</v>
      </c>
      <c r="U1844" s="70" t="s">
        <v>35</v>
      </c>
      <c r="V1844" s="70">
        <v>159.08500736373514</v>
      </c>
      <c r="W1844" s="70">
        <v>995.80110177403446</v>
      </c>
    </row>
    <row r="1845" spans="1:23">
      <c r="A1845" s="69">
        <v>1844</v>
      </c>
      <c r="B1845" s="69">
        <v>79</v>
      </c>
      <c r="C1845" s="70" t="s">
        <v>314</v>
      </c>
      <c r="D1845" s="70" t="s">
        <v>314</v>
      </c>
      <c r="E1845" s="70" t="s">
        <v>62</v>
      </c>
      <c r="F1845" s="70" t="s">
        <v>100</v>
      </c>
      <c r="G1845" s="70"/>
      <c r="H1845" s="70" t="s">
        <v>28</v>
      </c>
      <c r="I1845" s="70" t="s">
        <v>315</v>
      </c>
      <c r="J1845" s="70" t="s">
        <v>64</v>
      </c>
      <c r="K1845" s="70" t="s">
        <v>35</v>
      </c>
      <c r="L1845" s="70" t="s">
        <v>173</v>
      </c>
      <c r="M1845" s="71">
        <v>5832</v>
      </c>
      <c r="N1845" s="70" t="s">
        <v>1857</v>
      </c>
      <c r="O1845" s="70">
        <v>6.9311758294511563</v>
      </c>
      <c r="P1845" s="70" t="s">
        <v>424</v>
      </c>
      <c r="Q1845" s="69">
        <v>396</v>
      </c>
      <c r="R1845" s="70" t="s">
        <v>343</v>
      </c>
      <c r="S1845" s="70" t="s">
        <v>82</v>
      </c>
      <c r="T1845" s="70" t="s">
        <v>83</v>
      </c>
      <c r="U1845" s="70" t="s">
        <v>35</v>
      </c>
      <c r="V1845" s="70">
        <v>256.12070112864325</v>
      </c>
      <c r="W1845" s="70">
        <v>4000.202004102342</v>
      </c>
    </row>
    <row r="1846" spans="1:23">
      <c r="A1846" s="69">
        <v>1845</v>
      </c>
      <c r="B1846" s="69">
        <v>79</v>
      </c>
      <c r="C1846" s="70" t="s">
        <v>314</v>
      </c>
      <c r="D1846" s="70" t="s">
        <v>314</v>
      </c>
      <c r="E1846" s="70" t="s">
        <v>62</v>
      </c>
      <c r="F1846" s="70" t="s">
        <v>100</v>
      </c>
      <c r="G1846" s="70"/>
      <c r="H1846" s="70" t="s">
        <v>28</v>
      </c>
      <c r="I1846" s="70" t="s">
        <v>315</v>
      </c>
      <c r="J1846" s="70" t="s">
        <v>64</v>
      </c>
      <c r="K1846" s="70" t="s">
        <v>35</v>
      </c>
      <c r="L1846" s="70" t="s">
        <v>173</v>
      </c>
      <c r="M1846" s="71">
        <v>5833</v>
      </c>
      <c r="N1846" s="70" t="s">
        <v>1858</v>
      </c>
      <c r="O1846" s="70">
        <v>24.799302559623509</v>
      </c>
      <c r="P1846" s="70" t="s">
        <v>419</v>
      </c>
      <c r="Q1846" s="69">
        <v>301</v>
      </c>
      <c r="R1846" s="70" t="s">
        <v>335</v>
      </c>
      <c r="S1846" s="70" t="s">
        <v>175</v>
      </c>
      <c r="T1846" s="70" t="s">
        <v>176</v>
      </c>
      <c r="U1846" s="70" t="s">
        <v>35</v>
      </c>
      <c r="V1846" s="70">
        <v>338.18871020053814</v>
      </c>
      <c r="W1846" s="70">
        <v>6932.9871106793926</v>
      </c>
    </row>
    <row r="1847" spans="1:23">
      <c r="A1847" s="69">
        <v>1846</v>
      </c>
      <c r="B1847" s="69">
        <v>79</v>
      </c>
      <c r="C1847" s="70" t="s">
        <v>314</v>
      </c>
      <c r="D1847" s="70" t="s">
        <v>314</v>
      </c>
      <c r="E1847" s="70" t="s">
        <v>62</v>
      </c>
      <c r="F1847" s="70" t="s">
        <v>100</v>
      </c>
      <c r="G1847" s="70"/>
      <c r="H1847" s="70" t="s">
        <v>28</v>
      </c>
      <c r="I1847" s="70" t="s">
        <v>315</v>
      </c>
      <c r="J1847" s="70" t="s">
        <v>64</v>
      </c>
      <c r="K1847" s="70" t="s">
        <v>35</v>
      </c>
      <c r="L1847" s="70" t="s">
        <v>173</v>
      </c>
      <c r="M1847" s="71">
        <v>5834</v>
      </c>
      <c r="N1847" s="70" t="s">
        <v>1859</v>
      </c>
      <c r="O1847" s="70">
        <v>13.595972362170921</v>
      </c>
      <c r="P1847" s="70" t="s">
        <v>419</v>
      </c>
      <c r="Q1847" s="69">
        <v>295</v>
      </c>
      <c r="R1847" s="70" t="s">
        <v>332</v>
      </c>
      <c r="S1847" s="70" t="s">
        <v>329</v>
      </c>
      <c r="T1847" s="70" t="s">
        <v>330</v>
      </c>
      <c r="U1847" s="70" t="s">
        <v>35</v>
      </c>
      <c r="V1847" s="70">
        <v>110.68920341067601</v>
      </c>
      <c r="W1847" s="70">
        <v>409.04831179744997</v>
      </c>
    </row>
    <row r="1848" spans="1:23">
      <c r="A1848" s="69">
        <v>1847</v>
      </c>
      <c r="B1848" s="69">
        <v>79</v>
      </c>
      <c r="C1848" s="70" t="s">
        <v>314</v>
      </c>
      <c r="D1848" s="70" t="s">
        <v>314</v>
      </c>
      <c r="E1848" s="70" t="s">
        <v>62</v>
      </c>
      <c r="F1848" s="70" t="s">
        <v>100</v>
      </c>
      <c r="G1848" s="70"/>
      <c r="H1848" s="70" t="s">
        <v>28</v>
      </c>
      <c r="I1848" s="70" t="s">
        <v>315</v>
      </c>
      <c r="J1848" s="70" t="s">
        <v>64</v>
      </c>
      <c r="K1848" s="70" t="s">
        <v>35</v>
      </c>
      <c r="L1848" s="70" t="s">
        <v>173</v>
      </c>
      <c r="M1848" s="71">
        <v>5835</v>
      </c>
      <c r="N1848" s="70" t="s">
        <v>1860</v>
      </c>
      <c r="O1848" s="70">
        <v>23.282598409703809</v>
      </c>
      <c r="P1848" s="70" t="s">
        <v>419</v>
      </c>
      <c r="Q1848" s="69">
        <v>320</v>
      </c>
      <c r="R1848" s="70" t="s">
        <v>340</v>
      </c>
      <c r="S1848" s="70" t="s">
        <v>329</v>
      </c>
      <c r="T1848" s="70" t="s">
        <v>330</v>
      </c>
      <c r="U1848" s="70" t="s">
        <v>35</v>
      </c>
      <c r="V1848" s="70">
        <v>293.91332146993688</v>
      </c>
      <c r="W1848" s="70">
        <v>4414.2700642531308</v>
      </c>
    </row>
    <row r="1849" spans="1:23">
      <c r="A1849" s="69">
        <v>1848</v>
      </c>
      <c r="B1849" s="69">
        <v>79</v>
      </c>
      <c r="C1849" s="70" t="s">
        <v>314</v>
      </c>
      <c r="D1849" s="70" t="s">
        <v>314</v>
      </c>
      <c r="E1849" s="70" t="s">
        <v>62</v>
      </c>
      <c r="F1849" s="70" t="s">
        <v>100</v>
      </c>
      <c r="G1849" s="70"/>
      <c r="H1849" s="70" t="s">
        <v>28</v>
      </c>
      <c r="I1849" s="70" t="s">
        <v>315</v>
      </c>
      <c r="J1849" s="70" t="s">
        <v>64</v>
      </c>
      <c r="K1849" s="70" t="s">
        <v>35</v>
      </c>
      <c r="L1849" s="70" t="s">
        <v>173</v>
      </c>
      <c r="M1849" s="71">
        <v>5836</v>
      </c>
      <c r="N1849" s="70" t="s">
        <v>1861</v>
      </c>
      <c r="O1849" s="70">
        <v>8.8555420712129447</v>
      </c>
      <c r="P1849" s="70" t="s">
        <v>424</v>
      </c>
      <c r="Q1849" s="69">
        <v>319</v>
      </c>
      <c r="R1849" s="70" t="s">
        <v>339</v>
      </c>
      <c r="S1849" s="70" t="s">
        <v>329</v>
      </c>
      <c r="T1849" s="70" t="s">
        <v>330</v>
      </c>
      <c r="U1849" s="70" t="s">
        <v>35</v>
      </c>
      <c r="V1849" s="70">
        <v>293.64051819857639</v>
      </c>
      <c r="W1849" s="70">
        <v>5430.9011697791293</v>
      </c>
    </row>
    <row r="1850" spans="1:23">
      <c r="A1850" s="69">
        <v>1849</v>
      </c>
      <c r="B1850" s="69">
        <v>79</v>
      </c>
      <c r="C1850" s="70" t="s">
        <v>314</v>
      </c>
      <c r="D1850" s="70" t="s">
        <v>314</v>
      </c>
      <c r="E1850" s="70" t="s">
        <v>62</v>
      </c>
      <c r="F1850" s="70" t="s">
        <v>100</v>
      </c>
      <c r="G1850" s="70"/>
      <c r="H1850" s="70" t="s">
        <v>28</v>
      </c>
      <c r="I1850" s="70" t="s">
        <v>315</v>
      </c>
      <c r="J1850" s="70" t="s">
        <v>64</v>
      </c>
      <c r="K1850" s="70" t="s">
        <v>35</v>
      </c>
      <c r="L1850" s="70" t="s">
        <v>173</v>
      </c>
      <c r="M1850" s="71">
        <v>5838</v>
      </c>
      <c r="N1850" s="70" t="s">
        <v>1862</v>
      </c>
      <c r="O1850" s="70">
        <v>12.902776145936651</v>
      </c>
      <c r="P1850" s="70" t="s">
        <v>419</v>
      </c>
      <c r="Q1850" s="69">
        <v>490</v>
      </c>
      <c r="R1850" s="70" t="s">
        <v>362</v>
      </c>
      <c r="S1850" s="70" t="s">
        <v>114</v>
      </c>
      <c r="T1850" s="70" t="s">
        <v>115</v>
      </c>
      <c r="U1850" s="70" t="s">
        <v>35</v>
      </c>
      <c r="V1850" s="70">
        <v>164.59455738048135</v>
      </c>
      <c r="W1850" s="70">
        <v>1678.3124795236199</v>
      </c>
    </row>
    <row r="1851" spans="1:23">
      <c r="A1851" s="69">
        <v>1850</v>
      </c>
      <c r="B1851" s="69">
        <v>79</v>
      </c>
      <c r="C1851" s="70" t="s">
        <v>314</v>
      </c>
      <c r="D1851" s="70" t="s">
        <v>314</v>
      </c>
      <c r="E1851" s="70" t="s">
        <v>62</v>
      </c>
      <c r="F1851" s="70" t="s">
        <v>100</v>
      </c>
      <c r="G1851" s="70"/>
      <c r="H1851" s="70" t="s">
        <v>28</v>
      </c>
      <c r="I1851" s="70" t="s">
        <v>315</v>
      </c>
      <c r="J1851" s="70" t="s">
        <v>64</v>
      </c>
      <c r="K1851" s="70" t="s">
        <v>35</v>
      </c>
      <c r="L1851" s="70" t="s">
        <v>173</v>
      </c>
      <c r="M1851" s="71">
        <v>5839</v>
      </c>
      <c r="N1851" s="70" t="s">
        <v>1863</v>
      </c>
      <c r="O1851" s="70">
        <v>14.27670134611715</v>
      </c>
      <c r="P1851" s="70" t="s">
        <v>419</v>
      </c>
      <c r="Q1851" s="69">
        <v>490</v>
      </c>
      <c r="R1851" s="70" t="s">
        <v>362</v>
      </c>
      <c r="S1851" s="70" t="s">
        <v>114</v>
      </c>
      <c r="T1851" s="70" t="s">
        <v>115</v>
      </c>
      <c r="U1851" s="70" t="s">
        <v>35</v>
      </c>
      <c r="V1851" s="70">
        <v>374.36857221400709</v>
      </c>
      <c r="W1851" s="70">
        <v>5497.5804565751723</v>
      </c>
    </row>
    <row r="1852" spans="1:23">
      <c r="A1852" s="69">
        <v>1851</v>
      </c>
      <c r="B1852" s="69">
        <v>79</v>
      </c>
      <c r="C1852" s="70" t="s">
        <v>314</v>
      </c>
      <c r="D1852" s="70" t="s">
        <v>314</v>
      </c>
      <c r="E1852" s="70" t="s">
        <v>62</v>
      </c>
      <c r="F1852" s="70" t="s">
        <v>100</v>
      </c>
      <c r="G1852" s="70"/>
      <c r="H1852" s="70" t="s">
        <v>28</v>
      </c>
      <c r="I1852" s="70" t="s">
        <v>315</v>
      </c>
      <c r="J1852" s="70" t="s">
        <v>64</v>
      </c>
      <c r="K1852" s="70" t="s">
        <v>35</v>
      </c>
      <c r="L1852" s="70" t="s">
        <v>173</v>
      </c>
      <c r="M1852" s="71">
        <v>5840</v>
      </c>
      <c r="N1852" s="70" t="s">
        <v>1864</v>
      </c>
      <c r="O1852" s="70">
        <v>19.309068678734349</v>
      </c>
      <c r="P1852" s="70" t="s">
        <v>419</v>
      </c>
      <c r="Q1852" s="69">
        <v>498</v>
      </c>
      <c r="R1852" s="70" t="s">
        <v>367</v>
      </c>
      <c r="S1852" s="70" t="s">
        <v>55</v>
      </c>
      <c r="T1852" s="70" t="s">
        <v>56</v>
      </c>
      <c r="U1852" s="70" t="s">
        <v>35</v>
      </c>
      <c r="V1852" s="70">
        <v>269.71176987737772</v>
      </c>
      <c r="W1852" s="70">
        <v>4435.3907141692416</v>
      </c>
    </row>
    <row r="1853" spans="1:23">
      <c r="A1853" s="69">
        <v>1852</v>
      </c>
      <c r="B1853" s="69">
        <v>79</v>
      </c>
      <c r="C1853" s="70" t="s">
        <v>314</v>
      </c>
      <c r="D1853" s="70" t="s">
        <v>314</v>
      </c>
      <c r="E1853" s="70" t="s">
        <v>62</v>
      </c>
      <c r="F1853" s="70" t="s">
        <v>100</v>
      </c>
      <c r="G1853" s="70"/>
      <c r="H1853" s="70" t="s">
        <v>28</v>
      </c>
      <c r="I1853" s="70" t="s">
        <v>315</v>
      </c>
      <c r="J1853" s="70" t="s">
        <v>64</v>
      </c>
      <c r="K1853" s="70" t="s">
        <v>35</v>
      </c>
      <c r="L1853" s="70" t="s">
        <v>173</v>
      </c>
      <c r="M1853" s="71">
        <v>5841</v>
      </c>
      <c r="N1853" s="70" t="s">
        <v>1865</v>
      </c>
      <c r="O1853" s="70">
        <v>9.4371110916654608</v>
      </c>
      <c r="P1853" s="70" t="s">
        <v>424</v>
      </c>
      <c r="Q1853" s="69">
        <v>319</v>
      </c>
      <c r="R1853" s="70" t="s">
        <v>339</v>
      </c>
      <c r="S1853" s="70" t="s">
        <v>329</v>
      </c>
      <c r="T1853" s="70" t="s">
        <v>330</v>
      </c>
      <c r="U1853" s="70" t="s">
        <v>35</v>
      </c>
      <c r="V1853" s="70">
        <v>301.37515179179201</v>
      </c>
      <c r="W1853" s="70">
        <v>4381.936721127383</v>
      </c>
    </row>
    <row r="1854" spans="1:23">
      <c r="A1854" s="69">
        <v>1853</v>
      </c>
      <c r="B1854" s="69">
        <v>79</v>
      </c>
      <c r="C1854" s="70" t="s">
        <v>314</v>
      </c>
      <c r="D1854" s="70" t="s">
        <v>314</v>
      </c>
      <c r="E1854" s="70" t="s">
        <v>62</v>
      </c>
      <c r="F1854" s="70" t="s">
        <v>100</v>
      </c>
      <c r="G1854" s="70"/>
      <c r="H1854" s="70" t="s">
        <v>28</v>
      </c>
      <c r="I1854" s="70" t="s">
        <v>315</v>
      </c>
      <c r="J1854" s="70" t="s">
        <v>64</v>
      </c>
      <c r="K1854" s="70" t="s">
        <v>35</v>
      </c>
      <c r="L1854" s="70" t="s">
        <v>173</v>
      </c>
      <c r="M1854" s="71">
        <v>5842</v>
      </c>
      <c r="N1854" s="70" t="s">
        <v>1866</v>
      </c>
      <c r="O1854" s="70">
        <v>13.888936927158779</v>
      </c>
      <c r="P1854" s="70" t="s">
        <v>419</v>
      </c>
      <c r="Q1854" s="69">
        <v>294</v>
      </c>
      <c r="R1854" s="70" t="s">
        <v>331</v>
      </c>
      <c r="S1854" s="70" t="s">
        <v>329</v>
      </c>
      <c r="T1854" s="70" t="s">
        <v>330</v>
      </c>
      <c r="U1854" s="70" t="s">
        <v>35</v>
      </c>
      <c r="V1854" s="70">
        <v>266.90057450964048</v>
      </c>
      <c r="W1854" s="70">
        <v>2866.4050280498695</v>
      </c>
    </row>
    <row r="1855" spans="1:23">
      <c r="A1855" s="69">
        <v>1854</v>
      </c>
      <c r="B1855" s="69">
        <v>79</v>
      </c>
      <c r="C1855" s="70" t="s">
        <v>314</v>
      </c>
      <c r="D1855" s="70" t="s">
        <v>314</v>
      </c>
      <c r="E1855" s="70" t="s">
        <v>62</v>
      </c>
      <c r="F1855" s="70" t="s">
        <v>100</v>
      </c>
      <c r="G1855" s="70"/>
      <c r="H1855" s="70" t="s">
        <v>28</v>
      </c>
      <c r="I1855" s="70" t="s">
        <v>315</v>
      </c>
      <c r="J1855" s="70" t="s">
        <v>64</v>
      </c>
      <c r="K1855" s="70" t="s">
        <v>35</v>
      </c>
      <c r="L1855" s="70" t="s">
        <v>173</v>
      </c>
      <c r="M1855" s="71">
        <v>5842</v>
      </c>
      <c r="N1855" s="70" t="s">
        <v>1866</v>
      </c>
      <c r="O1855" s="70">
        <v>13.888936927158779</v>
      </c>
      <c r="P1855" s="70" t="s">
        <v>419</v>
      </c>
      <c r="Q1855" s="69">
        <v>492</v>
      </c>
      <c r="R1855" s="70" t="s">
        <v>364</v>
      </c>
      <c r="S1855" s="70" t="s">
        <v>114</v>
      </c>
      <c r="T1855" s="70" t="s">
        <v>115</v>
      </c>
      <c r="U1855" s="70" t="s">
        <v>35</v>
      </c>
      <c r="V1855" s="70">
        <v>112.34365215112526</v>
      </c>
      <c r="W1855" s="70">
        <v>566.9072019742548</v>
      </c>
    </row>
    <row r="1856" spans="1:23">
      <c r="A1856" s="69">
        <v>1855</v>
      </c>
      <c r="B1856" s="69">
        <v>79</v>
      </c>
      <c r="C1856" s="70" t="s">
        <v>314</v>
      </c>
      <c r="D1856" s="70" t="s">
        <v>314</v>
      </c>
      <c r="E1856" s="70" t="s">
        <v>62</v>
      </c>
      <c r="F1856" s="70" t="s">
        <v>100</v>
      </c>
      <c r="G1856" s="70"/>
      <c r="H1856" s="70" t="s">
        <v>28</v>
      </c>
      <c r="I1856" s="70" t="s">
        <v>315</v>
      </c>
      <c r="J1856" s="70" t="s">
        <v>64</v>
      </c>
      <c r="K1856" s="70" t="s">
        <v>35</v>
      </c>
      <c r="L1856" s="70" t="s">
        <v>173</v>
      </c>
      <c r="M1856" s="71">
        <v>5843</v>
      </c>
      <c r="N1856" s="70" t="s">
        <v>1867</v>
      </c>
      <c r="O1856" s="70">
        <v>21.07107027976577</v>
      </c>
      <c r="P1856" s="70" t="s">
        <v>419</v>
      </c>
      <c r="Q1856" s="69">
        <v>501</v>
      </c>
      <c r="R1856" s="70" t="s">
        <v>312</v>
      </c>
      <c r="S1856" s="70" t="s">
        <v>78</v>
      </c>
      <c r="T1856" s="70" t="s">
        <v>79</v>
      </c>
      <c r="U1856" s="70" t="s">
        <v>35</v>
      </c>
      <c r="V1856" s="70">
        <v>411.95394727746873</v>
      </c>
      <c r="W1856" s="70">
        <v>9106.551963647491</v>
      </c>
    </row>
    <row r="1857" spans="1:23">
      <c r="A1857" s="69">
        <v>1856</v>
      </c>
      <c r="B1857" s="69">
        <v>79</v>
      </c>
      <c r="C1857" s="70" t="s">
        <v>314</v>
      </c>
      <c r="D1857" s="70" t="s">
        <v>314</v>
      </c>
      <c r="E1857" s="70" t="s">
        <v>62</v>
      </c>
      <c r="F1857" s="70" t="s">
        <v>100</v>
      </c>
      <c r="G1857" s="70"/>
      <c r="H1857" s="70" t="s">
        <v>28</v>
      </c>
      <c r="I1857" s="70" t="s">
        <v>315</v>
      </c>
      <c r="J1857" s="70" t="s">
        <v>64</v>
      </c>
      <c r="K1857" s="70" t="s">
        <v>35</v>
      </c>
      <c r="L1857" s="70" t="s">
        <v>173</v>
      </c>
      <c r="M1857" s="71">
        <v>5844</v>
      </c>
      <c r="N1857" s="70" t="s">
        <v>1868</v>
      </c>
      <c r="O1857" s="70">
        <v>27.780234578540789</v>
      </c>
      <c r="P1857" s="70" t="s">
        <v>419</v>
      </c>
      <c r="Q1857" s="69">
        <v>296</v>
      </c>
      <c r="R1857" s="70" t="s">
        <v>333</v>
      </c>
      <c r="S1857" s="70" t="s">
        <v>175</v>
      </c>
      <c r="T1857" s="70" t="s">
        <v>176</v>
      </c>
      <c r="U1857" s="70" t="s">
        <v>35</v>
      </c>
      <c r="V1857" s="70">
        <v>290.28511485289613</v>
      </c>
      <c r="W1857" s="70">
        <v>5219.3100857777799</v>
      </c>
    </row>
    <row r="1858" spans="1:23">
      <c r="A1858" s="69">
        <v>1857</v>
      </c>
      <c r="B1858" s="69">
        <v>79</v>
      </c>
      <c r="C1858" s="70" t="s">
        <v>314</v>
      </c>
      <c r="D1858" s="70" t="s">
        <v>314</v>
      </c>
      <c r="E1858" s="70" t="s">
        <v>62</v>
      </c>
      <c r="F1858" s="70" t="s">
        <v>100</v>
      </c>
      <c r="G1858" s="70"/>
      <c r="H1858" s="70" t="s">
        <v>28</v>
      </c>
      <c r="I1858" s="70" t="s">
        <v>315</v>
      </c>
      <c r="J1858" s="70" t="s">
        <v>64</v>
      </c>
      <c r="K1858" s="70" t="s">
        <v>35</v>
      </c>
      <c r="L1858" s="70" t="s">
        <v>173</v>
      </c>
      <c r="M1858" s="71">
        <v>5845</v>
      </c>
      <c r="N1858" s="70" t="s">
        <v>1869</v>
      </c>
      <c r="O1858" s="70">
        <v>20.92162740575516</v>
      </c>
      <c r="P1858" s="70" t="s">
        <v>419</v>
      </c>
      <c r="Q1858" s="69">
        <v>501</v>
      </c>
      <c r="R1858" s="70" t="s">
        <v>312</v>
      </c>
      <c r="S1858" s="70" t="s">
        <v>78</v>
      </c>
      <c r="T1858" s="70" t="s">
        <v>79</v>
      </c>
      <c r="U1858" s="70" t="s">
        <v>35</v>
      </c>
      <c r="V1858" s="70">
        <v>854.00123452847095</v>
      </c>
      <c r="W1858" s="70">
        <v>22497.060025730832</v>
      </c>
    </row>
    <row r="1859" spans="1:23">
      <c r="A1859" s="69">
        <v>1858</v>
      </c>
      <c r="B1859" s="69">
        <v>79</v>
      </c>
      <c r="C1859" s="70" t="s">
        <v>314</v>
      </c>
      <c r="D1859" s="70" t="s">
        <v>314</v>
      </c>
      <c r="E1859" s="70" t="s">
        <v>62</v>
      </c>
      <c r="F1859" s="70" t="s">
        <v>100</v>
      </c>
      <c r="G1859" s="70"/>
      <c r="H1859" s="70" t="s">
        <v>28</v>
      </c>
      <c r="I1859" s="70" t="s">
        <v>315</v>
      </c>
      <c r="J1859" s="70" t="s">
        <v>64</v>
      </c>
      <c r="K1859" s="70" t="s">
        <v>35</v>
      </c>
      <c r="L1859" s="70" t="s">
        <v>173</v>
      </c>
      <c r="M1859" s="71">
        <v>5846</v>
      </c>
      <c r="N1859" s="70" t="s">
        <v>1870</v>
      </c>
      <c r="O1859" s="70">
        <v>12.06861734248765</v>
      </c>
      <c r="P1859" s="70" t="s">
        <v>419</v>
      </c>
      <c r="Q1859" s="69">
        <v>294</v>
      </c>
      <c r="R1859" s="70" t="s">
        <v>331</v>
      </c>
      <c r="S1859" s="70" t="s">
        <v>329</v>
      </c>
      <c r="T1859" s="70" t="s">
        <v>330</v>
      </c>
      <c r="U1859" s="70" t="s">
        <v>35</v>
      </c>
      <c r="V1859" s="70">
        <v>243.92328491894986</v>
      </c>
      <c r="W1859" s="70">
        <v>3362.0356698874489</v>
      </c>
    </row>
    <row r="1860" spans="1:23">
      <c r="A1860" s="69">
        <v>1859</v>
      </c>
      <c r="B1860" s="69">
        <v>79</v>
      </c>
      <c r="C1860" s="70" t="s">
        <v>314</v>
      </c>
      <c r="D1860" s="70" t="s">
        <v>314</v>
      </c>
      <c r="E1860" s="70" t="s">
        <v>62</v>
      </c>
      <c r="F1860" s="70" t="s">
        <v>100</v>
      </c>
      <c r="G1860" s="70"/>
      <c r="H1860" s="70" t="s">
        <v>28</v>
      </c>
      <c r="I1860" s="70" t="s">
        <v>315</v>
      </c>
      <c r="J1860" s="70" t="s">
        <v>64</v>
      </c>
      <c r="K1860" s="70" t="s">
        <v>35</v>
      </c>
      <c r="L1860" s="70" t="s">
        <v>173</v>
      </c>
      <c r="M1860" s="71">
        <v>5847</v>
      </c>
      <c r="N1860" s="70" t="s">
        <v>1871</v>
      </c>
      <c r="O1860" s="70">
        <v>19.693893226955339</v>
      </c>
      <c r="P1860" s="70" t="s">
        <v>419</v>
      </c>
      <c r="Q1860" s="69">
        <v>501</v>
      </c>
      <c r="R1860" s="70" t="s">
        <v>312</v>
      </c>
      <c r="S1860" s="70" t="s">
        <v>78</v>
      </c>
      <c r="T1860" s="70" t="s">
        <v>79</v>
      </c>
      <c r="U1860" s="70" t="s">
        <v>35</v>
      </c>
      <c r="V1860" s="70">
        <v>359.00579331069474</v>
      </c>
      <c r="W1860" s="70">
        <v>7735.2408072248727</v>
      </c>
    </row>
    <row r="1861" spans="1:23">
      <c r="A1861" s="69">
        <v>1860</v>
      </c>
      <c r="B1861" s="69">
        <v>79</v>
      </c>
      <c r="C1861" s="70" t="s">
        <v>314</v>
      </c>
      <c r="D1861" s="70" t="s">
        <v>314</v>
      </c>
      <c r="E1861" s="70" t="s">
        <v>62</v>
      </c>
      <c r="F1861" s="70" t="s">
        <v>100</v>
      </c>
      <c r="G1861" s="70"/>
      <c r="H1861" s="70" t="s">
        <v>28</v>
      </c>
      <c r="I1861" s="70" t="s">
        <v>315</v>
      </c>
      <c r="J1861" s="70" t="s">
        <v>64</v>
      </c>
      <c r="K1861" s="70" t="s">
        <v>35</v>
      </c>
      <c r="L1861" s="70" t="s">
        <v>173</v>
      </c>
      <c r="M1861" s="71">
        <v>5848</v>
      </c>
      <c r="N1861" s="70" t="s">
        <v>1872</v>
      </c>
      <c r="O1861" s="70">
        <v>1.1567795887968619</v>
      </c>
      <c r="P1861" s="70" t="s">
        <v>412</v>
      </c>
      <c r="Q1861" s="69">
        <v>392</v>
      </c>
      <c r="R1861" s="70" t="s">
        <v>342</v>
      </c>
      <c r="S1861" s="70" t="s">
        <v>329</v>
      </c>
      <c r="T1861" s="70" t="s">
        <v>330</v>
      </c>
      <c r="U1861" s="70" t="s">
        <v>35</v>
      </c>
      <c r="V1861" s="70">
        <v>557.71948071469967</v>
      </c>
      <c r="W1861" s="70">
        <v>16782.824998182743</v>
      </c>
    </row>
    <row r="1862" spans="1:23">
      <c r="A1862" s="69">
        <v>1861</v>
      </c>
      <c r="B1862" s="69">
        <v>79</v>
      </c>
      <c r="C1862" s="70" t="s">
        <v>314</v>
      </c>
      <c r="D1862" s="70" t="s">
        <v>314</v>
      </c>
      <c r="E1862" s="70" t="s">
        <v>62</v>
      </c>
      <c r="F1862" s="70" t="s">
        <v>100</v>
      </c>
      <c r="G1862" s="70"/>
      <c r="H1862" s="70" t="s">
        <v>28</v>
      </c>
      <c r="I1862" s="70" t="s">
        <v>315</v>
      </c>
      <c r="J1862" s="70" t="s">
        <v>64</v>
      </c>
      <c r="K1862" s="70" t="s">
        <v>35</v>
      </c>
      <c r="L1862" s="70" t="s">
        <v>173</v>
      </c>
      <c r="M1862" s="71">
        <v>5849</v>
      </c>
      <c r="N1862" s="70" t="s">
        <v>1873</v>
      </c>
      <c r="O1862" s="70">
        <v>-0.78128790890238997</v>
      </c>
      <c r="P1862" s="70" t="s">
        <v>412</v>
      </c>
      <c r="Q1862" s="69">
        <v>319</v>
      </c>
      <c r="R1862" s="70" t="s">
        <v>339</v>
      </c>
      <c r="S1862" s="70" t="s">
        <v>329</v>
      </c>
      <c r="T1862" s="70" t="s">
        <v>330</v>
      </c>
      <c r="U1862" s="70" t="s">
        <v>35</v>
      </c>
      <c r="V1862" s="70">
        <v>414.33833133135295</v>
      </c>
      <c r="W1862" s="70">
        <v>2005.3963772246841</v>
      </c>
    </row>
    <row r="1863" spans="1:23">
      <c r="A1863" s="69">
        <v>1862</v>
      </c>
      <c r="B1863" s="69">
        <v>79</v>
      </c>
      <c r="C1863" s="70" t="s">
        <v>314</v>
      </c>
      <c r="D1863" s="70" t="s">
        <v>314</v>
      </c>
      <c r="E1863" s="70" t="s">
        <v>62</v>
      </c>
      <c r="F1863" s="70" t="s">
        <v>100</v>
      </c>
      <c r="G1863" s="70"/>
      <c r="H1863" s="70" t="s">
        <v>28</v>
      </c>
      <c r="I1863" s="70" t="s">
        <v>315</v>
      </c>
      <c r="J1863" s="70" t="s">
        <v>64</v>
      </c>
      <c r="K1863" s="70" t="s">
        <v>35</v>
      </c>
      <c r="L1863" s="70" t="s">
        <v>173</v>
      </c>
      <c r="M1863" s="71">
        <v>5850</v>
      </c>
      <c r="N1863" s="70" t="s">
        <v>1874</v>
      </c>
      <c r="O1863" s="70">
        <v>1.3699512361848221</v>
      </c>
      <c r="P1863" s="70" t="s">
        <v>412</v>
      </c>
      <c r="Q1863" s="69">
        <v>197</v>
      </c>
      <c r="R1863" s="70" t="s">
        <v>324</v>
      </c>
      <c r="S1863" s="70" t="s">
        <v>67</v>
      </c>
      <c r="T1863" s="70" t="s">
        <v>68</v>
      </c>
      <c r="U1863" s="70" t="s">
        <v>35</v>
      </c>
      <c r="V1863" s="70">
        <v>286.36787324280135</v>
      </c>
      <c r="W1863" s="70">
        <v>4322.3493577694853</v>
      </c>
    </row>
    <row r="1864" spans="1:23">
      <c r="A1864" s="69">
        <v>1863</v>
      </c>
      <c r="B1864" s="69">
        <v>79</v>
      </c>
      <c r="C1864" s="70" t="s">
        <v>314</v>
      </c>
      <c r="D1864" s="70" t="s">
        <v>314</v>
      </c>
      <c r="E1864" s="70" t="s">
        <v>62</v>
      </c>
      <c r="F1864" s="70" t="s">
        <v>100</v>
      </c>
      <c r="G1864" s="70"/>
      <c r="H1864" s="70" t="s">
        <v>28</v>
      </c>
      <c r="I1864" s="70" t="s">
        <v>315</v>
      </c>
      <c r="J1864" s="70" t="s">
        <v>64</v>
      </c>
      <c r="K1864" s="70" t="s">
        <v>35</v>
      </c>
      <c r="L1864" s="70" t="s">
        <v>173</v>
      </c>
      <c r="M1864" s="71">
        <v>5851</v>
      </c>
      <c r="N1864" s="70" t="s">
        <v>1875</v>
      </c>
      <c r="O1864" s="70">
        <v>19.599265553843374</v>
      </c>
      <c r="P1864" s="70" t="s">
        <v>419</v>
      </c>
      <c r="Q1864" s="69">
        <v>504</v>
      </c>
      <c r="R1864" s="70" t="s">
        <v>368</v>
      </c>
      <c r="S1864" s="70" t="s">
        <v>329</v>
      </c>
      <c r="T1864" s="70" t="s">
        <v>330</v>
      </c>
      <c r="U1864" s="70" t="s">
        <v>35</v>
      </c>
      <c r="V1864" s="70">
        <v>315.26158977331352</v>
      </c>
      <c r="W1864" s="70">
        <v>6097.1093779563707</v>
      </c>
    </row>
    <row r="1865" spans="1:23">
      <c r="A1865" s="69">
        <v>1864</v>
      </c>
      <c r="B1865" s="69">
        <v>79</v>
      </c>
      <c r="C1865" s="70" t="s">
        <v>314</v>
      </c>
      <c r="D1865" s="70" t="s">
        <v>314</v>
      </c>
      <c r="E1865" s="70" t="s">
        <v>62</v>
      </c>
      <c r="F1865" s="70" t="s">
        <v>100</v>
      </c>
      <c r="G1865" s="70"/>
      <c r="H1865" s="70" t="s">
        <v>28</v>
      </c>
      <c r="I1865" s="70" t="s">
        <v>315</v>
      </c>
      <c r="J1865" s="70" t="s">
        <v>64</v>
      </c>
      <c r="K1865" s="70" t="s">
        <v>35</v>
      </c>
      <c r="L1865" s="70" t="s">
        <v>173</v>
      </c>
      <c r="M1865" s="71">
        <v>5852</v>
      </c>
      <c r="N1865" s="70" t="s">
        <v>1876</v>
      </c>
      <c r="O1865" s="70">
        <v>12.630979663873511</v>
      </c>
      <c r="P1865" s="70" t="s">
        <v>419</v>
      </c>
      <c r="Q1865" s="69">
        <v>337</v>
      </c>
      <c r="R1865" s="70" t="s">
        <v>341</v>
      </c>
      <c r="S1865" s="70" t="s">
        <v>329</v>
      </c>
      <c r="T1865" s="70" t="s">
        <v>330</v>
      </c>
      <c r="U1865" s="70" t="s">
        <v>35</v>
      </c>
      <c r="V1865" s="70">
        <v>240.51665895881771</v>
      </c>
      <c r="W1865" s="70">
        <v>1110.8243176621702</v>
      </c>
    </row>
    <row r="1866" spans="1:23">
      <c r="A1866" s="69">
        <v>1865</v>
      </c>
      <c r="B1866" s="69">
        <v>79</v>
      </c>
      <c r="C1866" s="70" t="s">
        <v>314</v>
      </c>
      <c r="D1866" s="70" t="s">
        <v>314</v>
      </c>
      <c r="E1866" s="70" t="s">
        <v>62</v>
      </c>
      <c r="F1866" s="70" t="s">
        <v>100</v>
      </c>
      <c r="G1866" s="70"/>
      <c r="H1866" s="70" t="s">
        <v>28</v>
      </c>
      <c r="I1866" s="70" t="s">
        <v>315</v>
      </c>
      <c r="J1866" s="70" t="s">
        <v>64</v>
      </c>
      <c r="K1866" s="70" t="s">
        <v>35</v>
      </c>
      <c r="L1866" s="70" t="s">
        <v>173</v>
      </c>
      <c r="M1866" s="71">
        <v>5853</v>
      </c>
      <c r="N1866" s="70" t="s">
        <v>1877</v>
      </c>
      <c r="O1866" s="70">
        <v>7.8394793470098323</v>
      </c>
      <c r="P1866" s="70" t="s">
        <v>424</v>
      </c>
      <c r="Q1866" s="69">
        <v>470</v>
      </c>
      <c r="R1866" s="70" t="s">
        <v>354</v>
      </c>
      <c r="S1866" s="70" t="s">
        <v>355</v>
      </c>
      <c r="T1866" s="70" t="s">
        <v>356</v>
      </c>
      <c r="U1866" s="70" t="s">
        <v>35</v>
      </c>
      <c r="V1866" s="70">
        <v>441.08560585996395</v>
      </c>
      <c r="W1866" s="70">
        <v>9562.5297267127062</v>
      </c>
    </row>
    <row r="1867" spans="1:23">
      <c r="A1867" s="69">
        <v>1866</v>
      </c>
      <c r="B1867" s="69">
        <v>79</v>
      </c>
      <c r="C1867" s="70" t="s">
        <v>314</v>
      </c>
      <c r="D1867" s="70" t="s">
        <v>314</v>
      </c>
      <c r="E1867" s="70" t="s">
        <v>62</v>
      </c>
      <c r="F1867" s="70" t="s">
        <v>100</v>
      </c>
      <c r="G1867" s="70"/>
      <c r="H1867" s="70" t="s">
        <v>28</v>
      </c>
      <c r="I1867" s="70" t="s">
        <v>315</v>
      </c>
      <c r="J1867" s="70" t="s">
        <v>64</v>
      </c>
      <c r="K1867" s="70" t="s">
        <v>35</v>
      </c>
      <c r="L1867" s="70" t="s">
        <v>173</v>
      </c>
      <c r="M1867" s="71">
        <v>5854</v>
      </c>
      <c r="N1867" s="70" t="s">
        <v>1878</v>
      </c>
      <c r="O1867" s="70">
        <v>24.32960614101928</v>
      </c>
      <c r="P1867" s="70" t="s">
        <v>419</v>
      </c>
      <c r="Q1867" s="69">
        <v>301</v>
      </c>
      <c r="R1867" s="70" t="s">
        <v>335</v>
      </c>
      <c r="S1867" s="70" t="s">
        <v>175</v>
      </c>
      <c r="T1867" s="70" t="s">
        <v>176</v>
      </c>
      <c r="U1867" s="70" t="s">
        <v>35</v>
      </c>
      <c r="V1867" s="70">
        <v>254.78580731799872</v>
      </c>
      <c r="W1867" s="70">
        <v>3566.7518214350034</v>
      </c>
    </row>
    <row r="1868" spans="1:23">
      <c r="A1868" s="69">
        <v>1867</v>
      </c>
      <c r="B1868" s="69">
        <v>79</v>
      </c>
      <c r="C1868" s="70" t="s">
        <v>314</v>
      </c>
      <c r="D1868" s="70" t="s">
        <v>314</v>
      </c>
      <c r="E1868" s="70" t="s">
        <v>62</v>
      </c>
      <c r="F1868" s="70" t="s">
        <v>100</v>
      </c>
      <c r="G1868" s="70"/>
      <c r="H1868" s="70" t="s">
        <v>28</v>
      </c>
      <c r="I1868" s="70" t="s">
        <v>315</v>
      </c>
      <c r="J1868" s="70" t="s">
        <v>64</v>
      </c>
      <c r="K1868" s="70" t="s">
        <v>35</v>
      </c>
      <c r="L1868" s="70" t="s">
        <v>173</v>
      </c>
      <c r="M1868" s="71">
        <v>5855</v>
      </c>
      <c r="N1868" s="70" t="s">
        <v>1879</v>
      </c>
      <c r="O1868" s="70">
        <v>14.415218098126269</v>
      </c>
      <c r="P1868" s="70" t="s">
        <v>419</v>
      </c>
      <c r="Q1868" s="69">
        <v>470</v>
      </c>
      <c r="R1868" s="70" t="s">
        <v>354</v>
      </c>
      <c r="S1868" s="70" t="s">
        <v>355</v>
      </c>
      <c r="T1868" s="70" t="s">
        <v>356</v>
      </c>
      <c r="U1868" s="70" t="s">
        <v>35</v>
      </c>
      <c r="V1868" s="70">
        <v>269.52363653916791</v>
      </c>
      <c r="W1868" s="70">
        <v>4445.3558414873823</v>
      </c>
    </row>
    <row r="1869" spans="1:23">
      <c r="A1869" s="69">
        <v>1868</v>
      </c>
      <c r="B1869" s="69">
        <v>79</v>
      </c>
      <c r="C1869" s="70" t="s">
        <v>314</v>
      </c>
      <c r="D1869" s="70" t="s">
        <v>314</v>
      </c>
      <c r="E1869" s="70" t="s">
        <v>62</v>
      </c>
      <c r="F1869" s="70" t="s">
        <v>100</v>
      </c>
      <c r="G1869" s="70"/>
      <c r="H1869" s="70" t="s">
        <v>28</v>
      </c>
      <c r="I1869" s="70" t="s">
        <v>315</v>
      </c>
      <c r="J1869" s="70" t="s">
        <v>64</v>
      </c>
      <c r="K1869" s="70" t="s">
        <v>35</v>
      </c>
      <c r="L1869" s="70" t="s">
        <v>173</v>
      </c>
      <c r="M1869" s="71">
        <v>5856</v>
      </c>
      <c r="N1869" s="70" t="s">
        <v>1880</v>
      </c>
      <c r="O1869" s="70">
        <v>12.08256696045938</v>
      </c>
      <c r="P1869" s="70" t="s">
        <v>419</v>
      </c>
      <c r="Q1869" s="69">
        <v>470</v>
      </c>
      <c r="R1869" s="70" t="s">
        <v>354</v>
      </c>
      <c r="S1869" s="70" t="s">
        <v>355</v>
      </c>
      <c r="T1869" s="70" t="s">
        <v>356</v>
      </c>
      <c r="U1869" s="70" t="s">
        <v>35</v>
      </c>
      <c r="V1869" s="70">
        <v>275.57721735357836</v>
      </c>
      <c r="W1869" s="70">
        <v>4732.191483254197</v>
      </c>
    </row>
    <row r="1870" spans="1:23">
      <c r="A1870" s="69">
        <v>1869</v>
      </c>
      <c r="B1870" s="69">
        <v>79</v>
      </c>
      <c r="C1870" s="70" t="s">
        <v>314</v>
      </c>
      <c r="D1870" s="70" t="s">
        <v>314</v>
      </c>
      <c r="E1870" s="70" t="s">
        <v>62</v>
      </c>
      <c r="F1870" s="70" t="s">
        <v>100</v>
      </c>
      <c r="G1870" s="70"/>
      <c r="H1870" s="70" t="s">
        <v>28</v>
      </c>
      <c r="I1870" s="70" t="s">
        <v>315</v>
      </c>
      <c r="J1870" s="70" t="s">
        <v>64</v>
      </c>
      <c r="K1870" s="70" t="s">
        <v>35</v>
      </c>
      <c r="L1870" s="70" t="s">
        <v>173</v>
      </c>
      <c r="M1870" s="71">
        <v>5857</v>
      </c>
      <c r="N1870" s="70" t="s">
        <v>1881</v>
      </c>
      <c r="O1870" s="70">
        <v>18.904295518385531</v>
      </c>
      <c r="P1870" s="70" t="s">
        <v>419</v>
      </c>
      <c r="Q1870" s="69">
        <v>501</v>
      </c>
      <c r="R1870" s="70" t="s">
        <v>312</v>
      </c>
      <c r="S1870" s="70" t="s">
        <v>78</v>
      </c>
      <c r="T1870" s="70" t="s">
        <v>79</v>
      </c>
      <c r="U1870" s="70" t="s">
        <v>35</v>
      </c>
      <c r="V1870" s="70">
        <v>275.2850173547418</v>
      </c>
      <c r="W1870" s="70">
        <v>3742.1033065143406</v>
      </c>
    </row>
    <row r="1871" spans="1:23">
      <c r="A1871" s="69">
        <v>1870</v>
      </c>
      <c r="B1871" s="69">
        <v>79</v>
      </c>
      <c r="C1871" s="70" t="s">
        <v>314</v>
      </c>
      <c r="D1871" s="70" t="s">
        <v>314</v>
      </c>
      <c r="E1871" s="70" t="s">
        <v>62</v>
      </c>
      <c r="F1871" s="70" t="s">
        <v>100</v>
      </c>
      <c r="G1871" s="70"/>
      <c r="H1871" s="70" t="s">
        <v>28</v>
      </c>
      <c r="I1871" s="70" t="s">
        <v>315</v>
      </c>
      <c r="J1871" s="70" t="s">
        <v>64</v>
      </c>
      <c r="K1871" s="70" t="s">
        <v>35</v>
      </c>
      <c r="L1871" s="70" t="s">
        <v>173</v>
      </c>
      <c r="M1871" s="71">
        <v>5859</v>
      </c>
      <c r="N1871" s="70" t="s">
        <v>1882</v>
      </c>
      <c r="O1871" s="70">
        <v>17.457771823867699</v>
      </c>
      <c r="P1871" s="70" t="s">
        <v>419</v>
      </c>
      <c r="Q1871" s="69">
        <v>484</v>
      </c>
      <c r="R1871" s="70" t="s">
        <v>358</v>
      </c>
      <c r="S1871" s="70" t="s">
        <v>114</v>
      </c>
      <c r="T1871" s="70" t="s">
        <v>115</v>
      </c>
      <c r="U1871" s="70" t="s">
        <v>35</v>
      </c>
      <c r="V1871" s="70">
        <v>519.59204430546811</v>
      </c>
      <c r="W1871" s="70">
        <v>13332.94171109646</v>
      </c>
    </row>
    <row r="1872" spans="1:23">
      <c r="A1872" s="69">
        <v>1871</v>
      </c>
      <c r="B1872" s="69">
        <v>79</v>
      </c>
      <c r="C1872" s="70" t="s">
        <v>314</v>
      </c>
      <c r="D1872" s="70" t="s">
        <v>314</v>
      </c>
      <c r="E1872" s="70" t="s">
        <v>62</v>
      </c>
      <c r="F1872" s="70" t="s">
        <v>100</v>
      </c>
      <c r="G1872" s="70"/>
      <c r="H1872" s="70" t="s">
        <v>28</v>
      </c>
      <c r="I1872" s="70" t="s">
        <v>315</v>
      </c>
      <c r="J1872" s="70" t="s">
        <v>64</v>
      </c>
      <c r="K1872" s="70" t="s">
        <v>35</v>
      </c>
      <c r="L1872" s="70" t="s">
        <v>173</v>
      </c>
      <c r="M1872" s="71">
        <v>5860</v>
      </c>
      <c r="N1872" s="70" t="s">
        <v>1883</v>
      </c>
      <c r="O1872" s="70">
        <v>19.773963657773312</v>
      </c>
      <c r="P1872" s="70" t="s">
        <v>419</v>
      </c>
      <c r="Q1872" s="69">
        <v>504</v>
      </c>
      <c r="R1872" s="70" t="s">
        <v>368</v>
      </c>
      <c r="S1872" s="70" t="s">
        <v>329</v>
      </c>
      <c r="T1872" s="70" t="s">
        <v>330</v>
      </c>
      <c r="U1872" s="70" t="s">
        <v>35</v>
      </c>
      <c r="V1872" s="70">
        <v>351.04879019282419</v>
      </c>
      <c r="W1872" s="70">
        <v>7539.8442290785133</v>
      </c>
    </row>
    <row r="1873" spans="1:23">
      <c r="A1873" s="69">
        <v>1872</v>
      </c>
      <c r="B1873" s="69">
        <v>79</v>
      </c>
      <c r="C1873" s="70" t="s">
        <v>314</v>
      </c>
      <c r="D1873" s="70" t="s">
        <v>314</v>
      </c>
      <c r="E1873" s="70" t="s">
        <v>62</v>
      </c>
      <c r="F1873" s="70" t="s">
        <v>100</v>
      </c>
      <c r="G1873" s="70"/>
      <c r="H1873" s="70" t="s">
        <v>28</v>
      </c>
      <c r="I1873" s="70" t="s">
        <v>315</v>
      </c>
      <c r="J1873" s="70" t="s">
        <v>64</v>
      </c>
      <c r="K1873" s="70" t="s">
        <v>35</v>
      </c>
      <c r="L1873" s="70" t="s">
        <v>173</v>
      </c>
      <c r="M1873" s="71">
        <v>5861</v>
      </c>
      <c r="N1873" s="70" t="s">
        <v>1884</v>
      </c>
      <c r="O1873" s="70">
        <v>26.06624412915966</v>
      </c>
      <c r="P1873" s="70" t="s">
        <v>419</v>
      </c>
      <c r="Q1873" s="69">
        <v>320</v>
      </c>
      <c r="R1873" s="70" t="s">
        <v>340</v>
      </c>
      <c r="S1873" s="70" t="s">
        <v>329</v>
      </c>
      <c r="T1873" s="70" t="s">
        <v>330</v>
      </c>
      <c r="U1873" s="70" t="s">
        <v>35</v>
      </c>
      <c r="V1873" s="70">
        <v>255.21000098514088</v>
      </c>
      <c r="W1873" s="70">
        <v>4019.3598456050195</v>
      </c>
    </row>
    <row r="1874" spans="1:23">
      <c r="A1874" s="69">
        <v>1873</v>
      </c>
      <c r="B1874" s="69">
        <v>79</v>
      </c>
      <c r="C1874" s="70" t="s">
        <v>314</v>
      </c>
      <c r="D1874" s="70" t="s">
        <v>314</v>
      </c>
      <c r="E1874" s="70" t="s">
        <v>62</v>
      </c>
      <c r="F1874" s="70" t="s">
        <v>100</v>
      </c>
      <c r="G1874" s="70"/>
      <c r="H1874" s="70" t="s">
        <v>28</v>
      </c>
      <c r="I1874" s="70" t="s">
        <v>315</v>
      </c>
      <c r="J1874" s="70" t="s">
        <v>64</v>
      </c>
      <c r="K1874" s="70" t="s">
        <v>35</v>
      </c>
      <c r="L1874" s="70" t="s">
        <v>173</v>
      </c>
      <c r="M1874" s="71">
        <v>5862</v>
      </c>
      <c r="N1874" s="70" t="s">
        <v>1885</v>
      </c>
      <c r="O1874" s="70">
        <v>1.9465717114127219</v>
      </c>
      <c r="P1874" s="70" t="s">
        <v>412</v>
      </c>
      <c r="Q1874" s="69">
        <v>494</v>
      </c>
      <c r="R1874" s="70" t="s">
        <v>366</v>
      </c>
      <c r="S1874" s="70" t="s">
        <v>114</v>
      </c>
      <c r="T1874" s="70" t="s">
        <v>115</v>
      </c>
      <c r="U1874" s="70" t="s">
        <v>35</v>
      </c>
      <c r="V1874" s="70">
        <v>2038.2874901987425</v>
      </c>
      <c r="W1874" s="70">
        <v>240020.51227484859</v>
      </c>
    </row>
    <row r="1875" spans="1:23">
      <c r="A1875" s="69">
        <v>1874</v>
      </c>
      <c r="B1875" s="69">
        <v>79</v>
      </c>
      <c r="C1875" s="70" t="s">
        <v>314</v>
      </c>
      <c r="D1875" s="70" t="s">
        <v>314</v>
      </c>
      <c r="E1875" s="70" t="s">
        <v>62</v>
      </c>
      <c r="F1875" s="70" t="s">
        <v>100</v>
      </c>
      <c r="G1875" s="70"/>
      <c r="H1875" s="70" t="s">
        <v>28</v>
      </c>
      <c r="I1875" s="70" t="s">
        <v>315</v>
      </c>
      <c r="J1875" s="70" t="s">
        <v>64</v>
      </c>
      <c r="K1875" s="70" t="s">
        <v>35</v>
      </c>
      <c r="L1875" s="70" t="s">
        <v>173</v>
      </c>
      <c r="M1875" s="71">
        <v>5864</v>
      </c>
      <c r="N1875" s="70" t="s">
        <v>1886</v>
      </c>
      <c r="O1875" s="70">
        <v>19.282490123084074</v>
      </c>
      <c r="P1875" s="70" t="s">
        <v>419</v>
      </c>
      <c r="Q1875" s="69">
        <v>504</v>
      </c>
      <c r="R1875" s="70" t="s">
        <v>368</v>
      </c>
      <c r="S1875" s="70" t="s">
        <v>329</v>
      </c>
      <c r="T1875" s="70" t="s">
        <v>330</v>
      </c>
      <c r="U1875" s="70" t="s">
        <v>35</v>
      </c>
      <c r="V1875" s="70">
        <v>452.92564993419256</v>
      </c>
      <c r="W1875" s="70">
        <v>11430.848054667122</v>
      </c>
    </row>
    <row r="1876" spans="1:23">
      <c r="A1876" s="69">
        <v>1875</v>
      </c>
      <c r="B1876" s="69">
        <v>79</v>
      </c>
      <c r="C1876" s="70" t="s">
        <v>314</v>
      </c>
      <c r="D1876" s="70" t="s">
        <v>314</v>
      </c>
      <c r="E1876" s="70" t="s">
        <v>62</v>
      </c>
      <c r="F1876" s="70" t="s">
        <v>100</v>
      </c>
      <c r="G1876" s="70"/>
      <c r="H1876" s="70" t="s">
        <v>28</v>
      </c>
      <c r="I1876" s="70" t="s">
        <v>315</v>
      </c>
      <c r="J1876" s="70" t="s">
        <v>64</v>
      </c>
      <c r="K1876" s="70" t="s">
        <v>35</v>
      </c>
      <c r="L1876" s="70" t="s">
        <v>173</v>
      </c>
      <c r="M1876" s="71">
        <v>5865</v>
      </c>
      <c r="N1876" s="70" t="s">
        <v>1887</v>
      </c>
      <c r="O1876" s="70">
        <v>21.867946090903651</v>
      </c>
      <c r="P1876" s="70" t="s">
        <v>419</v>
      </c>
      <c r="Q1876" s="69">
        <v>296</v>
      </c>
      <c r="R1876" s="70" t="s">
        <v>333</v>
      </c>
      <c r="S1876" s="70" t="s">
        <v>175</v>
      </c>
      <c r="T1876" s="70" t="s">
        <v>176</v>
      </c>
      <c r="U1876" s="70" t="s">
        <v>35</v>
      </c>
      <c r="V1876" s="70">
        <v>363.77881486232451</v>
      </c>
      <c r="W1876" s="70">
        <v>8235.2063946543785</v>
      </c>
    </row>
    <row r="1877" spans="1:23">
      <c r="A1877" s="69">
        <v>1876</v>
      </c>
      <c r="B1877" s="69">
        <v>79</v>
      </c>
      <c r="C1877" s="70" t="s">
        <v>314</v>
      </c>
      <c r="D1877" s="70" t="s">
        <v>314</v>
      </c>
      <c r="E1877" s="70" t="s">
        <v>62</v>
      </c>
      <c r="F1877" s="70" t="s">
        <v>100</v>
      </c>
      <c r="G1877" s="70"/>
      <c r="H1877" s="70" t="s">
        <v>28</v>
      </c>
      <c r="I1877" s="70" t="s">
        <v>315</v>
      </c>
      <c r="J1877" s="70" t="s">
        <v>64</v>
      </c>
      <c r="K1877" s="70" t="s">
        <v>35</v>
      </c>
      <c r="L1877" s="70" t="s">
        <v>173</v>
      </c>
      <c r="M1877" s="71">
        <v>5866</v>
      </c>
      <c r="N1877" s="70" t="s">
        <v>1888</v>
      </c>
      <c r="O1877" s="70">
        <v>21.255107605006689</v>
      </c>
      <c r="P1877" s="70" t="s">
        <v>419</v>
      </c>
      <c r="Q1877" s="69">
        <v>301</v>
      </c>
      <c r="R1877" s="70" t="s">
        <v>335</v>
      </c>
      <c r="S1877" s="70" t="s">
        <v>175</v>
      </c>
      <c r="T1877" s="70" t="s">
        <v>176</v>
      </c>
      <c r="U1877" s="70" t="s">
        <v>35</v>
      </c>
      <c r="V1877" s="70">
        <v>294.95134881144054</v>
      </c>
      <c r="W1877" s="70">
        <v>5128.7242532409546</v>
      </c>
    </row>
    <row r="1878" spans="1:23">
      <c r="A1878" s="69">
        <v>1877</v>
      </c>
      <c r="B1878" s="69">
        <v>79</v>
      </c>
      <c r="C1878" s="70" t="s">
        <v>314</v>
      </c>
      <c r="D1878" s="70" t="s">
        <v>314</v>
      </c>
      <c r="E1878" s="70" t="s">
        <v>62</v>
      </c>
      <c r="F1878" s="70" t="s">
        <v>100</v>
      </c>
      <c r="G1878" s="70"/>
      <c r="H1878" s="70" t="s">
        <v>28</v>
      </c>
      <c r="I1878" s="70" t="s">
        <v>315</v>
      </c>
      <c r="J1878" s="70" t="s">
        <v>64</v>
      </c>
      <c r="K1878" s="70" t="s">
        <v>35</v>
      </c>
      <c r="L1878" s="70" t="s">
        <v>173</v>
      </c>
      <c r="M1878" s="71">
        <v>5867</v>
      </c>
      <c r="N1878" s="70" t="s">
        <v>1889</v>
      </c>
      <c r="O1878" s="70">
        <v>16.686723299337991</v>
      </c>
      <c r="P1878" s="70" t="s">
        <v>419</v>
      </c>
      <c r="Q1878" s="69">
        <v>490</v>
      </c>
      <c r="R1878" s="70" t="s">
        <v>362</v>
      </c>
      <c r="S1878" s="70" t="s">
        <v>114</v>
      </c>
      <c r="T1878" s="70" t="s">
        <v>115</v>
      </c>
      <c r="U1878" s="70" t="s">
        <v>35</v>
      </c>
      <c r="V1878" s="70">
        <v>348.82804080657411</v>
      </c>
      <c r="W1878" s="70">
        <v>7515.5999199689313</v>
      </c>
    </row>
    <row r="1879" spans="1:23">
      <c r="A1879" s="69">
        <v>1878</v>
      </c>
      <c r="B1879" s="69">
        <v>79</v>
      </c>
      <c r="C1879" s="70" t="s">
        <v>314</v>
      </c>
      <c r="D1879" s="70" t="s">
        <v>314</v>
      </c>
      <c r="E1879" s="70" t="s">
        <v>62</v>
      </c>
      <c r="F1879" s="70" t="s">
        <v>100</v>
      </c>
      <c r="G1879" s="70"/>
      <c r="H1879" s="70" t="s">
        <v>28</v>
      </c>
      <c r="I1879" s="70" t="s">
        <v>315</v>
      </c>
      <c r="J1879" s="70" t="s">
        <v>64</v>
      </c>
      <c r="K1879" s="70" t="s">
        <v>35</v>
      </c>
      <c r="L1879" s="70" t="s">
        <v>173</v>
      </c>
      <c r="M1879" s="71">
        <v>5869</v>
      </c>
      <c r="N1879" s="70" t="s">
        <v>1890</v>
      </c>
      <c r="O1879" s="70">
        <v>17.205030590597229</v>
      </c>
      <c r="P1879" s="70" t="s">
        <v>419</v>
      </c>
      <c r="Q1879" s="69">
        <v>320</v>
      </c>
      <c r="R1879" s="70" t="s">
        <v>340</v>
      </c>
      <c r="S1879" s="70" t="s">
        <v>329</v>
      </c>
      <c r="T1879" s="70" t="s">
        <v>330</v>
      </c>
      <c r="U1879" s="70" t="s">
        <v>35</v>
      </c>
      <c r="V1879" s="70">
        <v>329.77830565572901</v>
      </c>
      <c r="W1879" s="70">
        <v>6502.9971430757469</v>
      </c>
    </row>
    <row r="1880" spans="1:23">
      <c r="A1880" s="69">
        <v>1879</v>
      </c>
      <c r="B1880" s="69">
        <v>79</v>
      </c>
      <c r="C1880" s="70" t="s">
        <v>314</v>
      </c>
      <c r="D1880" s="70" t="s">
        <v>314</v>
      </c>
      <c r="E1880" s="70" t="s">
        <v>62</v>
      </c>
      <c r="F1880" s="70" t="s">
        <v>100</v>
      </c>
      <c r="G1880" s="70"/>
      <c r="H1880" s="70" t="s">
        <v>28</v>
      </c>
      <c r="I1880" s="70" t="s">
        <v>315</v>
      </c>
      <c r="J1880" s="70" t="s">
        <v>64</v>
      </c>
      <c r="K1880" s="70" t="s">
        <v>35</v>
      </c>
      <c r="L1880" s="70" t="s">
        <v>173</v>
      </c>
      <c r="M1880" s="71">
        <v>5870</v>
      </c>
      <c r="N1880" s="70" t="s">
        <v>1891</v>
      </c>
      <c r="O1880" s="70">
        <v>11.24939916121861</v>
      </c>
      <c r="P1880" s="70" t="s">
        <v>419</v>
      </c>
      <c r="Q1880" s="69">
        <v>293</v>
      </c>
      <c r="R1880" s="70" t="s">
        <v>328</v>
      </c>
      <c r="S1880" s="70" t="s">
        <v>329</v>
      </c>
      <c r="T1880" s="70" t="s">
        <v>330</v>
      </c>
      <c r="U1880" s="70" t="s">
        <v>35</v>
      </c>
      <c r="V1880" s="70">
        <v>238.15499498910509</v>
      </c>
      <c r="W1880" s="70">
        <v>3401.0722570267612</v>
      </c>
    </row>
    <row r="1881" spans="1:23">
      <c r="A1881" s="69">
        <v>1880</v>
      </c>
      <c r="B1881" s="69">
        <v>79</v>
      </c>
      <c r="C1881" s="70" t="s">
        <v>314</v>
      </c>
      <c r="D1881" s="70" t="s">
        <v>314</v>
      </c>
      <c r="E1881" s="70" t="s">
        <v>62</v>
      </c>
      <c r="F1881" s="70" t="s">
        <v>100</v>
      </c>
      <c r="G1881" s="70"/>
      <c r="H1881" s="70" t="s">
        <v>28</v>
      </c>
      <c r="I1881" s="70" t="s">
        <v>315</v>
      </c>
      <c r="J1881" s="70" t="s">
        <v>64</v>
      </c>
      <c r="K1881" s="70" t="s">
        <v>35</v>
      </c>
      <c r="L1881" s="70" t="s">
        <v>173</v>
      </c>
      <c r="M1881" s="71">
        <v>5871</v>
      </c>
      <c r="N1881" s="70" t="s">
        <v>1892</v>
      </c>
      <c r="O1881" s="70">
        <v>12.863593564073151</v>
      </c>
      <c r="P1881" s="70" t="s">
        <v>419</v>
      </c>
      <c r="Q1881" s="69">
        <v>337</v>
      </c>
      <c r="R1881" s="70" t="s">
        <v>341</v>
      </c>
      <c r="S1881" s="70" t="s">
        <v>329</v>
      </c>
      <c r="T1881" s="70" t="s">
        <v>330</v>
      </c>
      <c r="U1881" s="70" t="s">
        <v>35</v>
      </c>
      <c r="V1881" s="70">
        <v>265.19530705057048</v>
      </c>
      <c r="W1881" s="70">
        <v>3913.8965101748054</v>
      </c>
    </row>
    <row r="1882" spans="1:23">
      <c r="A1882" s="69">
        <v>1881</v>
      </c>
      <c r="B1882" s="69">
        <v>79</v>
      </c>
      <c r="C1882" s="70" t="s">
        <v>314</v>
      </c>
      <c r="D1882" s="70" t="s">
        <v>314</v>
      </c>
      <c r="E1882" s="70" t="s">
        <v>62</v>
      </c>
      <c r="F1882" s="70" t="s">
        <v>100</v>
      </c>
      <c r="G1882" s="70"/>
      <c r="H1882" s="70" t="s">
        <v>28</v>
      </c>
      <c r="I1882" s="70" t="s">
        <v>315</v>
      </c>
      <c r="J1882" s="70" t="s">
        <v>64</v>
      </c>
      <c r="K1882" s="70" t="s">
        <v>35</v>
      </c>
      <c r="L1882" s="70" t="s">
        <v>173</v>
      </c>
      <c r="M1882" s="71">
        <v>5872</v>
      </c>
      <c r="N1882" s="70" t="s">
        <v>1893</v>
      </c>
      <c r="O1882" s="70">
        <v>2.081068346814646</v>
      </c>
      <c r="P1882" s="70" t="s">
        <v>412</v>
      </c>
      <c r="Q1882" s="69">
        <v>173</v>
      </c>
      <c r="R1882" s="70" t="s">
        <v>322</v>
      </c>
      <c r="S1882" s="70" t="s">
        <v>67</v>
      </c>
      <c r="T1882" s="70" t="s">
        <v>68</v>
      </c>
      <c r="U1882" s="70" t="s">
        <v>35</v>
      </c>
      <c r="V1882" s="70">
        <v>964.61824206438541</v>
      </c>
      <c r="W1882" s="70">
        <v>60316.540377439902</v>
      </c>
    </row>
    <row r="1883" spans="1:23">
      <c r="A1883" s="69">
        <v>1882</v>
      </c>
      <c r="B1883" s="69">
        <v>79</v>
      </c>
      <c r="C1883" s="70" t="s">
        <v>314</v>
      </c>
      <c r="D1883" s="70" t="s">
        <v>314</v>
      </c>
      <c r="E1883" s="70" t="s">
        <v>62</v>
      </c>
      <c r="F1883" s="70" t="s">
        <v>100</v>
      </c>
      <c r="G1883" s="70"/>
      <c r="H1883" s="70" t="s">
        <v>28</v>
      </c>
      <c r="I1883" s="70" t="s">
        <v>315</v>
      </c>
      <c r="J1883" s="70" t="s">
        <v>64</v>
      </c>
      <c r="K1883" s="70" t="s">
        <v>35</v>
      </c>
      <c r="L1883" s="70" t="s">
        <v>173</v>
      </c>
      <c r="M1883" s="71">
        <v>5872</v>
      </c>
      <c r="N1883" s="70" t="s">
        <v>1893</v>
      </c>
      <c r="O1883" s="70">
        <v>2.081068346814646</v>
      </c>
      <c r="P1883" s="70" t="s">
        <v>412</v>
      </c>
      <c r="Q1883" s="69">
        <v>197</v>
      </c>
      <c r="R1883" s="70" t="s">
        <v>324</v>
      </c>
      <c r="S1883" s="70" t="s">
        <v>67</v>
      </c>
      <c r="T1883" s="70" t="s">
        <v>68</v>
      </c>
      <c r="U1883" s="70" t="s">
        <v>35</v>
      </c>
      <c r="V1883" s="70">
        <v>900.58379641276395</v>
      </c>
      <c r="W1883" s="70">
        <v>16516.999347032292</v>
      </c>
    </row>
    <row r="1884" spans="1:23">
      <c r="A1884" s="69">
        <v>1883</v>
      </c>
      <c r="B1884" s="69">
        <v>79</v>
      </c>
      <c r="C1884" s="70" t="s">
        <v>314</v>
      </c>
      <c r="D1884" s="70" t="s">
        <v>314</v>
      </c>
      <c r="E1884" s="70" t="s">
        <v>62</v>
      </c>
      <c r="F1884" s="70" t="s">
        <v>100</v>
      </c>
      <c r="G1884" s="70"/>
      <c r="H1884" s="70" t="s">
        <v>28</v>
      </c>
      <c r="I1884" s="70" t="s">
        <v>315</v>
      </c>
      <c r="J1884" s="70" t="s">
        <v>64</v>
      </c>
      <c r="K1884" s="70" t="s">
        <v>35</v>
      </c>
      <c r="L1884" s="70" t="s">
        <v>173</v>
      </c>
      <c r="M1884" s="71">
        <v>5873</v>
      </c>
      <c r="N1884" s="70" t="s">
        <v>1894</v>
      </c>
      <c r="O1884" s="70">
        <v>19.58366593742404</v>
      </c>
      <c r="P1884" s="70" t="s">
        <v>419</v>
      </c>
      <c r="Q1884" s="69">
        <v>484</v>
      </c>
      <c r="R1884" s="70" t="s">
        <v>358</v>
      </c>
      <c r="S1884" s="70" t="s">
        <v>114</v>
      </c>
      <c r="T1884" s="70" t="s">
        <v>115</v>
      </c>
      <c r="U1884" s="70" t="s">
        <v>35</v>
      </c>
      <c r="V1884" s="70">
        <v>277.42823854886103</v>
      </c>
      <c r="W1884" s="70">
        <v>4370.5828488790248</v>
      </c>
    </row>
    <row r="1885" spans="1:23">
      <c r="A1885" s="69">
        <v>1884</v>
      </c>
      <c r="B1885" s="69">
        <v>79</v>
      </c>
      <c r="C1885" s="70" t="s">
        <v>314</v>
      </c>
      <c r="D1885" s="70" t="s">
        <v>314</v>
      </c>
      <c r="E1885" s="70" t="s">
        <v>62</v>
      </c>
      <c r="F1885" s="70" t="s">
        <v>100</v>
      </c>
      <c r="G1885" s="70"/>
      <c r="H1885" s="70" t="s">
        <v>28</v>
      </c>
      <c r="I1885" s="70" t="s">
        <v>315</v>
      </c>
      <c r="J1885" s="70" t="s">
        <v>64</v>
      </c>
      <c r="K1885" s="70" t="s">
        <v>35</v>
      </c>
      <c r="L1885" s="70" t="s">
        <v>173</v>
      </c>
      <c r="M1885" s="71">
        <v>5874</v>
      </c>
      <c r="N1885" s="70" t="s">
        <v>1895</v>
      </c>
      <c r="O1885" s="70">
        <v>16.797143581404139</v>
      </c>
      <c r="P1885" s="70" t="s">
        <v>419</v>
      </c>
      <c r="Q1885" s="69">
        <v>449</v>
      </c>
      <c r="R1885" s="70" t="s">
        <v>349</v>
      </c>
      <c r="S1885" s="70" t="s">
        <v>175</v>
      </c>
      <c r="T1885" s="70" t="s">
        <v>176</v>
      </c>
      <c r="U1885" s="70" t="s">
        <v>35</v>
      </c>
      <c r="V1885" s="70">
        <v>303.81846985621519</v>
      </c>
      <c r="W1885" s="70">
        <v>5657.227128400792</v>
      </c>
    </row>
    <row r="1886" spans="1:23">
      <c r="A1886" s="69">
        <v>1885</v>
      </c>
      <c r="B1886" s="69">
        <v>79</v>
      </c>
      <c r="C1886" s="70" t="s">
        <v>314</v>
      </c>
      <c r="D1886" s="70" t="s">
        <v>314</v>
      </c>
      <c r="E1886" s="70" t="s">
        <v>62</v>
      </c>
      <c r="F1886" s="70" t="s">
        <v>100</v>
      </c>
      <c r="G1886" s="70"/>
      <c r="H1886" s="70" t="s">
        <v>28</v>
      </c>
      <c r="I1886" s="70" t="s">
        <v>315</v>
      </c>
      <c r="J1886" s="70" t="s">
        <v>64</v>
      </c>
      <c r="K1886" s="70" t="s">
        <v>35</v>
      </c>
      <c r="L1886" s="70" t="s">
        <v>173</v>
      </c>
      <c r="M1886" s="71">
        <v>5875</v>
      </c>
      <c r="N1886" s="70" t="s">
        <v>1896</v>
      </c>
      <c r="O1886" s="70">
        <v>19.929788427181649</v>
      </c>
      <c r="P1886" s="70" t="s">
        <v>419</v>
      </c>
      <c r="Q1886" s="69">
        <v>449</v>
      </c>
      <c r="R1886" s="70" t="s">
        <v>349</v>
      </c>
      <c r="S1886" s="70" t="s">
        <v>175</v>
      </c>
      <c r="T1886" s="70" t="s">
        <v>176</v>
      </c>
      <c r="U1886" s="70" t="s">
        <v>35</v>
      </c>
      <c r="V1886" s="70">
        <v>210.47395603440555</v>
      </c>
      <c r="W1886" s="70">
        <v>2603.5536597870664</v>
      </c>
    </row>
    <row r="1887" spans="1:23">
      <c r="A1887" s="69">
        <v>1886</v>
      </c>
      <c r="B1887" s="69">
        <v>79</v>
      </c>
      <c r="C1887" s="70" t="s">
        <v>314</v>
      </c>
      <c r="D1887" s="70" t="s">
        <v>314</v>
      </c>
      <c r="E1887" s="70" t="s">
        <v>62</v>
      </c>
      <c r="F1887" s="70" t="s">
        <v>100</v>
      </c>
      <c r="G1887" s="70"/>
      <c r="H1887" s="70" t="s">
        <v>28</v>
      </c>
      <c r="I1887" s="70" t="s">
        <v>315</v>
      </c>
      <c r="J1887" s="70" t="s">
        <v>64</v>
      </c>
      <c r="K1887" s="70" t="s">
        <v>35</v>
      </c>
      <c r="L1887" s="70" t="s">
        <v>173</v>
      </c>
      <c r="M1887" s="71">
        <v>5876</v>
      </c>
      <c r="N1887" s="70" t="s">
        <v>1897</v>
      </c>
      <c r="O1887" s="70">
        <v>14.7960324701946</v>
      </c>
      <c r="P1887" s="70" t="s">
        <v>419</v>
      </c>
      <c r="Q1887" s="69">
        <v>295</v>
      </c>
      <c r="R1887" s="70" t="s">
        <v>332</v>
      </c>
      <c r="S1887" s="70" t="s">
        <v>329</v>
      </c>
      <c r="T1887" s="70" t="s">
        <v>330</v>
      </c>
      <c r="U1887" s="70" t="s">
        <v>35</v>
      </c>
      <c r="V1887" s="70">
        <v>231.0780749753356</v>
      </c>
      <c r="W1887" s="70">
        <v>2354.7762665740534</v>
      </c>
    </row>
    <row r="1888" spans="1:23">
      <c r="A1888" s="69">
        <v>1887</v>
      </c>
      <c r="B1888" s="69">
        <v>79</v>
      </c>
      <c r="C1888" s="70" t="s">
        <v>314</v>
      </c>
      <c r="D1888" s="70" t="s">
        <v>314</v>
      </c>
      <c r="E1888" s="70" t="s">
        <v>62</v>
      </c>
      <c r="F1888" s="70" t="s">
        <v>100</v>
      </c>
      <c r="G1888" s="70"/>
      <c r="H1888" s="70" t="s">
        <v>28</v>
      </c>
      <c r="I1888" s="70" t="s">
        <v>315</v>
      </c>
      <c r="J1888" s="70" t="s">
        <v>64</v>
      </c>
      <c r="K1888" s="70" t="s">
        <v>35</v>
      </c>
      <c r="L1888" s="70" t="s">
        <v>173</v>
      </c>
      <c r="M1888" s="71">
        <v>5877</v>
      </c>
      <c r="N1888" s="70" t="s">
        <v>1898</v>
      </c>
      <c r="O1888" s="70">
        <v>12.47964680770945</v>
      </c>
      <c r="P1888" s="70" t="s">
        <v>419</v>
      </c>
      <c r="Q1888" s="69">
        <v>490</v>
      </c>
      <c r="R1888" s="70" t="s">
        <v>362</v>
      </c>
      <c r="S1888" s="70" t="s">
        <v>114</v>
      </c>
      <c r="T1888" s="70" t="s">
        <v>115</v>
      </c>
      <c r="U1888" s="70" t="s">
        <v>35</v>
      </c>
      <c r="V1888" s="70">
        <v>236.70375620894103</v>
      </c>
      <c r="W1888" s="70">
        <v>3136.9516148527082</v>
      </c>
    </row>
    <row r="1889" spans="1:23">
      <c r="A1889" s="69">
        <v>1888</v>
      </c>
      <c r="B1889" s="69">
        <v>79</v>
      </c>
      <c r="C1889" s="70" t="s">
        <v>314</v>
      </c>
      <c r="D1889" s="70" t="s">
        <v>314</v>
      </c>
      <c r="E1889" s="70" t="s">
        <v>62</v>
      </c>
      <c r="F1889" s="70" t="s">
        <v>100</v>
      </c>
      <c r="G1889" s="70"/>
      <c r="H1889" s="70" t="s">
        <v>28</v>
      </c>
      <c r="I1889" s="70" t="s">
        <v>315</v>
      </c>
      <c r="J1889" s="70" t="s">
        <v>64</v>
      </c>
      <c r="K1889" s="70" t="s">
        <v>35</v>
      </c>
      <c r="L1889" s="70" t="s">
        <v>173</v>
      </c>
      <c r="M1889" s="71">
        <v>5878</v>
      </c>
      <c r="N1889" s="70" t="s">
        <v>1899</v>
      </c>
      <c r="O1889" s="70">
        <v>24.574501760853629</v>
      </c>
      <c r="P1889" s="70" t="s">
        <v>419</v>
      </c>
      <c r="Q1889" s="69">
        <v>296</v>
      </c>
      <c r="R1889" s="70" t="s">
        <v>333</v>
      </c>
      <c r="S1889" s="70" t="s">
        <v>175</v>
      </c>
      <c r="T1889" s="70" t="s">
        <v>176</v>
      </c>
      <c r="U1889" s="70" t="s">
        <v>35</v>
      </c>
      <c r="V1889" s="70">
        <v>514.04655974911338</v>
      </c>
      <c r="W1889" s="70">
        <v>12966.187537677386</v>
      </c>
    </row>
    <row r="1890" spans="1:23">
      <c r="A1890" s="69">
        <v>1889</v>
      </c>
      <c r="B1890" s="69">
        <v>79</v>
      </c>
      <c r="C1890" s="70" t="s">
        <v>314</v>
      </c>
      <c r="D1890" s="70" t="s">
        <v>314</v>
      </c>
      <c r="E1890" s="70" t="s">
        <v>62</v>
      </c>
      <c r="F1890" s="70" t="s">
        <v>100</v>
      </c>
      <c r="G1890" s="70"/>
      <c r="H1890" s="70" t="s">
        <v>28</v>
      </c>
      <c r="I1890" s="70" t="s">
        <v>315</v>
      </c>
      <c r="J1890" s="70" t="s">
        <v>64</v>
      </c>
      <c r="K1890" s="70" t="s">
        <v>35</v>
      </c>
      <c r="L1890" s="70" t="s">
        <v>173</v>
      </c>
      <c r="M1890" s="71">
        <v>5879</v>
      </c>
      <c r="N1890" s="70" t="s">
        <v>1900</v>
      </c>
      <c r="O1890" s="70">
        <v>13.750206548903281</v>
      </c>
      <c r="P1890" s="70" t="s">
        <v>419</v>
      </c>
      <c r="Q1890" s="69">
        <v>397</v>
      </c>
      <c r="R1890" s="70" t="s">
        <v>344</v>
      </c>
      <c r="S1890" s="70" t="s">
        <v>329</v>
      </c>
      <c r="T1890" s="70" t="s">
        <v>330</v>
      </c>
      <c r="U1890" s="70" t="s">
        <v>35</v>
      </c>
      <c r="V1890" s="70">
        <v>154.15821899946684</v>
      </c>
      <c r="W1890" s="70">
        <v>1485.1124938813502</v>
      </c>
    </row>
    <row r="1891" spans="1:23">
      <c r="A1891" s="69">
        <v>1890</v>
      </c>
      <c r="B1891" s="69">
        <v>79</v>
      </c>
      <c r="C1891" s="70" t="s">
        <v>314</v>
      </c>
      <c r="D1891" s="70" t="s">
        <v>314</v>
      </c>
      <c r="E1891" s="70" t="s">
        <v>62</v>
      </c>
      <c r="F1891" s="70" t="s">
        <v>100</v>
      </c>
      <c r="G1891" s="70"/>
      <c r="H1891" s="70" t="s">
        <v>28</v>
      </c>
      <c r="I1891" s="70" t="s">
        <v>315</v>
      </c>
      <c r="J1891" s="70" t="s">
        <v>64</v>
      </c>
      <c r="K1891" s="70" t="s">
        <v>35</v>
      </c>
      <c r="L1891" s="70" t="s">
        <v>173</v>
      </c>
      <c r="M1891" s="71">
        <v>5880</v>
      </c>
      <c r="N1891" s="70" t="s">
        <v>1901</v>
      </c>
      <c r="O1891" s="70">
        <v>14.07600472599232</v>
      </c>
      <c r="P1891" s="70" t="s">
        <v>419</v>
      </c>
      <c r="Q1891" s="69">
        <v>504</v>
      </c>
      <c r="R1891" s="70" t="s">
        <v>368</v>
      </c>
      <c r="S1891" s="70" t="s">
        <v>329</v>
      </c>
      <c r="T1891" s="70" t="s">
        <v>330</v>
      </c>
      <c r="U1891" s="70" t="s">
        <v>35</v>
      </c>
      <c r="V1891" s="70">
        <v>249.85844547101595</v>
      </c>
      <c r="W1891" s="70">
        <v>2686.0064873536653</v>
      </c>
    </row>
    <row r="1892" spans="1:23">
      <c r="A1892" s="69">
        <v>1891</v>
      </c>
      <c r="B1892" s="69">
        <v>79</v>
      </c>
      <c r="C1892" s="70" t="s">
        <v>314</v>
      </c>
      <c r="D1892" s="70" t="s">
        <v>314</v>
      </c>
      <c r="E1892" s="70" t="s">
        <v>62</v>
      </c>
      <c r="F1892" s="70" t="s">
        <v>100</v>
      </c>
      <c r="G1892" s="70"/>
      <c r="H1892" s="70" t="s">
        <v>28</v>
      </c>
      <c r="I1892" s="70" t="s">
        <v>315</v>
      </c>
      <c r="J1892" s="70" t="s">
        <v>64</v>
      </c>
      <c r="K1892" s="70" t="s">
        <v>35</v>
      </c>
      <c r="L1892" s="70" t="s">
        <v>173</v>
      </c>
      <c r="M1892" s="71">
        <v>5881</v>
      </c>
      <c r="N1892" s="70" t="s">
        <v>1902</v>
      </c>
      <c r="O1892" s="70">
        <v>15.250661698752189</v>
      </c>
      <c r="P1892" s="70" t="s">
        <v>419</v>
      </c>
      <c r="Q1892" s="69">
        <v>501</v>
      </c>
      <c r="R1892" s="70" t="s">
        <v>312</v>
      </c>
      <c r="S1892" s="70" t="s">
        <v>78</v>
      </c>
      <c r="T1892" s="70" t="s">
        <v>79</v>
      </c>
      <c r="U1892" s="70" t="s">
        <v>35</v>
      </c>
      <c r="V1892" s="70">
        <v>280.58964668868555</v>
      </c>
      <c r="W1892" s="70">
        <v>4089.2778676858024</v>
      </c>
    </row>
    <row r="1893" spans="1:23">
      <c r="A1893" s="69">
        <v>1892</v>
      </c>
      <c r="B1893" s="69">
        <v>79</v>
      </c>
      <c r="C1893" s="70" t="s">
        <v>314</v>
      </c>
      <c r="D1893" s="70" t="s">
        <v>314</v>
      </c>
      <c r="E1893" s="70" t="s">
        <v>62</v>
      </c>
      <c r="F1893" s="70" t="s">
        <v>100</v>
      </c>
      <c r="G1893" s="70"/>
      <c r="H1893" s="70" t="s">
        <v>28</v>
      </c>
      <c r="I1893" s="70" t="s">
        <v>315</v>
      </c>
      <c r="J1893" s="70" t="s">
        <v>64</v>
      </c>
      <c r="K1893" s="70" t="s">
        <v>35</v>
      </c>
      <c r="L1893" s="70" t="s">
        <v>173</v>
      </c>
      <c r="M1893" s="71">
        <v>5882</v>
      </c>
      <c r="N1893" s="70" t="s">
        <v>1903</v>
      </c>
      <c r="O1893" s="70">
        <v>11.778445472738611</v>
      </c>
      <c r="P1893" s="70" t="s">
        <v>419</v>
      </c>
      <c r="Q1893" s="69">
        <v>517</v>
      </c>
      <c r="R1893" s="70" t="s">
        <v>371</v>
      </c>
      <c r="S1893" s="70" t="s">
        <v>91</v>
      </c>
      <c r="T1893" s="70" t="s">
        <v>92</v>
      </c>
      <c r="U1893" s="70" t="s">
        <v>35</v>
      </c>
      <c r="V1893" s="70">
        <v>428.21499229269187</v>
      </c>
      <c r="W1893" s="70">
        <v>11468.887182821696</v>
      </c>
    </row>
    <row r="1894" spans="1:23">
      <c r="A1894" s="69">
        <v>1893</v>
      </c>
      <c r="B1894" s="69">
        <v>79</v>
      </c>
      <c r="C1894" s="70" t="s">
        <v>314</v>
      </c>
      <c r="D1894" s="70" t="s">
        <v>314</v>
      </c>
      <c r="E1894" s="70" t="s">
        <v>62</v>
      </c>
      <c r="F1894" s="70" t="s">
        <v>100</v>
      </c>
      <c r="G1894" s="70"/>
      <c r="H1894" s="70" t="s">
        <v>28</v>
      </c>
      <c r="I1894" s="70" t="s">
        <v>315</v>
      </c>
      <c r="J1894" s="70" t="s">
        <v>64</v>
      </c>
      <c r="K1894" s="70" t="s">
        <v>35</v>
      </c>
      <c r="L1894" s="70" t="s">
        <v>173</v>
      </c>
      <c r="M1894" s="71">
        <v>5883</v>
      </c>
      <c r="N1894" s="70" t="s">
        <v>1904</v>
      </c>
      <c r="O1894" s="70">
        <v>5.089219526328268</v>
      </c>
      <c r="P1894" s="70" t="s">
        <v>412</v>
      </c>
      <c r="Q1894" s="69">
        <v>502</v>
      </c>
      <c r="R1894" s="70" t="s">
        <v>313</v>
      </c>
      <c r="S1894" s="70" t="s">
        <v>78</v>
      </c>
      <c r="T1894" s="70" t="s">
        <v>79</v>
      </c>
      <c r="U1894" s="70" t="s">
        <v>35</v>
      </c>
      <c r="V1894" s="70">
        <v>515.47352586136969</v>
      </c>
      <c r="W1894" s="70">
        <v>14562.703554737111</v>
      </c>
    </row>
    <row r="1895" spans="1:23">
      <c r="A1895" s="69">
        <v>1894</v>
      </c>
      <c r="B1895" s="69">
        <v>79</v>
      </c>
      <c r="C1895" s="70" t="s">
        <v>314</v>
      </c>
      <c r="D1895" s="70" t="s">
        <v>314</v>
      </c>
      <c r="E1895" s="70" t="s">
        <v>62</v>
      </c>
      <c r="F1895" s="70" t="s">
        <v>100</v>
      </c>
      <c r="G1895" s="70"/>
      <c r="H1895" s="70" t="s">
        <v>28</v>
      </c>
      <c r="I1895" s="70" t="s">
        <v>315</v>
      </c>
      <c r="J1895" s="70" t="s">
        <v>64</v>
      </c>
      <c r="K1895" s="70" t="s">
        <v>35</v>
      </c>
      <c r="L1895" s="70" t="s">
        <v>173</v>
      </c>
      <c r="M1895" s="71">
        <v>5884</v>
      </c>
      <c r="N1895" s="70" t="s">
        <v>1905</v>
      </c>
      <c r="O1895" s="70">
        <v>13.97854891336107</v>
      </c>
      <c r="P1895" s="70" t="s">
        <v>419</v>
      </c>
      <c r="Q1895" s="69">
        <v>295</v>
      </c>
      <c r="R1895" s="70" t="s">
        <v>332</v>
      </c>
      <c r="S1895" s="70" t="s">
        <v>329</v>
      </c>
      <c r="T1895" s="70" t="s">
        <v>330</v>
      </c>
      <c r="U1895" s="70" t="s">
        <v>35</v>
      </c>
      <c r="V1895" s="70">
        <v>326.24886483164022</v>
      </c>
      <c r="W1895" s="70">
        <v>6080.7985626138816</v>
      </c>
    </row>
    <row r="1896" spans="1:23">
      <c r="A1896" s="69">
        <v>1895</v>
      </c>
      <c r="B1896" s="69">
        <v>79</v>
      </c>
      <c r="C1896" s="70" t="s">
        <v>314</v>
      </c>
      <c r="D1896" s="70" t="s">
        <v>314</v>
      </c>
      <c r="E1896" s="70" t="s">
        <v>62</v>
      </c>
      <c r="F1896" s="70" t="s">
        <v>100</v>
      </c>
      <c r="G1896" s="70"/>
      <c r="H1896" s="70" t="s">
        <v>28</v>
      </c>
      <c r="I1896" s="70" t="s">
        <v>315</v>
      </c>
      <c r="J1896" s="70" t="s">
        <v>64</v>
      </c>
      <c r="K1896" s="70" t="s">
        <v>35</v>
      </c>
      <c r="L1896" s="70" t="s">
        <v>173</v>
      </c>
      <c r="M1896" s="71">
        <v>5885</v>
      </c>
      <c r="N1896" s="70" t="s">
        <v>1906</v>
      </c>
      <c r="O1896" s="70">
        <v>15.132492440211781</v>
      </c>
      <c r="P1896" s="70" t="s">
        <v>419</v>
      </c>
      <c r="Q1896" s="69">
        <v>397</v>
      </c>
      <c r="R1896" s="70" t="s">
        <v>344</v>
      </c>
      <c r="S1896" s="70" t="s">
        <v>329</v>
      </c>
      <c r="T1896" s="70" t="s">
        <v>330</v>
      </c>
      <c r="U1896" s="70" t="s">
        <v>35</v>
      </c>
      <c r="V1896" s="70">
        <v>332.47382089172612</v>
      </c>
      <c r="W1896" s="70">
        <v>4969.4864734100756</v>
      </c>
    </row>
    <row r="1897" spans="1:23">
      <c r="A1897" s="69">
        <v>1896</v>
      </c>
      <c r="B1897" s="69">
        <v>79</v>
      </c>
      <c r="C1897" s="70" t="s">
        <v>314</v>
      </c>
      <c r="D1897" s="70" t="s">
        <v>314</v>
      </c>
      <c r="E1897" s="70" t="s">
        <v>62</v>
      </c>
      <c r="F1897" s="70" t="s">
        <v>100</v>
      </c>
      <c r="G1897" s="70"/>
      <c r="H1897" s="70" t="s">
        <v>28</v>
      </c>
      <c r="I1897" s="70" t="s">
        <v>315</v>
      </c>
      <c r="J1897" s="70" t="s">
        <v>64</v>
      </c>
      <c r="K1897" s="70" t="s">
        <v>35</v>
      </c>
      <c r="L1897" s="70" t="s">
        <v>173</v>
      </c>
      <c r="M1897" s="71">
        <v>5885</v>
      </c>
      <c r="N1897" s="70" t="s">
        <v>1906</v>
      </c>
      <c r="O1897" s="70">
        <v>15.132492440211781</v>
      </c>
      <c r="P1897" s="70" t="s">
        <v>419</v>
      </c>
      <c r="Q1897" s="69">
        <v>490</v>
      </c>
      <c r="R1897" s="70" t="s">
        <v>362</v>
      </c>
      <c r="S1897" s="70" t="s">
        <v>114</v>
      </c>
      <c r="T1897" s="70" t="s">
        <v>115</v>
      </c>
      <c r="U1897" s="70" t="s">
        <v>35</v>
      </c>
      <c r="V1897" s="70">
        <v>304.73495672582573</v>
      </c>
      <c r="W1897" s="70">
        <v>4084.4357414230999</v>
      </c>
    </row>
    <row r="1898" spans="1:23">
      <c r="A1898" s="69">
        <v>1897</v>
      </c>
      <c r="B1898" s="69">
        <v>79</v>
      </c>
      <c r="C1898" s="70" t="s">
        <v>314</v>
      </c>
      <c r="D1898" s="70" t="s">
        <v>314</v>
      </c>
      <c r="E1898" s="70" t="s">
        <v>62</v>
      </c>
      <c r="F1898" s="70" t="s">
        <v>100</v>
      </c>
      <c r="G1898" s="70"/>
      <c r="H1898" s="70" t="s">
        <v>28</v>
      </c>
      <c r="I1898" s="70" t="s">
        <v>315</v>
      </c>
      <c r="J1898" s="70" t="s">
        <v>64</v>
      </c>
      <c r="K1898" s="70" t="s">
        <v>35</v>
      </c>
      <c r="L1898" s="70" t="s">
        <v>173</v>
      </c>
      <c r="M1898" s="71">
        <v>5886</v>
      </c>
      <c r="N1898" s="70" t="s">
        <v>1907</v>
      </c>
      <c r="O1898" s="70">
        <v>14.540193386109561</v>
      </c>
      <c r="P1898" s="70" t="s">
        <v>419</v>
      </c>
      <c r="Q1898" s="69">
        <v>295</v>
      </c>
      <c r="R1898" s="70" t="s">
        <v>332</v>
      </c>
      <c r="S1898" s="70" t="s">
        <v>329</v>
      </c>
      <c r="T1898" s="70" t="s">
        <v>330</v>
      </c>
      <c r="U1898" s="70" t="s">
        <v>35</v>
      </c>
      <c r="V1898" s="70">
        <v>318.45646313164821</v>
      </c>
      <c r="W1898" s="70">
        <v>6444.545896603554</v>
      </c>
    </row>
    <row r="1899" spans="1:23">
      <c r="A1899" s="69">
        <v>1898</v>
      </c>
      <c r="B1899" s="69">
        <v>79</v>
      </c>
      <c r="C1899" s="70" t="s">
        <v>314</v>
      </c>
      <c r="D1899" s="70" t="s">
        <v>314</v>
      </c>
      <c r="E1899" s="70" t="s">
        <v>62</v>
      </c>
      <c r="F1899" s="70" t="s">
        <v>100</v>
      </c>
      <c r="G1899" s="70"/>
      <c r="H1899" s="70" t="s">
        <v>28</v>
      </c>
      <c r="I1899" s="70" t="s">
        <v>315</v>
      </c>
      <c r="J1899" s="70" t="s">
        <v>64</v>
      </c>
      <c r="K1899" s="70" t="s">
        <v>35</v>
      </c>
      <c r="L1899" s="70" t="s">
        <v>173</v>
      </c>
      <c r="M1899" s="71">
        <v>5888</v>
      </c>
      <c r="N1899" s="70" t="s">
        <v>1908</v>
      </c>
      <c r="O1899" s="70">
        <v>13.75952627741162</v>
      </c>
      <c r="P1899" s="70" t="s">
        <v>419</v>
      </c>
      <c r="Q1899" s="69">
        <v>293</v>
      </c>
      <c r="R1899" s="70" t="s">
        <v>328</v>
      </c>
      <c r="S1899" s="70" t="s">
        <v>329</v>
      </c>
      <c r="T1899" s="70" t="s">
        <v>330</v>
      </c>
      <c r="U1899" s="70" t="s">
        <v>35</v>
      </c>
      <c r="V1899" s="70">
        <v>219.5077595119887</v>
      </c>
      <c r="W1899" s="70">
        <v>2978.5815832275707</v>
      </c>
    </row>
    <row r="1900" spans="1:23">
      <c r="A1900" s="69">
        <v>1899</v>
      </c>
      <c r="B1900" s="69">
        <v>79</v>
      </c>
      <c r="C1900" s="70" t="s">
        <v>314</v>
      </c>
      <c r="D1900" s="70" t="s">
        <v>314</v>
      </c>
      <c r="E1900" s="70" t="s">
        <v>62</v>
      </c>
      <c r="F1900" s="70" t="s">
        <v>100</v>
      </c>
      <c r="G1900" s="70"/>
      <c r="H1900" s="70" t="s">
        <v>28</v>
      </c>
      <c r="I1900" s="70" t="s">
        <v>315</v>
      </c>
      <c r="J1900" s="70" t="s">
        <v>64</v>
      </c>
      <c r="K1900" s="70" t="s">
        <v>35</v>
      </c>
      <c r="L1900" s="70" t="s">
        <v>173</v>
      </c>
      <c r="M1900" s="71">
        <v>5889</v>
      </c>
      <c r="N1900" s="70" t="s">
        <v>1909</v>
      </c>
      <c r="O1900" s="70">
        <v>18.04118401091911</v>
      </c>
      <c r="P1900" s="70" t="s">
        <v>419</v>
      </c>
      <c r="Q1900" s="69">
        <v>337</v>
      </c>
      <c r="R1900" s="70" t="s">
        <v>341</v>
      </c>
      <c r="S1900" s="70" t="s">
        <v>329</v>
      </c>
      <c r="T1900" s="70" t="s">
        <v>330</v>
      </c>
      <c r="U1900" s="70" t="s">
        <v>35</v>
      </c>
      <c r="V1900" s="70">
        <v>394.4877481716328</v>
      </c>
      <c r="W1900" s="70">
        <v>5988.7811839280475</v>
      </c>
    </row>
    <row r="1901" spans="1:23">
      <c r="A1901" s="69">
        <v>1900</v>
      </c>
      <c r="B1901" s="69">
        <v>79</v>
      </c>
      <c r="C1901" s="70" t="s">
        <v>314</v>
      </c>
      <c r="D1901" s="70" t="s">
        <v>314</v>
      </c>
      <c r="E1901" s="70" t="s">
        <v>62</v>
      </c>
      <c r="F1901" s="70" t="s">
        <v>100</v>
      </c>
      <c r="G1901" s="70"/>
      <c r="H1901" s="70" t="s">
        <v>28</v>
      </c>
      <c r="I1901" s="70" t="s">
        <v>315</v>
      </c>
      <c r="J1901" s="70" t="s">
        <v>64</v>
      </c>
      <c r="K1901" s="70" t="s">
        <v>35</v>
      </c>
      <c r="L1901" s="70" t="s">
        <v>173</v>
      </c>
      <c r="M1901" s="71">
        <v>5892</v>
      </c>
      <c r="N1901" s="70" t="s">
        <v>1910</v>
      </c>
      <c r="O1901" s="70">
        <v>17.001644505582291</v>
      </c>
      <c r="P1901" s="70" t="s">
        <v>419</v>
      </c>
      <c r="Q1901" s="69">
        <v>301</v>
      </c>
      <c r="R1901" s="70" t="s">
        <v>335</v>
      </c>
      <c r="S1901" s="70" t="s">
        <v>175</v>
      </c>
      <c r="T1901" s="70" t="s">
        <v>176</v>
      </c>
      <c r="U1901" s="70" t="s">
        <v>35</v>
      </c>
      <c r="V1901" s="70">
        <v>316.90735789618645</v>
      </c>
      <c r="W1901" s="70">
        <v>5052.329071319492</v>
      </c>
    </row>
    <row r="1902" spans="1:23">
      <c r="A1902" s="69">
        <v>1901</v>
      </c>
      <c r="B1902" s="69">
        <v>79</v>
      </c>
      <c r="C1902" s="70" t="s">
        <v>314</v>
      </c>
      <c r="D1902" s="70" t="s">
        <v>314</v>
      </c>
      <c r="E1902" s="70" t="s">
        <v>62</v>
      </c>
      <c r="F1902" s="70" t="s">
        <v>100</v>
      </c>
      <c r="G1902" s="70"/>
      <c r="H1902" s="70" t="s">
        <v>28</v>
      </c>
      <c r="I1902" s="70" t="s">
        <v>315</v>
      </c>
      <c r="J1902" s="70" t="s">
        <v>64</v>
      </c>
      <c r="K1902" s="70" t="s">
        <v>35</v>
      </c>
      <c r="L1902" s="70" t="s">
        <v>173</v>
      </c>
      <c r="M1902" s="71">
        <v>5896</v>
      </c>
      <c r="N1902" s="70" t="s">
        <v>1911</v>
      </c>
      <c r="O1902" s="70">
        <v>10.63868505843179</v>
      </c>
      <c r="P1902" s="70" t="s">
        <v>419</v>
      </c>
      <c r="Q1902" s="69">
        <v>490</v>
      </c>
      <c r="R1902" s="70" t="s">
        <v>362</v>
      </c>
      <c r="S1902" s="70" t="s">
        <v>114</v>
      </c>
      <c r="T1902" s="70" t="s">
        <v>115</v>
      </c>
      <c r="U1902" s="70" t="s">
        <v>35</v>
      </c>
      <c r="V1902" s="70">
        <v>342.61748381935672</v>
      </c>
      <c r="W1902" s="70">
        <v>7285.2410397051599</v>
      </c>
    </row>
    <row r="1903" spans="1:23">
      <c r="A1903" s="69">
        <v>1902</v>
      </c>
      <c r="B1903" s="69">
        <v>79</v>
      </c>
      <c r="C1903" s="70" t="s">
        <v>314</v>
      </c>
      <c r="D1903" s="70" t="s">
        <v>314</v>
      </c>
      <c r="E1903" s="70" t="s">
        <v>62</v>
      </c>
      <c r="F1903" s="70" t="s">
        <v>100</v>
      </c>
      <c r="G1903" s="70"/>
      <c r="H1903" s="70" t="s">
        <v>28</v>
      </c>
      <c r="I1903" s="70" t="s">
        <v>315</v>
      </c>
      <c r="J1903" s="70" t="s">
        <v>64</v>
      </c>
      <c r="K1903" s="70" t="s">
        <v>35</v>
      </c>
      <c r="L1903" s="70" t="s">
        <v>173</v>
      </c>
      <c r="M1903" s="71">
        <v>5897</v>
      </c>
      <c r="N1903" s="70" t="s">
        <v>1912</v>
      </c>
      <c r="O1903" s="70">
        <v>17.31867087756839</v>
      </c>
      <c r="P1903" s="70" t="s">
        <v>419</v>
      </c>
      <c r="Q1903" s="69">
        <v>484</v>
      </c>
      <c r="R1903" s="70" t="s">
        <v>358</v>
      </c>
      <c r="S1903" s="70" t="s">
        <v>114</v>
      </c>
      <c r="T1903" s="70" t="s">
        <v>115</v>
      </c>
      <c r="U1903" s="70" t="s">
        <v>35</v>
      </c>
      <c r="V1903" s="70">
        <v>368.3345679602885</v>
      </c>
      <c r="W1903" s="70">
        <v>8477.3645732170589</v>
      </c>
    </row>
    <row r="1904" spans="1:23">
      <c r="A1904" s="69">
        <v>1903</v>
      </c>
      <c r="B1904" s="69">
        <v>79</v>
      </c>
      <c r="C1904" s="70" t="s">
        <v>314</v>
      </c>
      <c r="D1904" s="70" t="s">
        <v>314</v>
      </c>
      <c r="E1904" s="70" t="s">
        <v>62</v>
      </c>
      <c r="F1904" s="70" t="s">
        <v>100</v>
      </c>
      <c r="G1904" s="70"/>
      <c r="H1904" s="70" t="s">
        <v>28</v>
      </c>
      <c r="I1904" s="70" t="s">
        <v>315</v>
      </c>
      <c r="J1904" s="70" t="s">
        <v>64</v>
      </c>
      <c r="K1904" s="70" t="s">
        <v>35</v>
      </c>
      <c r="L1904" s="70" t="s">
        <v>173</v>
      </c>
      <c r="M1904" s="71">
        <v>5898</v>
      </c>
      <c r="N1904" s="70" t="s">
        <v>1913</v>
      </c>
      <c r="O1904" s="70">
        <v>15.10159193672099</v>
      </c>
      <c r="P1904" s="70" t="s">
        <v>419</v>
      </c>
      <c r="Q1904" s="69">
        <v>490</v>
      </c>
      <c r="R1904" s="70" t="s">
        <v>362</v>
      </c>
      <c r="S1904" s="70" t="s">
        <v>114</v>
      </c>
      <c r="T1904" s="70" t="s">
        <v>115</v>
      </c>
      <c r="U1904" s="70" t="s">
        <v>35</v>
      </c>
      <c r="V1904" s="70">
        <v>239.07732815313162</v>
      </c>
      <c r="W1904" s="70">
        <v>3277.2503492429119</v>
      </c>
    </row>
    <row r="1905" spans="1:23">
      <c r="A1905" s="69">
        <v>1904</v>
      </c>
      <c r="B1905" s="69">
        <v>79</v>
      </c>
      <c r="C1905" s="70" t="s">
        <v>314</v>
      </c>
      <c r="D1905" s="70" t="s">
        <v>314</v>
      </c>
      <c r="E1905" s="70" t="s">
        <v>62</v>
      </c>
      <c r="F1905" s="70" t="s">
        <v>100</v>
      </c>
      <c r="G1905" s="70"/>
      <c r="H1905" s="70" t="s">
        <v>28</v>
      </c>
      <c r="I1905" s="70" t="s">
        <v>315</v>
      </c>
      <c r="J1905" s="70" t="s">
        <v>64</v>
      </c>
      <c r="K1905" s="70" t="s">
        <v>35</v>
      </c>
      <c r="L1905" s="70" t="s">
        <v>173</v>
      </c>
      <c r="M1905" s="71">
        <v>5899</v>
      </c>
      <c r="N1905" s="70" t="s">
        <v>1914</v>
      </c>
      <c r="O1905" s="70">
        <v>12.004074683308289</v>
      </c>
      <c r="P1905" s="70" t="s">
        <v>419</v>
      </c>
      <c r="Q1905" s="69">
        <v>293</v>
      </c>
      <c r="R1905" s="70" t="s">
        <v>328</v>
      </c>
      <c r="S1905" s="70" t="s">
        <v>329</v>
      </c>
      <c r="T1905" s="70" t="s">
        <v>330</v>
      </c>
      <c r="U1905" s="70" t="s">
        <v>35</v>
      </c>
      <c r="V1905" s="70">
        <v>182.46864731537181</v>
      </c>
      <c r="W1905" s="70">
        <v>2059.8029869725506</v>
      </c>
    </row>
    <row r="1906" spans="1:23">
      <c r="A1906" s="69">
        <v>1905</v>
      </c>
      <c r="B1906" s="69">
        <v>79</v>
      </c>
      <c r="C1906" s="70" t="s">
        <v>314</v>
      </c>
      <c r="D1906" s="70" t="s">
        <v>314</v>
      </c>
      <c r="E1906" s="70" t="s">
        <v>62</v>
      </c>
      <c r="F1906" s="70" t="s">
        <v>100</v>
      </c>
      <c r="G1906" s="70"/>
      <c r="H1906" s="70" t="s">
        <v>28</v>
      </c>
      <c r="I1906" s="70" t="s">
        <v>315</v>
      </c>
      <c r="J1906" s="70" t="s">
        <v>64</v>
      </c>
      <c r="K1906" s="70" t="s">
        <v>35</v>
      </c>
      <c r="L1906" s="70" t="s">
        <v>173</v>
      </c>
      <c r="M1906" s="71">
        <v>5901</v>
      </c>
      <c r="N1906" s="70" t="s">
        <v>1915</v>
      </c>
      <c r="O1906" s="70">
        <v>14.38317351697936</v>
      </c>
      <c r="P1906" s="70" t="s">
        <v>419</v>
      </c>
      <c r="Q1906" s="69">
        <v>470</v>
      </c>
      <c r="R1906" s="70" t="s">
        <v>354</v>
      </c>
      <c r="S1906" s="70" t="s">
        <v>355</v>
      </c>
      <c r="T1906" s="70" t="s">
        <v>356</v>
      </c>
      <c r="U1906" s="70" t="s">
        <v>35</v>
      </c>
      <c r="V1906" s="70">
        <v>290.7908664034174</v>
      </c>
      <c r="W1906" s="70">
        <v>5191.6721475152062</v>
      </c>
    </row>
    <row r="1907" spans="1:23">
      <c r="A1907" s="69">
        <v>1906</v>
      </c>
      <c r="B1907" s="69">
        <v>79</v>
      </c>
      <c r="C1907" s="70" t="s">
        <v>314</v>
      </c>
      <c r="D1907" s="70" t="s">
        <v>314</v>
      </c>
      <c r="E1907" s="70" t="s">
        <v>62</v>
      </c>
      <c r="F1907" s="70" t="s">
        <v>100</v>
      </c>
      <c r="G1907" s="70"/>
      <c r="H1907" s="70" t="s">
        <v>28</v>
      </c>
      <c r="I1907" s="70" t="s">
        <v>315</v>
      </c>
      <c r="J1907" s="70" t="s">
        <v>64</v>
      </c>
      <c r="K1907" s="70" t="s">
        <v>35</v>
      </c>
      <c r="L1907" s="70" t="s">
        <v>173</v>
      </c>
      <c r="M1907" s="71">
        <v>5903</v>
      </c>
      <c r="N1907" s="70" t="s">
        <v>1916</v>
      </c>
      <c r="O1907" s="70">
        <v>26.599812726237381</v>
      </c>
      <c r="P1907" s="70" t="s">
        <v>419</v>
      </c>
      <c r="Q1907" s="69">
        <v>301</v>
      </c>
      <c r="R1907" s="70" t="s">
        <v>335</v>
      </c>
      <c r="S1907" s="70" t="s">
        <v>175</v>
      </c>
      <c r="T1907" s="70" t="s">
        <v>176</v>
      </c>
      <c r="U1907" s="70" t="s">
        <v>35</v>
      </c>
      <c r="V1907" s="70">
        <v>221.66788381629337</v>
      </c>
      <c r="W1907" s="70">
        <v>2777.6320673178793</v>
      </c>
    </row>
    <row r="1908" spans="1:23">
      <c r="A1908" s="69">
        <v>1907</v>
      </c>
      <c r="B1908" s="69">
        <v>79</v>
      </c>
      <c r="C1908" s="70" t="s">
        <v>314</v>
      </c>
      <c r="D1908" s="70" t="s">
        <v>314</v>
      </c>
      <c r="E1908" s="70" t="s">
        <v>62</v>
      </c>
      <c r="F1908" s="70" t="s">
        <v>100</v>
      </c>
      <c r="G1908" s="70"/>
      <c r="H1908" s="70" t="s">
        <v>28</v>
      </c>
      <c r="I1908" s="70" t="s">
        <v>315</v>
      </c>
      <c r="J1908" s="70" t="s">
        <v>64</v>
      </c>
      <c r="K1908" s="70" t="s">
        <v>35</v>
      </c>
      <c r="L1908" s="70" t="s">
        <v>173</v>
      </c>
      <c r="M1908" s="71">
        <v>5904</v>
      </c>
      <c r="N1908" s="70" t="s">
        <v>1917</v>
      </c>
      <c r="O1908" s="70">
        <v>17.225718246375909</v>
      </c>
      <c r="P1908" s="70" t="s">
        <v>419</v>
      </c>
      <c r="Q1908" s="69">
        <v>449</v>
      </c>
      <c r="R1908" s="70" t="s">
        <v>349</v>
      </c>
      <c r="S1908" s="70" t="s">
        <v>175</v>
      </c>
      <c r="T1908" s="70" t="s">
        <v>176</v>
      </c>
      <c r="U1908" s="70" t="s">
        <v>35</v>
      </c>
      <c r="V1908" s="70">
        <v>187.53503358421921</v>
      </c>
      <c r="W1908" s="70">
        <v>2207.185531753496</v>
      </c>
    </row>
    <row r="1909" spans="1:23">
      <c r="A1909" s="69">
        <v>1908</v>
      </c>
      <c r="B1909" s="69">
        <v>79</v>
      </c>
      <c r="C1909" s="70" t="s">
        <v>314</v>
      </c>
      <c r="D1909" s="70" t="s">
        <v>314</v>
      </c>
      <c r="E1909" s="70" t="s">
        <v>62</v>
      </c>
      <c r="F1909" s="70" t="s">
        <v>100</v>
      </c>
      <c r="G1909" s="70"/>
      <c r="H1909" s="70" t="s">
        <v>28</v>
      </c>
      <c r="I1909" s="70" t="s">
        <v>315</v>
      </c>
      <c r="J1909" s="70" t="s">
        <v>64</v>
      </c>
      <c r="K1909" s="70" t="s">
        <v>35</v>
      </c>
      <c r="L1909" s="70" t="s">
        <v>173</v>
      </c>
      <c r="M1909" s="71">
        <v>5905</v>
      </c>
      <c r="N1909" s="70" t="s">
        <v>1918</v>
      </c>
      <c r="O1909" s="70">
        <v>12.82822377363995</v>
      </c>
      <c r="P1909" s="70" t="s">
        <v>419</v>
      </c>
      <c r="Q1909" s="69">
        <v>487</v>
      </c>
      <c r="R1909" s="70" t="s">
        <v>361</v>
      </c>
      <c r="S1909" s="70" t="s">
        <v>114</v>
      </c>
      <c r="T1909" s="70" t="s">
        <v>115</v>
      </c>
      <c r="U1909" s="70" t="s">
        <v>35</v>
      </c>
      <c r="V1909" s="70">
        <v>229.25692372772892</v>
      </c>
      <c r="W1909" s="70">
        <v>2637.7469563606364</v>
      </c>
    </row>
    <row r="1910" spans="1:23">
      <c r="A1910" s="69">
        <v>1909</v>
      </c>
      <c r="B1910" s="69">
        <v>79</v>
      </c>
      <c r="C1910" s="70" t="s">
        <v>314</v>
      </c>
      <c r="D1910" s="70" t="s">
        <v>314</v>
      </c>
      <c r="E1910" s="70" t="s">
        <v>62</v>
      </c>
      <c r="F1910" s="70" t="s">
        <v>100</v>
      </c>
      <c r="G1910" s="70"/>
      <c r="H1910" s="70" t="s">
        <v>28</v>
      </c>
      <c r="I1910" s="70" t="s">
        <v>315</v>
      </c>
      <c r="J1910" s="70" t="s">
        <v>64</v>
      </c>
      <c r="K1910" s="70" t="s">
        <v>35</v>
      </c>
      <c r="L1910" s="70" t="s">
        <v>173</v>
      </c>
      <c r="M1910" s="71">
        <v>5906</v>
      </c>
      <c r="N1910" s="70" t="s">
        <v>1919</v>
      </c>
      <c r="O1910" s="70">
        <v>11.234873642981</v>
      </c>
      <c r="P1910" s="70" t="s">
        <v>419</v>
      </c>
      <c r="Q1910" s="69">
        <v>294</v>
      </c>
      <c r="R1910" s="70" t="s">
        <v>331</v>
      </c>
      <c r="S1910" s="70" t="s">
        <v>329</v>
      </c>
      <c r="T1910" s="70" t="s">
        <v>330</v>
      </c>
      <c r="U1910" s="70" t="s">
        <v>35</v>
      </c>
      <c r="V1910" s="70">
        <v>223.51080655328283</v>
      </c>
      <c r="W1910" s="70">
        <v>2506.6459013882027</v>
      </c>
    </row>
    <row r="1911" spans="1:23">
      <c r="A1911" s="69">
        <v>1910</v>
      </c>
      <c r="B1911" s="69">
        <v>79</v>
      </c>
      <c r="C1911" s="70" t="s">
        <v>314</v>
      </c>
      <c r="D1911" s="70" t="s">
        <v>314</v>
      </c>
      <c r="E1911" s="70" t="s">
        <v>62</v>
      </c>
      <c r="F1911" s="70" t="s">
        <v>100</v>
      </c>
      <c r="G1911" s="70"/>
      <c r="H1911" s="70" t="s">
        <v>28</v>
      </c>
      <c r="I1911" s="70" t="s">
        <v>315</v>
      </c>
      <c r="J1911" s="70" t="s">
        <v>64</v>
      </c>
      <c r="K1911" s="70" t="s">
        <v>35</v>
      </c>
      <c r="L1911" s="70" t="s">
        <v>173</v>
      </c>
      <c r="M1911" s="71">
        <v>5906</v>
      </c>
      <c r="N1911" s="70" t="s">
        <v>1919</v>
      </c>
      <c r="O1911" s="70">
        <v>11.234873642981</v>
      </c>
      <c r="P1911" s="70" t="s">
        <v>419</v>
      </c>
      <c r="Q1911" s="69">
        <v>492</v>
      </c>
      <c r="R1911" s="70" t="s">
        <v>364</v>
      </c>
      <c r="S1911" s="70" t="s">
        <v>114</v>
      </c>
      <c r="T1911" s="70" t="s">
        <v>115</v>
      </c>
      <c r="U1911" s="70" t="s">
        <v>35</v>
      </c>
      <c r="V1911" s="70">
        <v>183.65270327730943</v>
      </c>
      <c r="W1911" s="70">
        <v>1472.8885199862698</v>
      </c>
    </row>
    <row r="1912" spans="1:23">
      <c r="A1912" s="69">
        <v>1911</v>
      </c>
      <c r="B1912" s="69">
        <v>79</v>
      </c>
      <c r="C1912" s="70" t="s">
        <v>314</v>
      </c>
      <c r="D1912" s="70" t="s">
        <v>314</v>
      </c>
      <c r="E1912" s="70" t="s">
        <v>62</v>
      </c>
      <c r="F1912" s="70" t="s">
        <v>100</v>
      </c>
      <c r="G1912" s="70"/>
      <c r="H1912" s="70" t="s">
        <v>28</v>
      </c>
      <c r="I1912" s="70" t="s">
        <v>315</v>
      </c>
      <c r="J1912" s="70" t="s">
        <v>64</v>
      </c>
      <c r="K1912" s="70" t="s">
        <v>35</v>
      </c>
      <c r="L1912" s="70" t="s">
        <v>173</v>
      </c>
      <c r="M1912" s="71">
        <v>5908</v>
      </c>
      <c r="N1912" s="70" t="s">
        <v>1920</v>
      </c>
      <c r="O1912" s="70">
        <v>3.016142386276143</v>
      </c>
      <c r="P1912" s="70" t="s">
        <v>412</v>
      </c>
      <c r="Q1912" s="69">
        <v>173</v>
      </c>
      <c r="R1912" s="70" t="s">
        <v>322</v>
      </c>
      <c r="S1912" s="70" t="s">
        <v>67</v>
      </c>
      <c r="T1912" s="70" t="s">
        <v>68</v>
      </c>
      <c r="U1912" s="70" t="s">
        <v>35</v>
      </c>
      <c r="V1912" s="70">
        <v>161.76724777669685</v>
      </c>
      <c r="W1912" s="70">
        <v>386.95951103790327</v>
      </c>
    </row>
    <row r="1913" spans="1:23">
      <c r="A1913" s="69">
        <v>1912</v>
      </c>
      <c r="B1913" s="69">
        <v>79</v>
      </c>
      <c r="C1913" s="70" t="s">
        <v>314</v>
      </c>
      <c r="D1913" s="70" t="s">
        <v>314</v>
      </c>
      <c r="E1913" s="70" t="s">
        <v>62</v>
      </c>
      <c r="F1913" s="70" t="s">
        <v>100</v>
      </c>
      <c r="G1913" s="70"/>
      <c r="H1913" s="70" t="s">
        <v>28</v>
      </c>
      <c r="I1913" s="70" t="s">
        <v>315</v>
      </c>
      <c r="J1913" s="70" t="s">
        <v>64</v>
      </c>
      <c r="K1913" s="70" t="s">
        <v>35</v>
      </c>
      <c r="L1913" s="70" t="s">
        <v>173</v>
      </c>
      <c r="M1913" s="71">
        <v>5908</v>
      </c>
      <c r="N1913" s="70" t="s">
        <v>1920</v>
      </c>
      <c r="O1913" s="70">
        <v>3.016142386276143</v>
      </c>
      <c r="P1913" s="70" t="s">
        <v>412</v>
      </c>
      <c r="Q1913" s="69">
        <v>197</v>
      </c>
      <c r="R1913" s="70" t="s">
        <v>324</v>
      </c>
      <c r="S1913" s="70" t="s">
        <v>67</v>
      </c>
      <c r="T1913" s="70" t="s">
        <v>68</v>
      </c>
      <c r="U1913" s="70" t="s">
        <v>35</v>
      </c>
      <c r="V1913" s="70">
        <v>343.39058639448501</v>
      </c>
      <c r="W1913" s="70">
        <v>3678.7655225551262</v>
      </c>
    </row>
    <row r="1914" spans="1:23">
      <c r="A1914" s="69">
        <v>1913</v>
      </c>
      <c r="B1914" s="69">
        <v>79</v>
      </c>
      <c r="C1914" s="70" t="s">
        <v>314</v>
      </c>
      <c r="D1914" s="70" t="s">
        <v>314</v>
      </c>
      <c r="E1914" s="70" t="s">
        <v>62</v>
      </c>
      <c r="F1914" s="70" t="s">
        <v>100</v>
      </c>
      <c r="G1914" s="70"/>
      <c r="H1914" s="70" t="s">
        <v>28</v>
      </c>
      <c r="I1914" s="70" t="s">
        <v>315</v>
      </c>
      <c r="J1914" s="70" t="s">
        <v>64</v>
      </c>
      <c r="K1914" s="70" t="s">
        <v>35</v>
      </c>
      <c r="L1914" s="70" t="s">
        <v>173</v>
      </c>
      <c r="M1914" s="71">
        <v>5909</v>
      </c>
      <c r="N1914" s="70" t="s">
        <v>1921</v>
      </c>
      <c r="O1914" s="70">
        <v>15.79084256060438</v>
      </c>
      <c r="P1914" s="70" t="s">
        <v>419</v>
      </c>
      <c r="Q1914" s="69">
        <v>320</v>
      </c>
      <c r="R1914" s="70" t="s">
        <v>340</v>
      </c>
      <c r="S1914" s="70" t="s">
        <v>329</v>
      </c>
      <c r="T1914" s="70" t="s">
        <v>330</v>
      </c>
      <c r="U1914" s="70" t="s">
        <v>35</v>
      </c>
      <c r="V1914" s="70">
        <v>280.14083036057741</v>
      </c>
      <c r="W1914" s="70">
        <v>3896.7777702586768</v>
      </c>
    </row>
    <row r="1915" spans="1:23">
      <c r="A1915" s="69">
        <v>1914</v>
      </c>
      <c r="B1915" s="69">
        <v>79</v>
      </c>
      <c r="C1915" s="70" t="s">
        <v>314</v>
      </c>
      <c r="D1915" s="70" t="s">
        <v>314</v>
      </c>
      <c r="E1915" s="70" t="s">
        <v>62</v>
      </c>
      <c r="F1915" s="70" t="s">
        <v>100</v>
      </c>
      <c r="G1915" s="70"/>
      <c r="H1915" s="70" t="s">
        <v>28</v>
      </c>
      <c r="I1915" s="70" t="s">
        <v>315</v>
      </c>
      <c r="J1915" s="70" t="s">
        <v>64</v>
      </c>
      <c r="K1915" s="70" t="s">
        <v>35</v>
      </c>
      <c r="L1915" s="70" t="s">
        <v>173</v>
      </c>
      <c r="M1915" s="71">
        <v>5910</v>
      </c>
      <c r="N1915" s="70" t="s">
        <v>1922</v>
      </c>
      <c r="O1915" s="70">
        <v>14.863763000449691</v>
      </c>
      <c r="P1915" s="70" t="s">
        <v>419</v>
      </c>
      <c r="Q1915" s="69">
        <v>337</v>
      </c>
      <c r="R1915" s="70" t="s">
        <v>341</v>
      </c>
      <c r="S1915" s="70" t="s">
        <v>329</v>
      </c>
      <c r="T1915" s="70" t="s">
        <v>330</v>
      </c>
      <c r="U1915" s="70" t="s">
        <v>35</v>
      </c>
      <c r="V1915" s="70">
        <v>285.8868830141227</v>
      </c>
      <c r="W1915" s="70">
        <v>4870.9702812826818</v>
      </c>
    </row>
    <row r="1916" spans="1:23">
      <c r="A1916" s="69">
        <v>1915</v>
      </c>
      <c r="B1916" s="69">
        <v>79</v>
      </c>
      <c r="C1916" s="70" t="s">
        <v>314</v>
      </c>
      <c r="D1916" s="70" t="s">
        <v>314</v>
      </c>
      <c r="E1916" s="70" t="s">
        <v>62</v>
      </c>
      <c r="F1916" s="70" t="s">
        <v>100</v>
      </c>
      <c r="G1916" s="70"/>
      <c r="H1916" s="70" t="s">
        <v>28</v>
      </c>
      <c r="I1916" s="70" t="s">
        <v>315</v>
      </c>
      <c r="J1916" s="70" t="s">
        <v>64</v>
      </c>
      <c r="K1916" s="70" t="s">
        <v>35</v>
      </c>
      <c r="L1916" s="70" t="s">
        <v>173</v>
      </c>
      <c r="M1916" s="71">
        <v>5911</v>
      </c>
      <c r="N1916" s="70" t="s">
        <v>1923</v>
      </c>
      <c r="O1916" s="70">
        <v>0.35462779512569198</v>
      </c>
      <c r="P1916" s="70" t="s">
        <v>412</v>
      </c>
      <c r="Q1916" s="69">
        <v>319</v>
      </c>
      <c r="R1916" s="70" t="s">
        <v>339</v>
      </c>
      <c r="S1916" s="70" t="s">
        <v>329</v>
      </c>
      <c r="T1916" s="70" t="s">
        <v>330</v>
      </c>
      <c r="U1916" s="70" t="s">
        <v>35</v>
      </c>
      <c r="V1916" s="70">
        <v>839.73639924832787</v>
      </c>
      <c r="W1916" s="70">
        <v>30266.754190319945</v>
      </c>
    </row>
    <row r="1917" spans="1:23">
      <c r="A1917" s="69">
        <v>1916</v>
      </c>
      <c r="B1917" s="69">
        <v>79</v>
      </c>
      <c r="C1917" s="70" t="s">
        <v>314</v>
      </c>
      <c r="D1917" s="70" t="s">
        <v>314</v>
      </c>
      <c r="E1917" s="70" t="s">
        <v>62</v>
      </c>
      <c r="F1917" s="70" t="s">
        <v>100</v>
      </c>
      <c r="G1917" s="70"/>
      <c r="H1917" s="70" t="s">
        <v>28</v>
      </c>
      <c r="I1917" s="70" t="s">
        <v>315</v>
      </c>
      <c r="J1917" s="70" t="s">
        <v>64</v>
      </c>
      <c r="K1917" s="70" t="s">
        <v>35</v>
      </c>
      <c r="L1917" s="70" t="s">
        <v>173</v>
      </c>
      <c r="M1917" s="71">
        <v>5912</v>
      </c>
      <c r="N1917" s="70" t="s">
        <v>1924</v>
      </c>
      <c r="O1917" s="70">
        <v>9.7742007241483648</v>
      </c>
      <c r="P1917" s="70" t="s">
        <v>424</v>
      </c>
      <c r="Q1917" s="69">
        <v>319</v>
      </c>
      <c r="R1917" s="70" t="s">
        <v>339</v>
      </c>
      <c r="S1917" s="70" t="s">
        <v>329</v>
      </c>
      <c r="T1917" s="70" t="s">
        <v>330</v>
      </c>
      <c r="U1917" s="70" t="s">
        <v>35</v>
      </c>
      <c r="V1917" s="70">
        <v>351.68233493556147</v>
      </c>
      <c r="W1917" s="70">
        <v>7225.5991683942393</v>
      </c>
    </row>
    <row r="1918" spans="1:23">
      <c r="A1918" s="69">
        <v>1917</v>
      </c>
      <c r="B1918" s="69">
        <v>79</v>
      </c>
      <c r="C1918" s="70" t="s">
        <v>314</v>
      </c>
      <c r="D1918" s="70" t="s">
        <v>314</v>
      </c>
      <c r="E1918" s="70" t="s">
        <v>62</v>
      </c>
      <c r="F1918" s="70" t="s">
        <v>100</v>
      </c>
      <c r="G1918" s="70"/>
      <c r="H1918" s="70" t="s">
        <v>28</v>
      </c>
      <c r="I1918" s="70" t="s">
        <v>315</v>
      </c>
      <c r="J1918" s="70" t="s">
        <v>64</v>
      </c>
      <c r="K1918" s="70" t="s">
        <v>35</v>
      </c>
      <c r="L1918" s="70" t="s">
        <v>173</v>
      </c>
      <c r="M1918" s="71">
        <v>5913</v>
      </c>
      <c r="N1918" s="70" t="s">
        <v>1925</v>
      </c>
      <c r="O1918" s="70">
        <v>11.130590808123401</v>
      </c>
      <c r="P1918" s="70" t="s">
        <v>419</v>
      </c>
      <c r="Q1918" s="69">
        <v>504</v>
      </c>
      <c r="R1918" s="70" t="s">
        <v>368</v>
      </c>
      <c r="S1918" s="70" t="s">
        <v>329</v>
      </c>
      <c r="T1918" s="70" t="s">
        <v>330</v>
      </c>
      <c r="U1918" s="70" t="s">
        <v>35</v>
      </c>
      <c r="V1918" s="70">
        <v>413.51838717040738</v>
      </c>
      <c r="W1918" s="70">
        <v>9641.9943851002699</v>
      </c>
    </row>
    <row r="1919" spans="1:23">
      <c r="A1919" s="69">
        <v>1918</v>
      </c>
      <c r="B1919" s="69">
        <v>79</v>
      </c>
      <c r="C1919" s="70" t="s">
        <v>314</v>
      </c>
      <c r="D1919" s="70" t="s">
        <v>314</v>
      </c>
      <c r="E1919" s="70" t="s">
        <v>62</v>
      </c>
      <c r="F1919" s="70" t="s">
        <v>100</v>
      </c>
      <c r="G1919" s="70"/>
      <c r="H1919" s="70" t="s">
        <v>28</v>
      </c>
      <c r="I1919" s="70" t="s">
        <v>315</v>
      </c>
      <c r="J1919" s="70" t="s">
        <v>64</v>
      </c>
      <c r="K1919" s="70" t="s">
        <v>35</v>
      </c>
      <c r="L1919" s="70" t="s">
        <v>173</v>
      </c>
      <c r="M1919" s="71">
        <v>5914</v>
      </c>
      <c r="N1919" s="70" t="s">
        <v>1926</v>
      </c>
      <c r="O1919" s="70">
        <v>22.029877821481801</v>
      </c>
      <c r="P1919" s="70" t="s">
        <v>419</v>
      </c>
      <c r="Q1919" s="69">
        <v>449</v>
      </c>
      <c r="R1919" s="70" t="s">
        <v>349</v>
      </c>
      <c r="S1919" s="70" t="s">
        <v>175</v>
      </c>
      <c r="T1919" s="70" t="s">
        <v>176</v>
      </c>
      <c r="U1919" s="70" t="s">
        <v>35</v>
      </c>
      <c r="V1919" s="70">
        <v>499.21832756564982</v>
      </c>
      <c r="W1919" s="70">
        <v>13013.188878056228</v>
      </c>
    </row>
    <row r="1920" spans="1:23">
      <c r="A1920" s="69">
        <v>1919</v>
      </c>
      <c r="B1920" s="69">
        <v>79</v>
      </c>
      <c r="C1920" s="70" t="s">
        <v>314</v>
      </c>
      <c r="D1920" s="70" t="s">
        <v>314</v>
      </c>
      <c r="E1920" s="70" t="s">
        <v>62</v>
      </c>
      <c r="F1920" s="70" t="s">
        <v>100</v>
      </c>
      <c r="G1920" s="70"/>
      <c r="H1920" s="70" t="s">
        <v>28</v>
      </c>
      <c r="I1920" s="70" t="s">
        <v>315</v>
      </c>
      <c r="J1920" s="70" t="s">
        <v>64</v>
      </c>
      <c r="K1920" s="70" t="s">
        <v>35</v>
      </c>
      <c r="L1920" s="70" t="s">
        <v>173</v>
      </c>
      <c r="M1920" s="71">
        <v>5915</v>
      </c>
      <c r="N1920" s="70" t="s">
        <v>1927</v>
      </c>
      <c r="O1920" s="70">
        <v>16.352741883010559</v>
      </c>
      <c r="P1920" s="70" t="s">
        <v>419</v>
      </c>
      <c r="Q1920" s="69">
        <v>449</v>
      </c>
      <c r="R1920" s="70" t="s">
        <v>349</v>
      </c>
      <c r="S1920" s="70" t="s">
        <v>175</v>
      </c>
      <c r="T1920" s="70" t="s">
        <v>176</v>
      </c>
      <c r="U1920" s="70" t="s">
        <v>35</v>
      </c>
      <c r="V1920" s="70">
        <v>209.13990879315256</v>
      </c>
      <c r="W1920" s="70">
        <v>2497.3252807397134</v>
      </c>
    </row>
    <row r="1921" spans="1:23">
      <c r="A1921" s="69">
        <v>1920</v>
      </c>
      <c r="B1921" s="69">
        <v>79</v>
      </c>
      <c r="C1921" s="70" t="s">
        <v>314</v>
      </c>
      <c r="D1921" s="70" t="s">
        <v>314</v>
      </c>
      <c r="E1921" s="70" t="s">
        <v>62</v>
      </c>
      <c r="F1921" s="70" t="s">
        <v>100</v>
      </c>
      <c r="G1921" s="70"/>
      <c r="H1921" s="70" t="s">
        <v>28</v>
      </c>
      <c r="I1921" s="70" t="s">
        <v>315</v>
      </c>
      <c r="J1921" s="70" t="s">
        <v>64</v>
      </c>
      <c r="K1921" s="70" t="s">
        <v>35</v>
      </c>
      <c r="L1921" s="70" t="s">
        <v>173</v>
      </c>
      <c r="M1921" s="71">
        <v>5920</v>
      </c>
      <c r="N1921" s="70" t="s">
        <v>1928</v>
      </c>
      <c r="O1921" s="70">
        <v>5.3214297067128662</v>
      </c>
      <c r="P1921" s="70" t="s">
        <v>412</v>
      </c>
      <c r="Q1921" s="69">
        <v>197</v>
      </c>
      <c r="R1921" s="70" t="s">
        <v>324</v>
      </c>
      <c r="S1921" s="70" t="s">
        <v>67</v>
      </c>
      <c r="T1921" s="70" t="s">
        <v>68</v>
      </c>
      <c r="U1921" s="70" t="s">
        <v>35</v>
      </c>
      <c r="V1921" s="70">
        <v>231.81682333198279</v>
      </c>
      <c r="W1921" s="70">
        <v>3274.2751084448323</v>
      </c>
    </row>
    <row r="1922" spans="1:23">
      <c r="A1922" s="69">
        <v>1921</v>
      </c>
      <c r="B1922" s="69">
        <v>79</v>
      </c>
      <c r="C1922" s="70" t="s">
        <v>314</v>
      </c>
      <c r="D1922" s="70" t="s">
        <v>314</v>
      </c>
      <c r="E1922" s="70" t="s">
        <v>62</v>
      </c>
      <c r="F1922" s="70" t="s">
        <v>100</v>
      </c>
      <c r="G1922" s="70"/>
      <c r="H1922" s="70" t="s">
        <v>28</v>
      </c>
      <c r="I1922" s="70" t="s">
        <v>315</v>
      </c>
      <c r="J1922" s="70" t="s">
        <v>64</v>
      </c>
      <c r="K1922" s="70" t="s">
        <v>35</v>
      </c>
      <c r="L1922" s="70" t="s">
        <v>173</v>
      </c>
      <c r="M1922" s="71">
        <v>5921</v>
      </c>
      <c r="N1922" s="70" t="s">
        <v>1929</v>
      </c>
      <c r="O1922" s="70">
        <v>17.660298695428938</v>
      </c>
      <c r="P1922" s="70" t="s">
        <v>419</v>
      </c>
      <c r="Q1922" s="69">
        <v>296</v>
      </c>
      <c r="R1922" s="70" t="s">
        <v>333</v>
      </c>
      <c r="S1922" s="70" t="s">
        <v>175</v>
      </c>
      <c r="T1922" s="70" t="s">
        <v>176</v>
      </c>
      <c r="U1922" s="70" t="s">
        <v>35</v>
      </c>
      <c r="V1922" s="70">
        <v>331.3951397669108</v>
      </c>
      <c r="W1922" s="70">
        <v>6935.4734798230756</v>
      </c>
    </row>
    <row r="1923" spans="1:23">
      <c r="A1923" s="69">
        <v>1922</v>
      </c>
      <c r="B1923" s="69">
        <v>79</v>
      </c>
      <c r="C1923" s="70" t="s">
        <v>314</v>
      </c>
      <c r="D1923" s="70" t="s">
        <v>314</v>
      </c>
      <c r="E1923" s="70" t="s">
        <v>62</v>
      </c>
      <c r="F1923" s="70" t="s">
        <v>100</v>
      </c>
      <c r="G1923" s="70"/>
      <c r="H1923" s="70" t="s">
        <v>28</v>
      </c>
      <c r="I1923" s="70" t="s">
        <v>315</v>
      </c>
      <c r="J1923" s="70" t="s">
        <v>64</v>
      </c>
      <c r="K1923" s="70" t="s">
        <v>35</v>
      </c>
      <c r="L1923" s="70" t="s">
        <v>173</v>
      </c>
      <c r="M1923" s="71">
        <v>5922</v>
      </c>
      <c r="N1923" s="70" t="s">
        <v>1930</v>
      </c>
      <c r="O1923" s="70">
        <v>18.585161879937711</v>
      </c>
      <c r="P1923" s="70" t="s">
        <v>419</v>
      </c>
      <c r="Q1923" s="69">
        <v>484</v>
      </c>
      <c r="R1923" s="70" t="s">
        <v>358</v>
      </c>
      <c r="S1923" s="70" t="s">
        <v>114</v>
      </c>
      <c r="T1923" s="70" t="s">
        <v>115</v>
      </c>
      <c r="U1923" s="70" t="s">
        <v>35</v>
      </c>
      <c r="V1923" s="70">
        <v>268.77419098780211</v>
      </c>
      <c r="W1923" s="70">
        <v>4180.7382931040956</v>
      </c>
    </row>
    <row r="1924" spans="1:23">
      <c r="A1924" s="69">
        <v>1923</v>
      </c>
      <c r="B1924" s="69">
        <v>79</v>
      </c>
      <c r="C1924" s="70" t="s">
        <v>314</v>
      </c>
      <c r="D1924" s="70" t="s">
        <v>314</v>
      </c>
      <c r="E1924" s="70" t="s">
        <v>62</v>
      </c>
      <c r="F1924" s="70" t="s">
        <v>100</v>
      </c>
      <c r="G1924" s="70"/>
      <c r="H1924" s="70" t="s">
        <v>28</v>
      </c>
      <c r="I1924" s="70" t="s">
        <v>315</v>
      </c>
      <c r="J1924" s="70" t="s">
        <v>64</v>
      </c>
      <c r="K1924" s="70" t="s">
        <v>35</v>
      </c>
      <c r="L1924" s="70" t="s">
        <v>173</v>
      </c>
      <c r="M1924" s="71">
        <v>5923</v>
      </c>
      <c r="N1924" s="70" t="s">
        <v>1931</v>
      </c>
      <c r="O1924" s="70">
        <v>24.800410029314769</v>
      </c>
      <c r="P1924" s="70" t="s">
        <v>419</v>
      </c>
      <c r="Q1924" s="69">
        <v>301</v>
      </c>
      <c r="R1924" s="70" t="s">
        <v>335</v>
      </c>
      <c r="S1924" s="70" t="s">
        <v>175</v>
      </c>
      <c r="T1924" s="70" t="s">
        <v>176</v>
      </c>
      <c r="U1924" s="70" t="s">
        <v>35</v>
      </c>
      <c r="V1924" s="70">
        <v>227.51233232912125</v>
      </c>
      <c r="W1924" s="70">
        <v>3146.5978044154344</v>
      </c>
    </row>
    <row r="1925" spans="1:23">
      <c r="A1925" s="69">
        <v>1924</v>
      </c>
      <c r="B1925" s="69">
        <v>79</v>
      </c>
      <c r="C1925" s="70" t="s">
        <v>314</v>
      </c>
      <c r="D1925" s="70" t="s">
        <v>314</v>
      </c>
      <c r="E1925" s="70" t="s">
        <v>62</v>
      </c>
      <c r="F1925" s="70" t="s">
        <v>100</v>
      </c>
      <c r="G1925" s="70"/>
      <c r="H1925" s="70" t="s">
        <v>28</v>
      </c>
      <c r="I1925" s="70" t="s">
        <v>315</v>
      </c>
      <c r="J1925" s="70" t="s">
        <v>64</v>
      </c>
      <c r="K1925" s="70" t="s">
        <v>35</v>
      </c>
      <c r="L1925" s="70" t="s">
        <v>173</v>
      </c>
      <c r="M1925" s="71">
        <v>5923</v>
      </c>
      <c r="N1925" s="70" t="s">
        <v>1931</v>
      </c>
      <c r="O1925" s="70">
        <v>24.800410029314769</v>
      </c>
      <c r="P1925" s="70" t="s">
        <v>419</v>
      </c>
      <c r="Q1925" s="69">
        <v>426</v>
      </c>
      <c r="R1925" s="70" t="s">
        <v>346</v>
      </c>
      <c r="S1925" s="70" t="s">
        <v>67</v>
      </c>
      <c r="T1925" s="70" t="s">
        <v>68</v>
      </c>
      <c r="U1925" s="70" t="s">
        <v>35</v>
      </c>
      <c r="V1925" s="70">
        <v>169.73379772786453</v>
      </c>
      <c r="W1925" s="70">
        <v>1725.9383793672573</v>
      </c>
    </row>
    <row r="1926" spans="1:23">
      <c r="A1926" s="69">
        <v>1925</v>
      </c>
      <c r="B1926" s="69">
        <v>79</v>
      </c>
      <c r="C1926" s="70" t="s">
        <v>314</v>
      </c>
      <c r="D1926" s="70" t="s">
        <v>314</v>
      </c>
      <c r="E1926" s="70" t="s">
        <v>62</v>
      </c>
      <c r="F1926" s="70" t="s">
        <v>100</v>
      </c>
      <c r="G1926" s="70"/>
      <c r="H1926" s="70" t="s">
        <v>28</v>
      </c>
      <c r="I1926" s="70" t="s">
        <v>315</v>
      </c>
      <c r="J1926" s="70" t="s">
        <v>64</v>
      </c>
      <c r="K1926" s="70" t="s">
        <v>35</v>
      </c>
      <c r="L1926" s="70" t="s">
        <v>173</v>
      </c>
      <c r="M1926" s="71">
        <v>5924</v>
      </c>
      <c r="N1926" s="70" t="s">
        <v>1932</v>
      </c>
      <c r="O1926" s="70">
        <v>7.2801797442452623</v>
      </c>
      <c r="P1926" s="70" t="s">
        <v>424</v>
      </c>
      <c r="Q1926" s="69">
        <v>319</v>
      </c>
      <c r="R1926" s="70" t="s">
        <v>339</v>
      </c>
      <c r="S1926" s="70" t="s">
        <v>329</v>
      </c>
      <c r="T1926" s="70" t="s">
        <v>330</v>
      </c>
      <c r="U1926" s="70" t="s">
        <v>35</v>
      </c>
      <c r="V1926" s="70">
        <v>355.35650013368854</v>
      </c>
      <c r="W1926" s="70">
        <v>7356.2788951594157</v>
      </c>
    </row>
    <row r="1927" spans="1:23">
      <c r="A1927" s="69">
        <v>1926</v>
      </c>
      <c r="B1927" s="69">
        <v>79</v>
      </c>
      <c r="C1927" s="70" t="s">
        <v>314</v>
      </c>
      <c r="D1927" s="70" t="s">
        <v>314</v>
      </c>
      <c r="E1927" s="70" t="s">
        <v>62</v>
      </c>
      <c r="F1927" s="70" t="s">
        <v>100</v>
      </c>
      <c r="G1927" s="70"/>
      <c r="H1927" s="70" t="s">
        <v>28</v>
      </c>
      <c r="I1927" s="70" t="s">
        <v>315</v>
      </c>
      <c r="J1927" s="70" t="s">
        <v>64</v>
      </c>
      <c r="K1927" s="70" t="s">
        <v>35</v>
      </c>
      <c r="L1927" s="70" t="s">
        <v>173</v>
      </c>
      <c r="M1927" s="71">
        <v>5925</v>
      </c>
      <c r="N1927" s="70" t="s">
        <v>1933</v>
      </c>
      <c r="O1927" s="70">
        <v>12.62558749209663</v>
      </c>
      <c r="P1927" s="70" t="s">
        <v>419</v>
      </c>
      <c r="Q1927" s="69">
        <v>449</v>
      </c>
      <c r="R1927" s="70" t="s">
        <v>349</v>
      </c>
      <c r="S1927" s="70" t="s">
        <v>175</v>
      </c>
      <c r="T1927" s="70" t="s">
        <v>176</v>
      </c>
      <c r="U1927" s="70" t="s">
        <v>35</v>
      </c>
      <c r="V1927" s="70">
        <v>231.0204195654847</v>
      </c>
      <c r="W1927" s="70">
        <v>3259.6095346279458</v>
      </c>
    </row>
    <row r="1928" spans="1:23">
      <c r="A1928" s="69">
        <v>1927</v>
      </c>
      <c r="B1928" s="69">
        <v>79</v>
      </c>
      <c r="C1928" s="70" t="s">
        <v>314</v>
      </c>
      <c r="D1928" s="70" t="s">
        <v>314</v>
      </c>
      <c r="E1928" s="70" t="s">
        <v>62</v>
      </c>
      <c r="F1928" s="70" t="s">
        <v>100</v>
      </c>
      <c r="G1928" s="70"/>
      <c r="H1928" s="70" t="s">
        <v>28</v>
      </c>
      <c r="I1928" s="70" t="s">
        <v>315</v>
      </c>
      <c r="J1928" s="70" t="s">
        <v>64</v>
      </c>
      <c r="K1928" s="70" t="s">
        <v>35</v>
      </c>
      <c r="L1928" s="70" t="s">
        <v>173</v>
      </c>
      <c r="M1928" s="71">
        <v>5926</v>
      </c>
      <c r="N1928" s="70" t="s">
        <v>1934</v>
      </c>
      <c r="O1928" s="70">
        <v>15.671985183786219</v>
      </c>
      <c r="P1928" s="70" t="s">
        <v>419</v>
      </c>
      <c r="Q1928" s="69">
        <v>294</v>
      </c>
      <c r="R1928" s="70" t="s">
        <v>331</v>
      </c>
      <c r="S1928" s="70" t="s">
        <v>329</v>
      </c>
      <c r="T1928" s="70" t="s">
        <v>330</v>
      </c>
      <c r="U1928" s="70" t="s">
        <v>35</v>
      </c>
      <c r="V1928" s="70">
        <v>183.86909690594996</v>
      </c>
      <c r="W1928" s="70">
        <v>1315.2410469910444</v>
      </c>
    </row>
    <row r="1929" spans="1:23">
      <c r="A1929" s="69">
        <v>1928</v>
      </c>
      <c r="B1929" s="69">
        <v>79</v>
      </c>
      <c r="C1929" s="70" t="s">
        <v>314</v>
      </c>
      <c r="D1929" s="70" t="s">
        <v>314</v>
      </c>
      <c r="E1929" s="70" t="s">
        <v>62</v>
      </c>
      <c r="F1929" s="70" t="s">
        <v>100</v>
      </c>
      <c r="G1929" s="70"/>
      <c r="H1929" s="70" t="s">
        <v>28</v>
      </c>
      <c r="I1929" s="70" t="s">
        <v>315</v>
      </c>
      <c r="J1929" s="70" t="s">
        <v>64</v>
      </c>
      <c r="K1929" s="70" t="s">
        <v>35</v>
      </c>
      <c r="L1929" s="70" t="s">
        <v>173</v>
      </c>
      <c r="M1929" s="71">
        <v>5926</v>
      </c>
      <c r="N1929" s="70" t="s">
        <v>1934</v>
      </c>
      <c r="O1929" s="70">
        <v>15.671985183786219</v>
      </c>
      <c r="P1929" s="70" t="s">
        <v>419</v>
      </c>
      <c r="Q1929" s="69">
        <v>492</v>
      </c>
      <c r="R1929" s="70" t="s">
        <v>364</v>
      </c>
      <c r="S1929" s="70" t="s">
        <v>114</v>
      </c>
      <c r="T1929" s="70" t="s">
        <v>115</v>
      </c>
      <c r="U1929" s="70" t="s">
        <v>35</v>
      </c>
      <c r="V1929" s="70">
        <v>167.87638251857283</v>
      </c>
      <c r="W1929" s="70">
        <v>1263.8978445745142</v>
      </c>
    </row>
    <row r="1930" spans="1:23">
      <c r="A1930" s="69">
        <v>1929</v>
      </c>
      <c r="B1930" s="69">
        <v>79</v>
      </c>
      <c r="C1930" s="70" t="s">
        <v>314</v>
      </c>
      <c r="D1930" s="70" t="s">
        <v>314</v>
      </c>
      <c r="E1930" s="70" t="s">
        <v>62</v>
      </c>
      <c r="F1930" s="70" t="s">
        <v>100</v>
      </c>
      <c r="G1930" s="70"/>
      <c r="H1930" s="70" t="s">
        <v>28</v>
      </c>
      <c r="I1930" s="70" t="s">
        <v>315</v>
      </c>
      <c r="J1930" s="70" t="s">
        <v>64</v>
      </c>
      <c r="K1930" s="70" t="s">
        <v>35</v>
      </c>
      <c r="L1930" s="70" t="s">
        <v>173</v>
      </c>
      <c r="M1930" s="71">
        <v>5927</v>
      </c>
      <c r="N1930" s="70" t="s">
        <v>1935</v>
      </c>
      <c r="O1930" s="70">
        <v>22.639660743047742</v>
      </c>
      <c r="P1930" s="70" t="s">
        <v>419</v>
      </c>
      <c r="Q1930" s="69">
        <v>501</v>
      </c>
      <c r="R1930" s="70" t="s">
        <v>312</v>
      </c>
      <c r="S1930" s="70" t="s">
        <v>78</v>
      </c>
      <c r="T1930" s="70" t="s">
        <v>79</v>
      </c>
      <c r="U1930" s="70" t="s">
        <v>35</v>
      </c>
      <c r="V1930" s="70">
        <v>301.06612587289817</v>
      </c>
      <c r="W1930" s="70">
        <v>5127.67343628053</v>
      </c>
    </row>
    <row r="1931" spans="1:23">
      <c r="A1931" s="69">
        <v>1930</v>
      </c>
      <c r="B1931" s="69">
        <v>79</v>
      </c>
      <c r="C1931" s="70" t="s">
        <v>314</v>
      </c>
      <c r="D1931" s="70" t="s">
        <v>314</v>
      </c>
      <c r="E1931" s="70" t="s">
        <v>62</v>
      </c>
      <c r="F1931" s="70" t="s">
        <v>100</v>
      </c>
      <c r="G1931" s="70"/>
      <c r="H1931" s="70" t="s">
        <v>28</v>
      </c>
      <c r="I1931" s="70" t="s">
        <v>315</v>
      </c>
      <c r="J1931" s="70" t="s">
        <v>64</v>
      </c>
      <c r="K1931" s="70" t="s">
        <v>35</v>
      </c>
      <c r="L1931" s="70" t="s">
        <v>173</v>
      </c>
      <c r="M1931" s="71">
        <v>5928</v>
      </c>
      <c r="N1931" s="70" t="s">
        <v>1936</v>
      </c>
      <c r="O1931" s="70">
        <v>9.6472281155551762</v>
      </c>
      <c r="P1931" s="70" t="s">
        <v>424</v>
      </c>
      <c r="Q1931" s="69">
        <v>470</v>
      </c>
      <c r="R1931" s="70" t="s">
        <v>354</v>
      </c>
      <c r="S1931" s="70" t="s">
        <v>355</v>
      </c>
      <c r="T1931" s="70" t="s">
        <v>356</v>
      </c>
      <c r="U1931" s="70" t="s">
        <v>35</v>
      </c>
      <c r="V1931" s="70">
        <v>208.32740524284284</v>
      </c>
      <c r="W1931" s="70">
        <v>1804.2096265320856</v>
      </c>
    </row>
    <row r="1932" spans="1:23">
      <c r="A1932" s="69">
        <v>1931</v>
      </c>
      <c r="B1932" s="69">
        <v>79</v>
      </c>
      <c r="C1932" s="70" t="s">
        <v>314</v>
      </c>
      <c r="D1932" s="70" t="s">
        <v>314</v>
      </c>
      <c r="E1932" s="70" t="s">
        <v>62</v>
      </c>
      <c r="F1932" s="70" t="s">
        <v>100</v>
      </c>
      <c r="G1932" s="70"/>
      <c r="H1932" s="70" t="s">
        <v>28</v>
      </c>
      <c r="I1932" s="70" t="s">
        <v>315</v>
      </c>
      <c r="J1932" s="70" t="s">
        <v>64</v>
      </c>
      <c r="K1932" s="70" t="s">
        <v>35</v>
      </c>
      <c r="L1932" s="70" t="s">
        <v>173</v>
      </c>
      <c r="M1932" s="71">
        <v>5929</v>
      </c>
      <c r="N1932" s="70" t="s">
        <v>1937</v>
      </c>
      <c r="O1932" s="70">
        <v>7.1905887729173283</v>
      </c>
      <c r="P1932" s="70" t="s">
        <v>424</v>
      </c>
      <c r="Q1932" s="69">
        <v>491</v>
      </c>
      <c r="R1932" s="70" t="s">
        <v>363</v>
      </c>
      <c r="S1932" s="70" t="s">
        <v>114</v>
      </c>
      <c r="T1932" s="70" t="s">
        <v>115</v>
      </c>
      <c r="U1932" s="70" t="s">
        <v>35</v>
      </c>
      <c r="V1932" s="70">
        <v>211.54077119146302</v>
      </c>
      <c r="W1932" s="70">
        <v>2288.9664998387157</v>
      </c>
    </row>
    <row r="1933" spans="1:23">
      <c r="A1933" s="69">
        <v>1932</v>
      </c>
      <c r="B1933" s="69">
        <v>79</v>
      </c>
      <c r="C1933" s="70" t="s">
        <v>314</v>
      </c>
      <c r="D1933" s="70" t="s">
        <v>314</v>
      </c>
      <c r="E1933" s="70" t="s">
        <v>62</v>
      </c>
      <c r="F1933" s="70" t="s">
        <v>100</v>
      </c>
      <c r="G1933" s="70"/>
      <c r="H1933" s="70" t="s">
        <v>28</v>
      </c>
      <c r="I1933" s="70" t="s">
        <v>315</v>
      </c>
      <c r="J1933" s="70" t="s">
        <v>64</v>
      </c>
      <c r="K1933" s="70" t="s">
        <v>35</v>
      </c>
      <c r="L1933" s="70" t="s">
        <v>173</v>
      </c>
      <c r="M1933" s="71">
        <v>5929</v>
      </c>
      <c r="N1933" s="70" t="s">
        <v>1937</v>
      </c>
      <c r="O1933" s="70">
        <v>7.1905887729173283</v>
      </c>
      <c r="P1933" s="70" t="s">
        <v>424</v>
      </c>
      <c r="Q1933" s="69">
        <v>502</v>
      </c>
      <c r="R1933" s="70" t="s">
        <v>313</v>
      </c>
      <c r="S1933" s="70" t="s">
        <v>78</v>
      </c>
      <c r="T1933" s="70" t="s">
        <v>79</v>
      </c>
      <c r="U1933" s="70" t="s">
        <v>35</v>
      </c>
      <c r="V1933" s="70">
        <v>321.8656557947254</v>
      </c>
      <c r="W1933" s="70">
        <v>5432.748167933496</v>
      </c>
    </row>
    <row r="1934" spans="1:23">
      <c r="A1934" s="69">
        <v>1933</v>
      </c>
      <c r="B1934" s="69">
        <v>79</v>
      </c>
      <c r="C1934" s="70" t="s">
        <v>314</v>
      </c>
      <c r="D1934" s="70" t="s">
        <v>314</v>
      </c>
      <c r="E1934" s="70" t="s">
        <v>62</v>
      </c>
      <c r="F1934" s="70" t="s">
        <v>100</v>
      </c>
      <c r="G1934" s="70"/>
      <c r="H1934" s="70" t="s">
        <v>28</v>
      </c>
      <c r="I1934" s="70" t="s">
        <v>315</v>
      </c>
      <c r="J1934" s="70" t="s">
        <v>64</v>
      </c>
      <c r="K1934" s="70" t="s">
        <v>35</v>
      </c>
      <c r="L1934" s="70" t="s">
        <v>173</v>
      </c>
      <c r="M1934" s="71">
        <v>5930</v>
      </c>
      <c r="N1934" s="70" t="s">
        <v>1938</v>
      </c>
      <c r="O1934" s="70">
        <v>20.973468452864161</v>
      </c>
      <c r="P1934" s="70" t="s">
        <v>419</v>
      </c>
      <c r="Q1934" s="69">
        <v>504</v>
      </c>
      <c r="R1934" s="70" t="s">
        <v>368</v>
      </c>
      <c r="S1934" s="70" t="s">
        <v>329</v>
      </c>
      <c r="T1934" s="70" t="s">
        <v>330</v>
      </c>
      <c r="U1934" s="70" t="s">
        <v>35</v>
      </c>
      <c r="V1934" s="70">
        <v>177.57137440099447</v>
      </c>
      <c r="W1934" s="70">
        <v>1942.5690874656366</v>
      </c>
    </row>
    <row r="1935" spans="1:23">
      <c r="A1935" s="69">
        <v>1934</v>
      </c>
      <c r="B1935" s="69">
        <v>79</v>
      </c>
      <c r="C1935" s="70" t="s">
        <v>314</v>
      </c>
      <c r="D1935" s="70" t="s">
        <v>314</v>
      </c>
      <c r="E1935" s="70" t="s">
        <v>62</v>
      </c>
      <c r="F1935" s="70" t="s">
        <v>100</v>
      </c>
      <c r="G1935" s="70"/>
      <c r="H1935" s="70" t="s">
        <v>28</v>
      </c>
      <c r="I1935" s="70" t="s">
        <v>315</v>
      </c>
      <c r="J1935" s="70" t="s">
        <v>64</v>
      </c>
      <c r="K1935" s="70" t="s">
        <v>35</v>
      </c>
      <c r="L1935" s="70" t="s">
        <v>173</v>
      </c>
      <c r="M1935" s="71">
        <v>5931</v>
      </c>
      <c r="N1935" s="70" t="s">
        <v>1939</v>
      </c>
      <c r="O1935" s="70">
        <v>12.576472378958799</v>
      </c>
      <c r="P1935" s="70" t="s">
        <v>419</v>
      </c>
      <c r="Q1935" s="69">
        <v>504</v>
      </c>
      <c r="R1935" s="70" t="s">
        <v>368</v>
      </c>
      <c r="S1935" s="70" t="s">
        <v>329</v>
      </c>
      <c r="T1935" s="70" t="s">
        <v>330</v>
      </c>
      <c r="U1935" s="70" t="s">
        <v>35</v>
      </c>
      <c r="V1935" s="70">
        <v>205.41017456849727</v>
      </c>
      <c r="W1935" s="70">
        <v>2611.5935054029032</v>
      </c>
    </row>
    <row r="1936" spans="1:23">
      <c r="A1936" s="69">
        <v>1935</v>
      </c>
      <c r="B1936" s="69">
        <v>79</v>
      </c>
      <c r="C1936" s="70" t="s">
        <v>314</v>
      </c>
      <c r="D1936" s="70" t="s">
        <v>314</v>
      </c>
      <c r="E1936" s="70" t="s">
        <v>62</v>
      </c>
      <c r="F1936" s="70" t="s">
        <v>100</v>
      </c>
      <c r="G1936" s="70"/>
      <c r="H1936" s="70" t="s">
        <v>28</v>
      </c>
      <c r="I1936" s="70" t="s">
        <v>315</v>
      </c>
      <c r="J1936" s="70" t="s">
        <v>64</v>
      </c>
      <c r="K1936" s="70" t="s">
        <v>35</v>
      </c>
      <c r="L1936" s="70" t="s">
        <v>173</v>
      </c>
      <c r="M1936" s="71">
        <v>5933</v>
      </c>
      <c r="N1936" s="70" t="s">
        <v>1940</v>
      </c>
      <c r="O1936" s="70">
        <v>23.605386721186239</v>
      </c>
      <c r="P1936" s="70" t="s">
        <v>419</v>
      </c>
      <c r="Q1936" s="69">
        <v>301</v>
      </c>
      <c r="R1936" s="70" t="s">
        <v>335</v>
      </c>
      <c r="S1936" s="70" t="s">
        <v>175</v>
      </c>
      <c r="T1936" s="70" t="s">
        <v>176</v>
      </c>
      <c r="U1936" s="70" t="s">
        <v>35</v>
      </c>
      <c r="V1936" s="70">
        <v>344.93757357076885</v>
      </c>
      <c r="W1936" s="70">
        <v>3499.418992739138</v>
      </c>
    </row>
    <row r="1937" spans="1:23">
      <c r="A1937" s="69">
        <v>1936</v>
      </c>
      <c r="B1937" s="69">
        <v>79</v>
      </c>
      <c r="C1937" s="70" t="s">
        <v>314</v>
      </c>
      <c r="D1937" s="70" t="s">
        <v>314</v>
      </c>
      <c r="E1937" s="70" t="s">
        <v>62</v>
      </c>
      <c r="F1937" s="70" t="s">
        <v>100</v>
      </c>
      <c r="G1937" s="70"/>
      <c r="H1937" s="70" t="s">
        <v>28</v>
      </c>
      <c r="I1937" s="70" t="s">
        <v>315</v>
      </c>
      <c r="J1937" s="70" t="s">
        <v>64</v>
      </c>
      <c r="K1937" s="70" t="s">
        <v>35</v>
      </c>
      <c r="L1937" s="70" t="s">
        <v>173</v>
      </c>
      <c r="M1937" s="71">
        <v>5933</v>
      </c>
      <c r="N1937" s="70" t="s">
        <v>1940</v>
      </c>
      <c r="O1937" s="70">
        <v>23.605386721186239</v>
      </c>
      <c r="P1937" s="70" t="s">
        <v>419</v>
      </c>
      <c r="Q1937" s="69">
        <v>426</v>
      </c>
      <c r="R1937" s="70" t="s">
        <v>346</v>
      </c>
      <c r="S1937" s="70" t="s">
        <v>67</v>
      </c>
      <c r="T1937" s="70" t="s">
        <v>68</v>
      </c>
      <c r="U1937" s="70" t="s">
        <v>35</v>
      </c>
      <c r="V1937" s="70">
        <v>312.02056292509189</v>
      </c>
      <c r="W1937" s="70">
        <v>4225.7947549619275</v>
      </c>
    </row>
    <row r="1938" spans="1:23">
      <c r="A1938" s="69">
        <v>1937</v>
      </c>
      <c r="B1938" s="69">
        <v>79</v>
      </c>
      <c r="C1938" s="70" t="s">
        <v>314</v>
      </c>
      <c r="D1938" s="70" t="s">
        <v>314</v>
      </c>
      <c r="E1938" s="70" t="s">
        <v>62</v>
      </c>
      <c r="F1938" s="70" t="s">
        <v>100</v>
      </c>
      <c r="G1938" s="70"/>
      <c r="H1938" s="70" t="s">
        <v>28</v>
      </c>
      <c r="I1938" s="70" t="s">
        <v>315</v>
      </c>
      <c r="J1938" s="70" t="s">
        <v>64</v>
      </c>
      <c r="K1938" s="70" t="s">
        <v>35</v>
      </c>
      <c r="L1938" s="70" t="s">
        <v>173</v>
      </c>
      <c r="M1938" s="71">
        <v>5934</v>
      </c>
      <c r="N1938" s="70" t="s">
        <v>1941</v>
      </c>
      <c r="O1938" s="70">
        <v>21.44354166056684</v>
      </c>
      <c r="P1938" s="70" t="s">
        <v>419</v>
      </c>
      <c r="Q1938" s="69">
        <v>449</v>
      </c>
      <c r="R1938" s="70" t="s">
        <v>349</v>
      </c>
      <c r="S1938" s="70" t="s">
        <v>175</v>
      </c>
      <c r="T1938" s="70" t="s">
        <v>176</v>
      </c>
      <c r="U1938" s="70" t="s">
        <v>35</v>
      </c>
      <c r="V1938" s="70">
        <v>407.39995347465566</v>
      </c>
      <c r="W1938" s="70">
        <v>4797.6344511979705</v>
      </c>
    </row>
    <row r="1939" spans="1:23">
      <c r="A1939" s="69">
        <v>1938</v>
      </c>
      <c r="B1939" s="69">
        <v>79</v>
      </c>
      <c r="C1939" s="70" t="s">
        <v>314</v>
      </c>
      <c r="D1939" s="70" t="s">
        <v>314</v>
      </c>
      <c r="E1939" s="70" t="s">
        <v>62</v>
      </c>
      <c r="F1939" s="70" t="s">
        <v>100</v>
      </c>
      <c r="G1939" s="70"/>
      <c r="H1939" s="70" t="s">
        <v>28</v>
      </c>
      <c r="I1939" s="70" t="s">
        <v>315</v>
      </c>
      <c r="J1939" s="70" t="s">
        <v>64</v>
      </c>
      <c r="K1939" s="70" t="s">
        <v>35</v>
      </c>
      <c r="L1939" s="70" t="s">
        <v>173</v>
      </c>
      <c r="M1939" s="71">
        <v>5934</v>
      </c>
      <c r="N1939" s="70" t="s">
        <v>1941</v>
      </c>
      <c r="O1939" s="70">
        <v>21.44354166056684</v>
      </c>
      <c r="P1939" s="70" t="s">
        <v>419</v>
      </c>
      <c r="Q1939" s="69">
        <v>539</v>
      </c>
      <c r="R1939" s="70" t="s">
        <v>373</v>
      </c>
      <c r="S1939" s="70" t="s">
        <v>41</v>
      </c>
      <c r="T1939" s="70" t="s">
        <v>42</v>
      </c>
      <c r="U1939" s="70" t="s">
        <v>35</v>
      </c>
      <c r="V1939" s="70">
        <v>463.12514561523659</v>
      </c>
      <c r="W1939" s="70">
        <v>12939.218928879585</v>
      </c>
    </row>
    <row r="1940" spans="1:23">
      <c r="A1940" s="69">
        <v>1939</v>
      </c>
      <c r="B1940" s="69">
        <v>79</v>
      </c>
      <c r="C1940" s="70" t="s">
        <v>314</v>
      </c>
      <c r="D1940" s="70" t="s">
        <v>314</v>
      </c>
      <c r="E1940" s="70" t="s">
        <v>62</v>
      </c>
      <c r="F1940" s="70" t="s">
        <v>100</v>
      </c>
      <c r="G1940" s="70"/>
      <c r="H1940" s="70" t="s">
        <v>28</v>
      </c>
      <c r="I1940" s="70" t="s">
        <v>315</v>
      </c>
      <c r="J1940" s="70" t="s">
        <v>64</v>
      </c>
      <c r="K1940" s="70" t="s">
        <v>35</v>
      </c>
      <c r="L1940" s="70" t="s">
        <v>173</v>
      </c>
      <c r="M1940" s="71">
        <v>5935</v>
      </c>
      <c r="N1940" s="70" t="s">
        <v>1942</v>
      </c>
      <c r="O1940" s="70">
        <v>24.912186113899772</v>
      </c>
      <c r="P1940" s="70" t="s">
        <v>419</v>
      </c>
      <c r="Q1940" s="69">
        <v>449</v>
      </c>
      <c r="R1940" s="70" t="s">
        <v>349</v>
      </c>
      <c r="S1940" s="70" t="s">
        <v>175</v>
      </c>
      <c r="T1940" s="70" t="s">
        <v>176</v>
      </c>
      <c r="U1940" s="70" t="s">
        <v>35</v>
      </c>
      <c r="V1940" s="70">
        <v>175.66860226230392</v>
      </c>
      <c r="W1940" s="70">
        <v>1426.1698380437788</v>
      </c>
    </row>
    <row r="1941" spans="1:23">
      <c r="A1941" s="69">
        <v>1940</v>
      </c>
      <c r="B1941" s="69">
        <v>79</v>
      </c>
      <c r="C1941" s="70" t="s">
        <v>314</v>
      </c>
      <c r="D1941" s="70" t="s">
        <v>314</v>
      </c>
      <c r="E1941" s="70" t="s">
        <v>62</v>
      </c>
      <c r="F1941" s="70" t="s">
        <v>100</v>
      </c>
      <c r="G1941" s="70"/>
      <c r="H1941" s="70" t="s">
        <v>28</v>
      </c>
      <c r="I1941" s="70" t="s">
        <v>315</v>
      </c>
      <c r="J1941" s="70" t="s">
        <v>64</v>
      </c>
      <c r="K1941" s="70" t="s">
        <v>35</v>
      </c>
      <c r="L1941" s="70" t="s">
        <v>173</v>
      </c>
      <c r="M1941" s="71">
        <v>5936</v>
      </c>
      <c r="N1941" s="70" t="s">
        <v>1943</v>
      </c>
      <c r="O1941" s="70">
        <v>17.668416895708781</v>
      </c>
      <c r="P1941" s="70" t="s">
        <v>419</v>
      </c>
      <c r="Q1941" s="69">
        <v>320</v>
      </c>
      <c r="R1941" s="70" t="s">
        <v>340</v>
      </c>
      <c r="S1941" s="70" t="s">
        <v>329</v>
      </c>
      <c r="T1941" s="70" t="s">
        <v>330</v>
      </c>
      <c r="U1941" s="70" t="s">
        <v>35</v>
      </c>
      <c r="V1941" s="70">
        <v>257.33313064910413</v>
      </c>
      <c r="W1941" s="70">
        <v>3994.0362300511961</v>
      </c>
    </row>
    <row r="1942" spans="1:23">
      <c r="A1942" s="69">
        <v>1941</v>
      </c>
      <c r="B1942" s="69">
        <v>79</v>
      </c>
      <c r="C1942" s="70" t="s">
        <v>314</v>
      </c>
      <c r="D1942" s="70" t="s">
        <v>314</v>
      </c>
      <c r="E1942" s="70" t="s">
        <v>62</v>
      </c>
      <c r="F1942" s="70" t="s">
        <v>100</v>
      </c>
      <c r="G1942" s="70"/>
      <c r="H1942" s="70" t="s">
        <v>28</v>
      </c>
      <c r="I1942" s="70" t="s">
        <v>315</v>
      </c>
      <c r="J1942" s="70" t="s">
        <v>64</v>
      </c>
      <c r="K1942" s="70" t="s">
        <v>35</v>
      </c>
      <c r="L1942" s="70" t="s">
        <v>173</v>
      </c>
      <c r="M1942" s="71">
        <v>5937</v>
      </c>
      <c r="N1942" s="70" t="s">
        <v>1944</v>
      </c>
      <c r="O1942" s="70">
        <v>15.5261384146445</v>
      </c>
      <c r="P1942" s="70" t="s">
        <v>419</v>
      </c>
      <c r="Q1942" s="69">
        <v>470</v>
      </c>
      <c r="R1942" s="70" t="s">
        <v>354</v>
      </c>
      <c r="S1942" s="70" t="s">
        <v>355</v>
      </c>
      <c r="T1942" s="70" t="s">
        <v>356</v>
      </c>
      <c r="U1942" s="70" t="s">
        <v>35</v>
      </c>
      <c r="V1942" s="70">
        <v>297.32076324025257</v>
      </c>
      <c r="W1942" s="70">
        <v>5475.8877216935643</v>
      </c>
    </row>
    <row r="1943" spans="1:23">
      <c r="A1943" s="69">
        <v>1942</v>
      </c>
      <c r="B1943" s="69">
        <v>79</v>
      </c>
      <c r="C1943" s="70" t="s">
        <v>314</v>
      </c>
      <c r="D1943" s="70" t="s">
        <v>314</v>
      </c>
      <c r="E1943" s="70" t="s">
        <v>62</v>
      </c>
      <c r="F1943" s="70" t="s">
        <v>100</v>
      </c>
      <c r="G1943" s="70"/>
      <c r="H1943" s="70" t="s">
        <v>28</v>
      </c>
      <c r="I1943" s="70" t="s">
        <v>315</v>
      </c>
      <c r="J1943" s="70" t="s">
        <v>64</v>
      </c>
      <c r="K1943" s="70" t="s">
        <v>35</v>
      </c>
      <c r="L1943" s="70" t="s">
        <v>173</v>
      </c>
      <c r="M1943" s="71">
        <v>5939</v>
      </c>
      <c r="N1943" s="70" t="s">
        <v>1945</v>
      </c>
      <c r="O1943" s="70">
        <v>14.463025963735531</v>
      </c>
      <c r="P1943" s="70" t="s">
        <v>419</v>
      </c>
      <c r="Q1943" s="69">
        <v>397</v>
      </c>
      <c r="R1943" s="70" t="s">
        <v>344</v>
      </c>
      <c r="S1943" s="70" t="s">
        <v>329</v>
      </c>
      <c r="T1943" s="70" t="s">
        <v>330</v>
      </c>
      <c r="U1943" s="70" t="s">
        <v>35</v>
      </c>
      <c r="V1943" s="70">
        <v>320.54803610055939</v>
      </c>
      <c r="W1943" s="70">
        <v>6396.8003957855417</v>
      </c>
    </row>
    <row r="1944" spans="1:23">
      <c r="A1944" s="69">
        <v>1943</v>
      </c>
      <c r="B1944" s="69">
        <v>79</v>
      </c>
      <c r="C1944" s="70" t="s">
        <v>314</v>
      </c>
      <c r="D1944" s="70" t="s">
        <v>314</v>
      </c>
      <c r="E1944" s="70" t="s">
        <v>62</v>
      </c>
      <c r="F1944" s="70" t="s">
        <v>100</v>
      </c>
      <c r="G1944" s="70"/>
      <c r="H1944" s="70" t="s">
        <v>28</v>
      </c>
      <c r="I1944" s="70" t="s">
        <v>315</v>
      </c>
      <c r="J1944" s="70" t="s">
        <v>64</v>
      </c>
      <c r="K1944" s="70" t="s">
        <v>35</v>
      </c>
      <c r="L1944" s="70" t="s">
        <v>173</v>
      </c>
      <c r="M1944" s="71">
        <v>5943</v>
      </c>
      <c r="N1944" s="70" t="s">
        <v>1946</v>
      </c>
      <c r="O1944" s="70">
        <v>18.433073007105499</v>
      </c>
      <c r="P1944" s="70" t="s">
        <v>419</v>
      </c>
      <c r="Q1944" s="69">
        <v>449</v>
      </c>
      <c r="R1944" s="70" t="s">
        <v>349</v>
      </c>
      <c r="S1944" s="70" t="s">
        <v>175</v>
      </c>
      <c r="T1944" s="70" t="s">
        <v>176</v>
      </c>
      <c r="U1944" s="70" t="s">
        <v>35</v>
      </c>
      <c r="V1944" s="70">
        <v>283.66735219850148</v>
      </c>
      <c r="W1944" s="70">
        <v>4076.1005178708169</v>
      </c>
    </row>
    <row r="1945" spans="1:23">
      <c r="A1945" s="69">
        <v>1944</v>
      </c>
      <c r="B1945" s="69">
        <v>79</v>
      </c>
      <c r="C1945" s="70" t="s">
        <v>314</v>
      </c>
      <c r="D1945" s="70" t="s">
        <v>314</v>
      </c>
      <c r="E1945" s="70" t="s">
        <v>62</v>
      </c>
      <c r="F1945" s="70" t="s">
        <v>100</v>
      </c>
      <c r="G1945" s="70"/>
      <c r="H1945" s="70" t="s">
        <v>28</v>
      </c>
      <c r="I1945" s="70" t="s">
        <v>315</v>
      </c>
      <c r="J1945" s="70" t="s">
        <v>64</v>
      </c>
      <c r="K1945" s="70" t="s">
        <v>35</v>
      </c>
      <c r="L1945" s="70" t="s">
        <v>173</v>
      </c>
      <c r="M1945" s="71">
        <v>5944</v>
      </c>
      <c r="N1945" s="70" t="s">
        <v>1947</v>
      </c>
      <c r="O1945" s="70">
        <v>17.06214963545046</v>
      </c>
      <c r="P1945" s="70" t="s">
        <v>419</v>
      </c>
      <c r="Q1945" s="69">
        <v>502</v>
      </c>
      <c r="R1945" s="70" t="s">
        <v>313</v>
      </c>
      <c r="S1945" s="70" t="s">
        <v>78</v>
      </c>
      <c r="T1945" s="70" t="s">
        <v>79</v>
      </c>
      <c r="U1945" s="70" t="s">
        <v>35</v>
      </c>
      <c r="V1945" s="70">
        <v>505.26818446736684</v>
      </c>
      <c r="W1945" s="70">
        <v>14125.524303720651</v>
      </c>
    </row>
    <row r="1946" spans="1:23">
      <c r="A1946" s="69">
        <v>1945</v>
      </c>
      <c r="B1946" s="69">
        <v>79</v>
      </c>
      <c r="C1946" s="70" t="s">
        <v>314</v>
      </c>
      <c r="D1946" s="70" t="s">
        <v>314</v>
      </c>
      <c r="E1946" s="70" t="s">
        <v>62</v>
      </c>
      <c r="F1946" s="70" t="s">
        <v>100</v>
      </c>
      <c r="G1946" s="70"/>
      <c r="H1946" s="70" t="s">
        <v>28</v>
      </c>
      <c r="I1946" s="70" t="s">
        <v>315</v>
      </c>
      <c r="J1946" s="70" t="s">
        <v>64</v>
      </c>
      <c r="K1946" s="70" t="s">
        <v>35</v>
      </c>
      <c r="L1946" s="70" t="s">
        <v>173</v>
      </c>
      <c r="M1946" s="71">
        <v>5945</v>
      </c>
      <c r="N1946" s="70" t="s">
        <v>1948</v>
      </c>
      <c r="O1946" s="70">
        <v>13.688905129841901</v>
      </c>
      <c r="P1946" s="70" t="s">
        <v>419</v>
      </c>
      <c r="Q1946" s="69">
        <v>293</v>
      </c>
      <c r="R1946" s="70" t="s">
        <v>328</v>
      </c>
      <c r="S1946" s="70" t="s">
        <v>329</v>
      </c>
      <c r="T1946" s="70" t="s">
        <v>330</v>
      </c>
      <c r="U1946" s="70" t="s">
        <v>35</v>
      </c>
      <c r="V1946" s="70">
        <v>287.10926663605403</v>
      </c>
      <c r="W1946" s="70">
        <v>5103.1369389835982</v>
      </c>
    </row>
    <row r="1947" spans="1:23">
      <c r="A1947" s="69">
        <v>1946</v>
      </c>
      <c r="B1947" s="69">
        <v>79</v>
      </c>
      <c r="C1947" s="70" t="s">
        <v>314</v>
      </c>
      <c r="D1947" s="70" t="s">
        <v>314</v>
      </c>
      <c r="E1947" s="70" t="s">
        <v>62</v>
      </c>
      <c r="F1947" s="70" t="s">
        <v>100</v>
      </c>
      <c r="G1947" s="70"/>
      <c r="H1947" s="70" t="s">
        <v>28</v>
      </c>
      <c r="I1947" s="70" t="s">
        <v>315</v>
      </c>
      <c r="J1947" s="70" t="s">
        <v>64</v>
      </c>
      <c r="K1947" s="70" t="s">
        <v>35</v>
      </c>
      <c r="L1947" s="70" t="s">
        <v>173</v>
      </c>
      <c r="M1947" s="71">
        <v>5946</v>
      </c>
      <c r="N1947" s="70" t="s">
        <v>1949</v>
      </c>
      <c r="O1947" s="70">
        <v>7.5576636507790722</v>
      </c>
      <c r="P1947" s="70" t="s">
        <v>424</v>
      </c>
      <c r="Q1947" s="69">
        <v>491</v>
      </c>
      <c r="R1947" s="70" t="s">
        <v>363</v>
      </c>
      <c r="S1947" s="70" t="s">
        <v>114</v>
      </c>
      <c r="T1947" s="70" t="s">
        <v>115</v>
      </c>
      <c r="U1947" s="70" t="s">
        <v>35</v>
      </c>
      <c r="V1947" s="70">
        <v>224.00178404890875</v>
      </c>
      <c r="W1947" s="70">
        <v>2906.2949810873642</v>
      </c>
    </row>
    <row r="1948" spans="1:23">
      <c r="A1948" s="69">
        <v>1947</v>
      </c>
      <c r="B1948" s="69">
        <v>79</v>
      </c>
      <c r="C1948" s="70" t="s">
        <v>314</v>
      </c>
      <c r="D1948" s="70" t="s">
        <v>314</v>
      </c>
      <c r="E1948" s="70" t="s">
        <v>62</v>
      </c>
      <c r="F1948" s="70" t="s">
        <v>100</v>
      </c>
      <c r="G1948" s="70"/>
      <c r="H1948" s="70" t="s">
        <v>28</v>
      </c>
      <c r="I1948" s="70" t="s">
        <v>315</v>
      </c>
      <c r="J1948" s="70" t="s">
        <v>64</v>
      </c>
      <c r="K1948" s="70" t="s">
        <v>35</v>
      </c>
      <c r="L1948" s="70" t="s">
        <v>173</v>
      </c>
      <c r="M1948" s="71">
        <v>5947</v>
      </c>
      <c r="N1948" s="70" t="s">
        <v>1950</v>
      </c>
      <c r="O1948" s="70">
        <v>10.26062186680476</v>
      </c>
      <c r="P1948" s="70" t="s">
        <v>419</v>
      </c>
      <c r="Q1948" s="69">
        <v>319</v>
      </c>
      <c r="R1948" s="70" t="s">
        <v>339</v>
      </c>
      <c r="S1948" s="70" t="s">
        <v>329</v>
      </c>
      <c r="T1948" s="70" t="s">
        <v>330</v>
      </c>
      <c r="U1948" s="70" t="s">
        <v>35</v>
      </c>
      <c r="V1948" s="70">
        <v>268.62116630786073</v>
      </c>
      <c r="W1948" s="70">
        <v>4507.2334905416983</v>
      </c>
    </row>
    <row r="1949" spans="1:23">
      <c r="A1949" s="69">
        <v>1948</v>
      </c>
      <c r="B1949" s="69">
        <v>79</v>
      </c>
      <c r="C1949" s="70" t="s">
        <v>314</v>
      </c>
      <c r="D1949" s="70" t="s">
        <v>314</v>
      </c>
      <c r="E1949" s="70" t="s">
        <v>62</v>
      </c>
      <c r="F1949" s="70" t="s">
        <v>100</v>
      </c>
      <c r="G1949" s="70"/>
      <c r="H1949" s="70" t="s">
        <v>28</v>
      </c>
      <c r="I1949" s="70" t="s">
        <v>315</v>
      </c>
      <c r="J1949" s="70" t="s">
        <v>64</v>
      </c>
      <c r="K1949" s="70" t="s">
        <v>35</v>
      </c>
      <c r="L1949" s="70" t="s">
        <v>173</v>
      </c>
      <c r="M1949" s="71">
        <v>5948</v>
      </c>
      <c r="N1949" s="70" t="s">
        <v>1951</v>
      </c>
      <c r="O1949" s="70">
        <v>13.1809734183743</v>
      </c>
      <c r="P1949" s="70" t="s">
        <v>419</v>
      </c>
      <c r="Q1949" s="69">
        <v>197</v>
      </c>
      <c r="R1949" s="70" t="s">
        <v>324</v>
      </c>
      <c r="S1949" s="70" t="s">
        <v>67</v>
      </c>
      <c r="T1949" s="70" t="s">
        <v>68</v>
      </c>
      <c r="U1949" s="70" t="s">
        <v>35</v>
      </c>
      <c r="V1949" s="70">
        <v>227.97873984879678</v>
      </c>
      <c r="W1949" s="70">
        <v>3124.8971608981133</v>
      </c>
    </row>
    <row r="1950" spans="1:23">
      <c r="A1950" s="69">
        <v>1949</v>
      </c>
      <c r="B1950" s="69">
        <v>79</v>
      </c>
      <c r="C1950" s="70" t="s">
        <v>314</v>
      </c>
      <c r="D1950" s="70" t="s">
        <v>314</v>
      </c>
      <c r="E1950" s="70" t="s">
        <v>62</v>
      </c>
      <c r="F1950" s="70" t="s">
        <v>100</v>
      </c>
      <c r="G1950" s="70"/>
      <c r="H1950" s="70" t="s">
        <v>28</v>
      </c>
      <c r="I1950" s="70" t="s">
        <v>315</v>
      </c>
      <c r="J1950" s="70" t="s">
        <v>64</v>
      </c>
      <c r="K1950" s="70" t="s">
        <v>35</v>
      </c>
      <c r="L1950" s="70" t="s">
        <v>173</v>
      </c>
      <c r="M1950" s="71">
        <v>5949</v>
      </c>
      <c r="N1950" s="70" t="s">
        <v>1952</v>
      </c>
      <c r="O1950" s="70">
        <v>22.175742821585811</v>
      </c>
      <c r="P1950" s="70" t="s">
        <v>419</v>
      </c>
      <c r="Q1950" s="69">
        <v>296</v>
      </c>
      <c r="R1950" s="70" t="s">
        <v>333</v>
      </c>
      <c r="S1950" s="70" t="s">
        <v>175</v>
      </c>
      <c r="T1950" s="70" t="s">
        <v>176</v>
      </c>
      <c r="U1950" s="70" t="s">
        <v>35</v>
      </c>
      <c r="V1950" s="70">
        <v>301.61889921744586</v>
      </c>
      <c r="W1950" s="70">
        <v>5223.803124103596</v>
      </c>
    </row>
    <row r="1951" spans="1:23">
      <c r="A1951" s="69">
        <v>1950</v>
      </c>
      <c r="B1951" s="69">
        <v>79</v>
      </c>
      <c r="C1951" s="70" t="s">
        <v>314</v>
      </c>
      <c r="D1951" s="70" t="s">
        <v>314</v>
      </c>
      <c r="E1951" s="70" t="s">
        <v>62</v>
      </c>
      <c r="F1951" s="70" t="s">
        <v>100</v>
      </c>
      <c r="G1951" s="70"/>
      <c r="H1951" s="70" t="s">
        <v>28</v>
      </c>
      <c r="I1951" s="70" t="s">
        <v>315</v>
      </c>
      <c r="J1951" s="70" t="s">
        <v>64</v>
      </c>
      <c r="K1951" s="70" t="s">
        <v>35</v>
      </c>
      <c r="L1951" s="70" t="s">
        <v>173</v>
      </c>
      <c r="M1951" s="71">
        <v>5951</v>
      </c>
      <c r="N1951" s="70" t="s">
        <v>1953</v>
      </c>
      <c r="O1951" s="70">
        <v>28.70407064142362</v>
      </c>
      <c r="P1951" s="70" t="s">
        <v>419</v>
      </c>
      <c r="Q1951" s="69">
        <v>301</v>
      </c>
      <c r="R1951" s="70" t="s">
        <v>335</v>
      </c>
      <c r="S1951" s="70" t="s">
        <v>175</v>
      </c>
      <c r="T1951" s="70" t="s">
        <v>176</v>
      </c>
      <c r="U1951" s="70" t="s">
        <v>35</v>
      </c>
      <c r="V1951" s="70">
        <v>288.56323060164692</v>
      </c>
      <c r="W1951" s="70">
        <v>5178.7189340663244</v>
      </c>
    </row>
    <row r="1952" spans="1:23">
      <c r="A1952" s="69">
        <v>1951</v>
      </c>
      <c r="B1952" s="69">
        <v>79</v>
      </c>
      <c r="C1952" s="70" t="s">
        <v>314</v>
      </c>
      <c r="D1952" s="70" t="s">
        <v>314</v>
      </c>
      <c r="E1952" s="70" t="s">
        <v>62</v>
      </c>
      <c r="F1952" s="70" t="s">
        <v>100</v>
      </c>
      <c r="G1952" s="70"/>
      <c r="H1952" s="70" t="s">
        <v>28</v>
      </c>
      <c r="I1952" s="70" t="s">
        <v>315</v>
      </c>
      <c r="J1952" s="70" t="s">
        <v>64</v>
      </c>
      <c r="K1952" s="70" t="s">
        <v>35</v>
      </c>
      <c r="L1952" s="70" t="s">
        <v>173</v>
      </c>
      <c r="M1952" s="71">
        <v>5952</v>
      </c>
      <c r="N1952" s="70" t="s">
        <v>1954</v>
      </c>
      <c r="O1952" s="70">
        <v>18.267155621849</v>
      </c>
      <c r="P1952" s="70" t="s">
        <v>419</v>
      </c>
      <c r="Q1952" s="69">
        <v>449</v>
      </c>
      <c r="R1952" s="70" t="s">
        <v>349</v>
      </c>
      <c r="S1952" s="70" t="s">
        <v>175</v>
      </c>
      <c r="T1952" s="70" t="s">
        <v>176</v>
      </c>
      <c r="U1952" s="70" t="s">
        <v>35</v>
      </c>
      <c r="V1952" s="70">
        <v>257.76440894707565</v>
      </c>
      <c r="W1952" s="70">
        <v>3968.5786881402482</v>
      </c>
    </row>
    <row r="1953" spans="1:23">
      <c r="A1953" s="69">
        <v>1952</v>
      </c>
      <c r="B1953" s="69">
        <v>79</v>
      </c>
      <c r="C1953" s="70" t="s">
        <v>314</v>
      </c>
      <c r="D1953" s="70" t="s">
        <v>314</v>
      </c>
      <c r="E1953" s="70" t="s">
        <v>62</v>
      </c>
      <c r="F1953" s="70" t="s">
        <v>100</v>
      </c>
      <c r="G1953" s="70"/>
      <c r="H1953" s="70" t="s">
        <v>28</v>
      </c>
      <c r="I1953" s="70" t="s">
        <v>315</v>
      </c>
      <c r="J1953" s="70" t="s">
        <v>64</v>
      </c>
      <c r="K1953" s="70" t="s">
        <v>35</v>
      </c>
      <c r="L1953" s="70" t="s">
        <v>173</v>
      </c>
      <c r="M1953" s="71">
        <v>5953</v>
      </c>
      <c r="N1953" s="70" t="s">
        <v>1955</v>
      </c>
      <c r="O1953" s="70">
        <v>26.043136800943859</v>
      </c>
      <c r="P1953" s="70" t="s">
        <v>419</v>
      </c>
      <c r="Q1953" s="69">
        <v>449</v>
      </c>
      <c r="R1953" s="70" t="s">
        <v>349</v>
      </c>
      <c r="S1953" s="70" t="s">
        <v>175</v>
      </c>
      <c r="T1953" s="70" t="s">
        <v>176</v>
      </c>
      <c r="U1953" s="70" t="s">
        <v>35</v>
      </c>
      <c r="V1953" s="70">
        <v>426.86810973416829</v>
      </c>
      <c r="W1953" s="70">
        <v>10896.327018851072</v>
      </c>
    </row>
    <row r="1954" spans="1:23">
      <c r="A1954" s="69">
        <v>1953</v>
      </c>
      <c r="B1954" s="69">
        <v>79</v>
      </c>
      <c r="C1954" s="70" t="s">
        <v>314</v>
      </c>
      <c r="D1954" s="70" t="s">
        <v>314</v>
      </c>
      <c r="E1954" s="70" t="s">
        <v>62</v>
      </c>
      <c r="F1954" s="70" t="s">
        <v>100</v>
      </c>
      <c r="G1954" s="70"/>
      <c r="H1954" s="70" t="s">
        <v>28</v>
      </c>
      <c r="I1954" s="70" t="s">
        <v>315</v>
      </c>
      <c r="J1954" s="70" t="s">
        <v>64</v>
      </c>
      <c r="K1954" s="70" t="s">
        <v>35</v>
      </c>
      <c r="L1954" s="70" t="s">
        <v>173</v>
      </c>
      <c r="M1954" s="71">
        <v>5954</v>
      </c>
      <c r="N1954" s="70" t="s">
        <v>1956</v>
      </c>
      <c r="O1954" s="70">
        <v>12.64292342938141</v>
      </c>
      <c r="P1954" s="70" t="s">
        <v>419</v>
      </c>
      <c r="Q1954" s="69">
        <v>470</v>
      </c>
      <c r="R1954" s="70" t="s">
        <v>354</v>
      </c>
      <c r="S1954" s="70" t="s">
        <v>355</v>
      </c>
      <c r="T1954" s="70" t="s">
        <v>356</v>
      </c>
      <c r="U1954" s="70" t="s">
        <v>35</v>
      </c>
      <c r="V1954" s="70">
        <v>270.85892858272024</v>
      </c>
      <c r="W1954" s="70">
        <v>4443.1054311884363</v>
      </c>
    </row>
    <row r="1955" spans="1:23">
      <c r="A1955" s="69">
        <v>1954</v>
      </c>
      <c r="B1955" s="69">
        <v>79</v>
      </c>
      <c r="C1955" s="70" t="s">
        <v>314</v>
      </c>
      <c r="D1955" s="70" t="s">
        <v>314</v>
      </c>
      <c r="E1955" s="70" t="s">
        <v>62</v>
      </c>
      <c r="F1955" s="70" t="s">
        <v>100</v>
      </c>
      <c r="G1955" s="70"/>
      <c r="H1955" s="70" t="s">
        <v>28</v>
      </c>
      <c r="I1955" s="70" t="s">
        <v>315</v>
      </c>
      <c r="J1955" s="70" t="s">
        <v>64</v>
      </c>
      <c r="K1955" s="70" t="s">
        <v>35</v>
      </c>
      <c r="L1955" s="70" t="s">
        <v>173</v>
      </c>
      <c r="M1955" s="71">
        <v>5955</v>
      </c>
      <c r="N1955" s="70" t="s">
        <v>1957</v>
      </c>
      <c r="O1955" s="70">
        <v>11.41583381934411</v>
      </c>
      <c r="P1955" s="70" t="s">
        <v>419</v>
      </c>
      <c r="Q1955" s="69">
        <v>397</v>
      </c>
      <c r="R1955" s="70" t="s">
        <v>344</v>
      </c>
      <c r="S1955" s="70" t="s">
        <v>329</v>
      </c>
      <c r="T1955" s="70" t="s">
        <v>330</v>
      </c>
      <c r="U1955" s="70" t="s">
        <v>35</v>
      </c>
      <c r="V1955" s="70">
        <v>370.22726258949547</v>
      </c>
      <c r="W1955" s="70">
        <v>8426.5469912806511</v>
      </c>
    </row>
    <row r="1956" spans="1:23">
      <c r="A1956" s="69">
        <v>1955</v>
      </c>
      <c r="B1956" s="69">
        <v>79</v>
      </c>
      <c r="C1956" s="70" t="s">
        <v>314</v>
      </c>
      <c r="D1956" s="70" t="s">
        <v>314</v>
      </c>
      <c r="E1956" s="70" t="s">
        <v>62</v>
      </c>
      <c r="F1956" s="70" t="s">
        <v>100</v>
      </c>
      <c r="G1956" s="70"/>
      <c r="H1956" s="70" t="s">
        <v>28</v>
      </c>
      <c r="I1956" s="70" t="s">
        <v>315</v>
      </c>
      <c r="J1956" s="70" t="s">
        <v>64</v>
      </c>
      <c r="K1956" s="70" t="s">
        <v>35</v>
      </c>
      <c r="L1956" s="70" t="s">
        <v>173</v>
      </c>
      <c r="M1956" s="71">
        <v>5956</v>
      </c>
      <c r="N1956" s="70" t="s">
        <v>1958</v>
      </c>
      <c r="O1956" s="70">
        <v>9.7799719714950939</v>
      </c>
      <c r="P1956" s="70" t="s">
        <v>424</v>
      </c>
      <c r="Q1956" s="69">
        <v>320</v>
      </c>
      <c r="R1956" s="70" t="s">
        <v>340</v>
      </c>
      <c r="S1956" s="70" t="s">
        <v>329</v>
      </c>
      <c r="T1956" s="70" t="s">
        <v>330</v>
      </c>
      <c r="U1956" s="70" t="s">
        <v>35</v>
      </c>
      <c r="V1956" s="70">
        <v>300.17851920186843</v>
      </c>
      <c r="W1956" s="70">
        <v>5298.0584334378982</v>
      </c>
    </row>
    <row r="1957" spans="1:23">
      <c r="A1957" s="69">
        <v>1956</v>
      </c>
      <c r="B1957" s="69">
        <v>79</v>
      </c>
      <c r="C1957" s="70" t="s">
        <v>314</v>
      </c>
      <c r="D1957" s="70" t="s">
        <v>314</v>
      </c>
      <c r="E1957" s="70" t="s">
        <v>62</v>
      </c>
      <c r="F1957" s="70" t="s">
        <v>100</v>
      </c>
      <c r="G1957" s="70"/>
      <c r="H1957" s="70" t="s">
        <v>28</v>
      </c>
      <c r="I1957" s="70" t="s">
        <v>315</v>
      </c>
      <c r="J1957" s="70" t="s">
        <v>64</v>
      </c>
      <c r="K1957" s="70" t="s">
        <v>35</v>
      </c>
      <c r="L1957" s="70" t="s">
        <v>173</v>
      </c>
      <c r="M1957" s="71">
        <v>5958</v>
      </c>
      <c r="N1957" s="70" t="s">
        <v>1959</v>
      </c>
      <c r="O1957" s="70">
        <v>13.080128726131131</v>
      </c>
      <c r="P1957" s="70" t="s">
        <v>419</v>
      </c>
      <c r="Q1957" s="69">
        <v>470</v>
      </c>
      <c r="R1957" s="70" t="s">
        <v>354</v>
      </c>
      <c r="S1957" s="70" t="s">
        <v>355</v>
      </c>
      <c r="T1957" s="70" t="s">
        <v>356</v>
      </c>
      <c r="U1957" s="70" t="s">
        <v>35</v>
      </c>
      <c r="V1957" s="70">
        <v>268.08824762323565</v>
      </c>
      <c r="W1957" s="70">
        <v>4547.0954170263067</v>
      </c>
    </row>
    <row r="1958" spans="1:23">
      <c r="A1958" s="69">
        <v>1957</v>
      </c>
      <c r="B1958" s="69">
        <v>79</v>
      </c>
      <c r="C1958" s="70" t="s">
        <v>314</v>
      </c>
      <c r="D1958" s="70" t="s">
        <v>314</v>
      </c>
      <c r="E1958" s="70" t="s">
        <v>62</v>
      </c>
      <c r="F1958" s="70" t="s">
        <v>100</v>
      </c>
      <c r="G1958" s="70"/>
      <c r="H1958" s="70" t="s">
        <v>28</v>
      </c>
      <c r="I1958" s="70" t="s">
        <v>315</v>
      </c>
      <c r="J1958" s="70" t="s">
        <v>64</v>
      </c>
      <c r="K1958" s="70" t="s">
        <v>35</v>
      </c>
      <c r="L1958" s="70" t="s">
        <v>173</v>
      </c>
      <c r="M1958" s="71">
        <v>5961</v>
      </c>
      <c r="N1958" s="70" t="s">
        <v>1960</v>
      </c>
      <c r="O1958" s="70">
        <v>26.70864186386309</v>
      </c>
      <c r="P1958" s="70" t="s">
        <v>419</v>
      </c>
      <c r="Q1958" s="69">
        <v>301</v>
      </c>
      <c r="R1958" s="70" t="s">
        <v>335</v>
      </c>
      <c r="S1958" s="70" t="s">
        <v>175</v>
      </c>
      <c r="T1958" s="70" t="s">
        <v>176</v>
      </c>
      <c r="U1958" s="70" t="s">
        <v>35</v>
      </c>
      <c r="V1958" s="70">
        <v>219.91439894903201</v>
      </c>
      <c r="W1958" s="70">
        <v>1664.5886771852329</v>
      </c>
    </row>
    <row r="1959" spans="1:23">
      <c r="A1959" s="69">
        <v>1958</v>
      </c>
      <c r="B1959" s="69">
        <v>79</v>
      </c>
      <c r="C1959" s="70" t="s">
        <v>314</v>
      </c>
      <c r="D1959" s="70" t="s">
        <v>314</v>
      </c>
      <c r="E1959" s="70" t="s">
        <v>62</v>
      </c>
      <c r="F1959" s="70" t="s">
        <v>100</v>
      </c>
      <c r="G1959" s="70"/>
      <c r="H1959" s="70" t="s">
        <v>28</v>
      </c>
      <c r="I1959" s="70" t="s">
        <v>315</v>
      </c>
      <c r="J1959" s="70" t="s">
        <v>64</v>
      </c>
      <c r="K1959" s="70" t="s">
        <v>35</v>
      </c>
      <c r="L1959" s="70" t="s">
        <v>173</v>
      </c>
      <c r="M1959" s="71">
        <v>5962</v>
      </c>
      <c r="N1959" s="70" t="s">
        <v>1961</v>
      </c>
      <c r="O1959" s="70">
        <v>25.207480451145301</v>
      </c>
      <c r="P1959" s="70" t="s">
        <v>419</v>
      </c>
      <c r="Q1959" s="69">
        <v>301</v>
      </c>
      <c r="R1959" s="70" t="s">
        <v>335</v>
      </c>
      <c r="S1959" s="70" t="s">
        <v>175</v>
      </c>
      <c r="T1959" s="70" t="s">
        <v>176</v>
      </c>
      <c r="U1959" s="70" t="s">
        <v>35</v>
      </c>
      <c r="V1959" s="70">
        <v>252.45362724214289</v>
      </c>
      <c r="W1959" s="70">
        <v>3417.7080445498373</v>
      </c>
    </row>
    <row r="1960" spans="1:23">
      <c r="A1960" s="69">
        <v>1959</v>
      </c>
      <c r="B1960" s="69">
        <v>79</v>
      </c>
      <c r="C1960" s="70" t="s">
        <v>314</v>
      </c>
      <c r="D1960" s="70" t="s">
        <v>314</v>
      </c>
      <c r="E1960" s="70" t="s">
        <v>62</v>
      </c>
      <c r="F1960" s="70" t="s">
        <v>100</v>
      </c>
      <c r="G1960" s="70"/>
      <c r="H1960" s="70" t="s">
        <v>28</v>
      </c>
      <c r="I1960" s="70" t="s">
        <v>315</v>
      </c>
      <c r="J1960" s="70" t="s">
        <v>64</v>
      </c>
      <c r="K1960" s="70" t="s">
        <v>35</v>
      </c>
      <c r="L1960" s="70" t="s">
        <v>173</v>
      </c>
      <c r="M1960" s="71">
        <v>5963</v>
      </c>
      <c r="N1960" s="70" t="s">
        <v>1962</v>
      </c>
      <c r="O1960" s="70">
        <v>12.14515429721083</v>
      </c>
      <c r="P1960" s="70" t="s">
        <v>419</v>
      </c>
      <c r="Q1960" s="69">
        <v>502</v>
      </c>
      <c r="R1960" s="70" t="s">
        <v>313</v>
      </c>
      <c r="S1960" s="70" t="s">
        <v>78</v>
      </c>
      <c r="T1960" s="70" t="s">
        <v>79</v>
      </c>
      <c r="U1960" s="70" t="s">
        <v>35</v>
      </c>
      <c r="V1960" s="70">
        <v>395.3433161534827</v>
      </c>
      <c r="W1960" s="70">
        <v>8983.1277378890009</v>
      </c>
    </row>
    <row r="1961" spans="1:23">
      <c r="A1961" s="69">
        <v>1960</v>
      </c>
      <c r="B1961" s="69">
        <v>79</v>
      </c>
      <c r="C1961" s="70" t="s">
        <v>314</v>
      </c>
      <c r="D1961" s="70" t="s">
        <v>314</v>
      </c>
      <c r="E1961" s="70" t="s">
        <v>62</v>
      </c>
      <c r="F1961" s="70" t="s">
        <v>100</v>
      </c>
      <c r="G1961" s="70"/>
      <c r="H1961" s="70" t="s">
        <v>28</v>
      </c>
      <c r="I1961" s="70" t="s">
        <v>315</v>
      </c>
      <c r="J1961" s="70" t="s">
        <v>64</v>
      </c>
      <c r="K1961" s="70" t="s">
        <v>35</v>
      </c>
      <c r="L1961" s="70" t="s">
        <v>173</v>
      </c>
      <c r="M1961" s="71">
        <v>5964</v>
      </c>
      <c r="N1961" s="70" t="s">
        <v>1963</v>
      </c>
      <c r="O1961" s="70">
        <v>15.079737747331791</v>
      </c>
      <c r="P1961" s="70" t="s">
        <v>419</v>
      </c>
      <c r="Q1961" s="69">
        <v>486</v>
      </c>
      <c r="R1961" s="70" t="s">
        <v>360</v>
      </c>
      <c r="S1961" s="70" t="s">
        <v>114</v>
      </c>
      <c r="T1961" s="70" t="s">
        <v>115</v>
      </c>
      <c r="U1961" s="70" t="s">
        <v>35</v>
      </c>
      <c r="V1961" s="70">
        <v>232.73285428692793</v>
      </c>
      <c r="W1961" s="70">
        <v>3110.0885576845776</v>
      </c>
    </row>
    <row r="1962" spans="1:23">
      <c r="A1962" s="69">
        <v>1961</v>
      </c>
      <c r="B1962" s="69">
        <v>79</v>
      </c>
      <c r="C1962" s="70" t="s">
        <v>314</v>
      </c>
      <c r="D1962" s="70" t="s">
        <v>314</v>
      </c>
      <c r="E1962" s="70" t="s">
        <v>62</v>
      </c>
      <c r="F1962" s="70" t="s">
        <v>100</v>
      </c>
      <c r="G1962" s="70"/>
      <c r="H1962" s="70" t="s">
        <v>28</v>
      </c>
      <c r="I1962" s="70" t="s">
        <v>315</v>
      </c>
      <c r="J1962" s="70" t="s">
        <v>64</v>
      </c>
      <c r="K1962" s="70" t="s">
        <v>35</v>
      </c>
      <c r="L1962" s="70" t="s">
        <v>173</v>
      </c>
      <c r="M1962" s="71">
        <v>5967</v>
      </c>
      <c r="N1962" s="70" t="s">
        <v>1964</v>
      </c>
      <c r="O1962" s="70">
        <v>20.57236117273926</v>
      </c>
      <c r="P1962" s="70" t="s">
        <v>419</v>
      </c>
      <c r="Q1962" s="69">
        <v>484</v>
      </c>
      <c r="R1962" s="70" t="s">
        <v>358</v>
      </c>
      <c r="S1962" s="70" t="s">
        <v>114</v>
      </c>
      <c r="T1962" s="70" t="s">
        <v>115</v>
      </c>
      <c r="U1962" s="70" t="s">
        <v>35</v>
      </c>
      <c r="V1962" s="70">
        <v>383.7798007697026</v>
      </c>
      <c r="W1962" s="70">
        <v>8928.5200691803948</v>
      </c>
    </row>
    <row r="1963" spans="1:23">
      <c r="A1963" s="69">
        <v>1962</v>
      </c>
      <c r="B1963" s="69">
        <v>79</v>
      </c>
      <c r="C1963" s="70" t="s">
        <v>314</v>
      </c>
      <c r="D1963" s="70" t="s">
        <v>314</v>
      </c>
      <c r="E1963" s="70" t="s">
        <v>62</v>
      </c>
      <c r="F1963" s="70" t="s">
        <v>100</v>
      </c>
      <c r="G1963" s="70"/>
      <c r="H1963" s="70" t="s">
        <v>28</v>
      </c>
      <c r="I1963" s="70" t="s">
        <v>315</v>
      </c>
      <c r="J1963" s="70" t="s">
        <v>64</v>
      </c>
      <c r="K1963" s="70" t="s">
        <v>35</v>
      </c>
      <c r="L1963" s="70" t="s">
        <v>173</v>
      </c>
      <c r="M1963" s="71">
        <v>5968</v>
      </c>
      <c r="N1963" s="70" t="s">
        <v>1965</v>
      </c>
      <c r="O1963" s="70">
        <v>0</v>
      </c>
      <c r="P1963" s="70" t="s">
        <v>412</v>
      </c>
      <c r="Q1963" s="69">
        <v>487</v>
      </c>
      <c r="R1963" s="70" t="s">
        <v>361</v>
      </c>
      <c r="S1963" s="70" t="s">
        <v>114</v>
      </c>
      <c r="T1963" s="70" t="s">
        <v>115</v>
      </c>
      <c r="U1963" s="70" t="s">
        <v>35</v>
      </c>
      <c r="V1963" s="70">
        <v>1027.4876330763059</v>
      </c>
      <c r="W1963" s="70">
        <v>69019.594721112284</v>
      </c>
    </row>
    <row r="1964" spans="1:23">
      <c r="A1964" s="69">
        <v>1963</v>
      </c>
      <c r="B1964" s="69">
        <v>79</v>
      </c>
      <c r="C1964" s="70" t="s">
        <v>314</v>
      </c>
      <c r="D1964" s="70" t="s">
        <v>314</v>
      </c>
      <c r="E1964" s="70" t="s">
        <v>62</v>
      </c>
      <c r="F1964" s="70" t="s">
        <v>100</v>
      </c>
      <c r="G1964" s="70"/>
      <c r="H1964" s="70" t="s">
        <v>28</v>
      </c>
      <c r="I1964" s="70" t="s">
        <v>315</v>
      </c>
      <c r="J1964" s="70" t="s">
        <v>64</v>
      </c>
      <c r="K1964" s="70" t="s">
        <v>35</v>
      </c>
      <c r="L1964" s="70" t="s">
        <v>173</v>
      </c>
      <c r="M1964" s="71">
        <v>5969</v>
      </c>
      <c r="N1964" s="70" t="s">
        <v>1966</v>
      </c>
      <c r="O1964" s="70">
        <v>2.352404257257724</v>
      </c>
      <c r="P1964" s="70" t="s">
        <v>412</v>
      </c>
      <c r="Q1964" s="69">
        <v>396</v>
      </c>
      <c r="R1964" s="70" t="s">
        <v>343</v>
      </c>
      <c r="S1964" s="70" t="s">
        <v>82</v>
      </c>
      <c r="T1964" s="70" t="s">
        <v>83</v>
      </c>
      <c r="U1964" s="70" t="s">
        <v>35</v>
      </c>
      <c r="V1964" s="70">
        <v>980.3335711358568</v>
      </c>
      <c r="W1964" s="70">
        <v>37307.146589930016</v>
      </c>
    </row>
    <row r="1965" spans="1:23">
      <c r="A1965" s="69">
        <v>1964</v>
      </c>
      <c r="B1965" s="69">
        <v>79</v>
      </c>
      <c r="C1965" s="70" t="s">
        <v>314</v>
      </c>
      <c r="D1965" s="70" t="s">
        <v>314</v>
      </c>
      <c r="E1965" s="70" t="s">
        <v>62</v>
      </c>
      <c r="F1965" s="70" t="s">
        <v>100</v>
      </c>
      <c r="G1965" s="70"/>
      <c r="H1965" s="70" t="s">
        <v>28</v>
      </c>
      <c r="I1965" s="70" t="s">
        <v>315</v>
      </c>
      <c r="J1965" s="70" t="s">
        <v>64</v>
      </c>
      <c r="K1965" s="70" t="s">
        <v>35</v>
      </c>
      <c r="L1965" s="70" t="s">
        <v>173</v>
      </c>
      <c r="M1965" s="71">
        <v>5970</v>
      </c>
      <c r="N1965" s="70" t="s">
        <v>1967</v>
      </c>
      <c r="O1965" s="70">
        <v>3.5013631158995371</v>
      </c>
      <c r="P1965" s="70" t="s">
        <v>412</v>
      </c>
      <c r="Q1965" s="69">
        <v>173</v>
      </c>
      <c r="R1965" s="70" t="s">
        <v>322</v>
      </c>
      <c r="S1965" s="70" t="s">
        <v>67</v>
      </c>
      <c r="T1965" s="70" t="s">
        <v>68</v>
      </c>
      <c r="U1965" s="70" t="s">
        <v>35</v>
      </c>
      <c r="V1965" s="70">
        <v>343.50465449422956</v>
      </c>
      <c r="W1965" s="70">
        <v>4580.3285222136537</v>
      </c>
    </row>
    <row r="1966" spans="1:23">
      <c r="A1966" s="69">
        <v>1965</v>
      </c>
      <c r="B1966" s="69">
        <v>79</v>
      </c>
      <c r="C1966" s="70" t="s">
        <v>314</v>
      </c>
      <c r="D1966" s="70" t="s">
        <v>314</v>
      </c>
      <c r="E1966" s="70" t="s">
        <v>62</v>
      </c>
      <c r="F1966" s="70" t="s">
        <v>100</v>
      </c>
      <c r="G1966" s="70"/>
      <c r="H1966" s="70" t="s">
        <v>28</v>
      </c>
      <c r="I1966" s="70" t="s">
        <v>315</v>
      </c>
      <c r="J1966" s="70" t="s">
        <v>64</v>
      </c>
      <c r="K1966" s="70" t="s">
        <v>35</v>
      </c>
      <c r="L1966" s="70" t="s">
        <v>173</v>
      </c>
      <c r="M1966" s="71">
        <v>5973</v>
      </c>
      <c r="N1966" s="70" t="s">
        <v>1968</v>
      </c>
      <c r="O1966" s="70">
        <v>3.0711197004949091</v>
      </c>
      <c r="P1966" s="70" t="s">
        <v>412</v>
      </c>
      <c r="Q1966" s="69">
        <v>319</v>
      </c>
      <c r="R1966" s="70" t="s">
        <v>339</v>
      </c>
      <c r="S1966" s="70" t="s">
        <v>329</v>
      </c>
      <c r="T1966" s="70" t="s">
        <v>330</v>
      </c>
      <c r="U1966" s="70" t="s">
        <v>35</v>
      </c>
      <c r="V1966" s="70">
        <v>637.35521376798397</v>
      </c>
      <c r="W1966" s="70">
        <v>21006.581880500849</v>
      </c>
    </row>
    <row r="1967" spans="1:23">
      <c r="A1967" s="69">
        <v>1966</v>
      </c>
      <c r="B1967" s="69">
        <v>79</v>
      </c>
      <c r="C1967" s="70" t="s">
        <v>314</v>
      </c>
      <c r="D1967" s="70" t="s">
        <v>314</v>
      </c>
      <c r="E1967" s="70" t="s">
        <v>62</v>
      </c>
      <c r="F1967" s="70" t="s">
        <v>100</v>
      </c>
      <c r="G1967" s="70"/>
      <c r="H1967" s="70" t="s">
        <v>28</v>
      </c>
      <c r="I1967" s="70" t="s">
        <v>315</v>
      </c>
      <c r="J1967" s="70" t="s">
        <v>64</v>
      </c>
      <c r="K1967" s="70" t="s">
        <v>35</v>
      </c>
      <c r="L1967" s="70" t="s">
        <v>173</v>
      </c>
      <c r="M1967" s="71">
        <v>5975</v>
      </c>
      <c r="N1967" s="70" t="s">
        <v>1969</v>
      </c>
      <c r="O1967" s="70">
        <v>16.171297473744652</v>
      </c>
      <c r="P1967" s="70" t="s">
        <v>419</v>
      </c>
      <c r="Q1967" s="69">
        <v>502</v>
      </c>
      <c r="R1967" s="70" t="s">
        <v>313</v>
      </c>
      <c r="S1967" s="70" t="s">
        <v>78</v>
      </c>
      <c r="T1967" s="70" t="s">
        <v>79</v>
      </c>
      <c r="U1967" s="70" t="s">
        <v>35</v>
      </c>
      <c r="V1967" s="70">
        <v>293.43233811204283</v>
      </c>
      <c r="W1967" s="70">
        <v>5313.1966618181741</v>
      </c>
    </row>
    <row r="1968" spans="1:23">
      <c r="A1968" s="69">
        <v>1967</v>
      </c>
      <c r="B1968" s="69">
        <v>79</v>
      </c>
      <c r="C1968" s="70" t="s">
        <v>314</v>
      </c>
      <c r="D1968" s="70" t="s">
        <v>314</v>
      </c>
      <c r="E1968" s="70" t="s">
        <v>62</v>
      </c>
      <c r="F1968" s="70" t="s">
        <v>100</v>
      </c>
      <c r="G1968" s="70"/>
      <c r="H1968" s="70" t="s">
        <v>28</v>
      </c>
      <c r="I1968" s="70" t="s">
        <v>315</v>
      </c>
      <c r="J1968" s="70" t="s">
        <v>64</v>
      </c>
      <c r="K1968" s="70" t="s">
        <v>35</v>
      </c>
      <c r="L1968" s="70" t="s">
        <v>173</v>
      </c>
      <c r="M1968" s="71">
        <v>5976</v>
      </c>
      <c r="N1968" s="70" t="s">
        <v>1970</v>
      </c>
      <c r="O1968" s="70">
        <v>13.600158421126929</v>
      </c>
      <c r="P1968" s="70" t="s">
        <v>419</v>
      </c>
      <c r="Q1968" s="69">
        <v>504</v>
      </c>
      <c r="R1968" s="70" t="s">
        <v>368</v>
      </c>
      <c r="S1968" s="70" t="s">
        <v>329</v>
      </c>
      <c r="T1968" s="70" t="s">
        <v>330</v>
      </c>
      <c r="U1968" s="70" t="s">
        <v>35</v>
      </c>
      <c r="V1968" s="70">
        <v>149.76033307535482</v>
      </c>
      <c r="W1968" s="70">
        <v>1192.8318930117437</v>
      </c>
    </row>
    <row r="1969" spans="1:23">
      <c r="A1969" s="69">
        <v>1968</v>
      </c>
      <c r="B1969" s="69">
        <v>79</v>
      </c>
      <c r="C1969" s="70" t="s">
        <v>314</v>
      </c>
      <c r="D1969" s="70" t="s">
        <v>314</v>
      </c>
      <c r="E1969" s="70" t="s">
        <v>62</v>
      </c>
      <c r="F1969" s="70" t="s">
        <v>100</v>
      </c>
      <c r="G1969" s="70"/>
      <c r="H1969" s="70" t="s">
        <v>28</v>
      </c>
      <c r="I1969" s="70" t="s">
        <v>315</v>
      </c>
      <c r="J1969" s="70" t="s">
        <v>64</v>
      </c>
      <c r="K1969" s="70" t="s">
        <v>35</v>
      </c>
      <c r="L1969" s="70" t="s">
        <v>173</v>
      </c>
      <c r="M1969" s="71">
        <v>5977</v>
      </c>
      <c r="N1969" s="70" t="s">
        <v>1971</v>
      </c>
      <c r="O1969" s="70">
        <v>11.02595606409615</v>
      </c>
      <c r="P1969" s="70" t="s">
        <v>419</v>
      </c>
      <c r="Q1969" s="69">
        <v>491</v>
      </c>
      <c r="R1969" s="70" t="s">
        <v>363</v>
      </c>
      <c r="S1969" s="70" t="s">
        <v>114</v>
      </c>
      <c r="T1969" s="70" t="s">
        <v>115</v>
      </c>
      <c r="U1969" s="70" t="s">
        <v>35</v>
      </c>
      <c r="V1969" s="70">
        <v>211.59679495393311</v>
      </c>
      <c r="W1969" s="70">
        <v>2774.2651910663826</v>
      </c>
    </row>
    <row r="1970" spans="1:23">
      <c r="A1970" s="69">
        <v>1969</v>
      </c>
      <c r="B1970" s="69">
        <v>79</v>
      </c>
      <c r="C1970" s="70" t="s">
        <v>314</v>
      </c>
      <c r="D1970" s="70" t="s">
        <v>314</v>
      </c>
      <c r="E1970" s="70" t="s">
        <v>62</v>
      </c>
      <c r="F1970" s="70" t="s">
        <v>100</v>
      </c>
      <c r="G1970" s="70"/>
      <c r="H1970" s="70" t="s">
        <v>28</v>
      </c>
      <c r="I1970" s="70" t="s">
        <v>315</v>
      </c>
      <c r="J1970" s="70" t="s">
        <v>64</v>
      </c>
      <c r="K1970" s="70" t="s">
        <v>35</v>
      </c>
      <c r="L1970" s="70" t="s">
        <v>173</v>
      </c>
      <c r="M1970" s="71">
        <v>5979</v>
      </c>
      <c r="N1970" s="70" t="s">
        <v>1972</v>
      </c>
      <c r="O1970" s="70">
        <v>12.09298095326092</v>
      </c>
      <c r="P1970" s="70" t="s">
        <v>419</v>
      </c>
      <c r="Q1970" s="69">
        <v>470</v>
      </c>
      <c r="R1970" s="70" t="s">
        <v>354</v>
      </c>
      <c r="S1970" s="70" t="s">
        <v>355</v>
      </c>
      <c r="T1970" s="70" t="s">
        <v>356</v>
      </c>
      <c r="U1970" s="70" t="s">
        <v>35</v>
      </c>
      <c r="V1970" s="70">
        <v>363.42058854331106</v>
      </c>
      <c r="W1970" s="70">
        <v>7509.1057616082153</v>
      </c>
    </row>
    <row r="1971" spans="1:23">
      <c r="A1971" s="69">
        <v>1970</v>
      </c>
      <c r="B1971" s="69">
        <v>79</v>
      </c>
      <c r="C1971" s="70" t="s">
        <v>314</v>
      </c>
      <c r="D1971" s="70" t="s">
        <v>314</v>
      </c>
      <c r="E1971" s="70" t="s">
        <v>62</v>
      </c>
      <c r="F1971" s="70" t="s">
        <v>100</v>
      </c>
      <c r="G1971" s="70"/>
      <c r="H1971" s="70" t="s">
        <v>28</v>
      </c>
      <c r="I1971" s="70" t="s">
        <v>315</v>
      </c>
      <c r="J1971" s="70" t="s">
        <v>64</v>
      </c>
      <c r="K1971" s="70" t="s">
        <v>35</v>
      </c>
      <c r="L1971" s="70" t="s">
        <v>173</v>
      </c>
      <c r="M1971" s="71">
        <v>5981</v>
      </c>
      <c r="N1971" s="70" t="s">
        <v>1973</v>
      </c>
      <c r="O1971" s="70">
        <v>13.99455293091377</v>
      </c>
      <c r="P1971" s="70" t="s">
        <v>419</v>
      </c>
      <c r="Q1971" s="69">
        <v>470</v>
      </c>
      <c r="R1971" s="70" t="s">
        <v>354</v>
      </c>
      <c r="S1971" s="70" t="s">
        <v>355</v>
      </c>
      <c r="T1971" s="70" t="s">
        <v>356</v>
      </c>
      <c r="U1971" s="70" t="s">
        <v>35</v>
      </c>
      <c r="V1971" s="70">
        <v>283.97952627568407</v>
      </c>
      <c r="W1971" s="70">
        <v>4916.2496984684685</v>
      </c>
    </row>
    <row r="1972" spans="1:23">
      <c r="A1972" s="69">
        <v>1971</v>
      </c>
      <c r="B1972" s="69">
        <v>79</v>
      </c>
      <c r="C1972" s="70" t="s">
        <v>314</v>
      </c>
      <c r="D1972" s="70" t="s">
        <v>314</v>
      </c>
      <c r="E1972" s="70" t="s">
        <v>62</v>
      </c>
      <c r="F1972" s="70" t="s">
        <v>100</v>
      </c>
      <c r="G1972" s="70"/>
      <c r="H1972" s="70" t="s">
        <v>28</v>
      </c>
      <c r="I1972" s="70" t="s">
        <v>315</v>
      </c>
      <c r="J1972" s="70" t="s">
        <v>64</v>
      </c>
      <c r="K1972" s="70" t="s">
        <v>35</v>
      </c>
      <c r="L1972" s="70" t="s">
        <v>173</v>
      </c>
      <c r="M1972" s="71">
        <v>5983</v>
      </c>
      <c r="N1972" s="70" t="s">
        <v>1974</v>
      </c>
      <c r="O1972" s="70">
        <v>13.210759582896779</v>
      </c>
      <c r="P1972" s="70" t="s">
        <v>419</v>
      </c>
      <c r="Q1972" s="69">
        <v>293</v>
      </c>
      <c r="R1972" s="70" t="s">
        <v>328</v>
      </c>
      <c r="S1972" s="70" t="s">
        <v>329</v>
      </c>
      <c r="T1972" s="70" t="s">
        <v>330</v>
      </c>
      <c r="U1972" s="70" t="s">
        <v>35</v>
      </c>
      <c r="V1972" s="70">
        <v>235.3968030961633</v>
      </c>
      <c r="W1972" s="70">
        <v>3245.0756182876921</v>
      </c>
    </row>
    <row r="1973" spans="1:23">
      <c r="A1973" s="69">
        <v>1972</v>
      </c>
      <c r="B1973" s="69">
        <v>79</v>
      </c>
      <c r="C1973" s="70" t="s">
        <v>314</v>
      </c>
      <c r="D1973" s="70" t="s">
        <v>314</v>
      </c>
      <c r="E1973" s="70" t="s">
        <v>62</v>
      </c>
      <c r="F1973" s="70" t="s">
        <v>100</v>
      </c>
      <c r="G1973" s="70"/>
      <c r="H1973" s="70" t="s">
        <v>28</v>
      </c>
      <c r="I1973" s="70" t="s">
        <v>315</v>
      </c>
      <c r="J1973" s="70" t="s">
        <v>64</v>
      </c>
      <c r="K1973" s="70" t="s">
        <v>35</v>
      </c>
      <c r="L1973" s="70" t="s">
        <v>173</v>
      </c>
      <c r="M1973" s="71">
        <v>5984</v>
      </c>
      <c r="N1973" s="70" t="s">
        <v>1975</v>
      </c>
      <c r="O1973" s="70">
        <v>-0.71098364208395504</v>
      </c>
      <c r="P1973" s="70" t="s">
        <v>412</v>
      </c>
      <c r="Q1973" s="69">
        <v>319</v>
      </c>
      <c r="R1973" s="70" t="s">
        <v>339</v>
      </c>
      <c r="S1973" s="70" t="s">
        <v>329</v>
      </c>
      <c r="T1973" s="70" t="s">
        <v>330</v>
      </c>
      <c r="U1973" s="70" t="s">
        <v>35</v>
      </c>
      <c r="V1973" s="70">
        <v>321.04709556671708</v>
      </c>
      <c r="W1973" s="70">
        <v>1721.4057030982101</v>
      </c>
    </row>
    <row r="1974" spans="1:23">
      <c r="A1974" s="69">
        <v>1973</v>
      </c>
      <c r="B1974" s="69">
        <v>79</v>
      </c>
      <c r="C1974" s="70" t="s">
        <v>314</v>
      </c>
      <c r="D1974" s="70" t="s">
        <v>314</v>
      </c>
      <c r="E1974" s="70" t="s">
        <v>62</v>
      </c>
      <c r="F1974" s="70" t="s">
        <v>100</v>
      </c>
      <c r="G1974" s="70"/>
      <c r="H1974" s="70" t="s">
        <v>28</v>
      </c>
      <c r="I1974" s="70" t="s">
        <v>315</v>
      </c>
      <c r="J1974" s="70" t="s">
        <v>64</v>
      </c>
      <c r="K1974" s="70" t="s">
        <v>35</v>
      </c>
      <c r="L1974" s="70" t="s">
        <v>173</v>
      </c>
      <c r="M1974" s="71">
        <v>5986</v>
      </c>
      <c r="N1974" s="70" t="s">
        <v>1976</v>
      </c>
      <c r="O1974" s="70">
        <v>12.764464115644509</v>
      </c>
      <c r="P1974" s="70" t="s">
        <v>419</v>
      </c>
      <c r="Q1974" s="69">
        <v>293</v>
      </c>
      <c r="R1974" s="70" t="s">
        <v>328</v>
      </c>
      <c r="S1974" s="70" t="s">
        <v>329</v>
      </c>
      <c r="T1974" s="70" t="s">
        <v>330</v>
      </c>
      <c r="U1974" s="70" t="s">
        <v>35</v>
      </c>
      <c r="V1974" s="70">
        <v>295.53330891844035</v>
      </c>
      <c r="W1974" s="70">
        <v>5428.6344528647205</v>
      </c>
    </row>
    <row r="1975" spans="1:23">
      <c r="A1975" s="69">
        <v>1974</v>
      </c>
      <c r="B1975" s="69">
        <v>79</v>
      </c>
      <c r="C1975" s="70" t="s">
        <v>314</v>
      </c>
      <c r="D1975" s="70" t="s">
        <v>314</v>
      </c>
      <c r="E1975" s="70" t="s">
        <v>62</v>
      </c>
      <c r="F1975" s="70" t="s">
        <v>100</v>
      </c>
      <c r="G1975" s="70"/>
      <c r="H1975" s="70" t="s">
        <v>28</v>
      </c>
      <c r="I1975" s="70" t="s">
        <v>315</v>
      </c>
      <c r="J1975" s="70" t="s">
        <v>64</v>
      </c>
      <c r="K1975" s="70" t="s">
        <v>35</v>
      </c>
      <c r="L1975" s="70" t="s">
        <v>173</v>
      </c>
      <c r="M1975" s="71">
        <v>5987</v>
      </c>
      <c r="N1975" s="70" t="s">
        <v>1977</v>
      </c>
      <c r="O1975" s="70">
        <v>10.94259458444261</v>
      </c>
      <c r="P1975" s="70" t="s">
        <v>419</v>
      </c>
      <c r="Q1975" s="69">
        <v>502</v>
      </c>
      <c r="R1975" s="70" t="s">
        <v>313</v>
      </c>
      <c r="S1975" s="70" t="s">
        <v>78</v>
      </c>
      <c r="T1975" s="70" t="s">
        <v>79</v>
      </c>
      <c r="U1975" s="70" t="s">
        <v>35</v>
      </c>
      <c r="V1975" s="70">
        <v>443.40029432866942</v>
      </c>
      <c r="W1975" s="70">
        <v>11968.561018417797</v>
      </c>
    </row>
    <row r="1976" spans="1:23">
      <c r="A1976" s="69">
        <v>1975</v>
      </c>
      <c r="B1976" s="69">
        <v>79</v>
      </c>
      <c r="C1976" s="70" t="s">
        <v>314</v>
      </c>
      <c r="D1976" s="70" t="s">
        <v>314</v>
      </c>
      <c r="E1976" s="70" t="s">
        <v>62</v>
      </c>
      <c r="F1976" s="70" t="s">
        <v>100</v>
      </c>
      <c r="G1976" s="70"/>
      <c r="H1976" s="70" t="s">
        <v>28</v>
      </c>
      <c r="I1976" s="70" t="s">
        <v>315</v>
      </c>
      <c r="J1976" s="70" t="s">
        <v>64</v>
      </c>
      <c r="K1976" s="70" t="s">
        <v>35</v>
      </c>
      <c r="L1976" s="70" t="s">
        <v>173</v>
      </c>
      <c r="M1976" s="71">
        <v>5988</v>
      </c>
      <c r="N1976" s="70" t="s">
        <v>1978</v>
      </c>
      <c r="O1976" s="70">
        <v>19.98188520599588</v>
      </c>
      <c r="P1976" s="70" t="s">
        <v>419</v>
      </c>
      <c r="Q1976" s="69">
        <v>294</v>
      </c>
      <c r="R1976" s="70" t="s">
        <v>331</v>
      </c>
      <c r="S1976" s="70" t="s">
        <v>329</v>
      </c>
      <c r="T1976" s="70" t="s">
        <v>330</v>
      </c>
      <c r="U1976" s="70" t="s">
        <v>35</v>
      </c>
      <c r="V1976" s="70">
        <v>267.87609962141534</v>
      </c>
      <c r="W1976" s="70">
        <v>4138.231593101802</v>
      </c>
    </row>
    <row r="1977" spans="1:23">
      <c r="A1977" s="69">
        <v>1976</v>
      </c>
      <c r="B1977" s="69">
        <v>79</v>
      </c>
      <c r="C1977" s="70" t="s">
        <v>314</v>
      </c>
      <c r="D1977" s="70" t="s">
        <v>314</v>
      </c>
      <c r="E1977" s="70" t="s">
        <v>62</v>
      </c>
      <c r="F1977" s="70" t="s">
        <v>100</v>
      </c>
      <c r="G1977" s="70"/>
      <c r="H1977" s="70" t="s">
        <v>28</v>
      </c>
      <c r="I1977" s="70" t="s">
        <v>315</v>
      </c>
      <c r="J1977" s="70" t="s">
        <v>64</v>
      </c>
      <c r="K1977" s="70" t="s">
        <v>35</v>
      </c>
      <c r="L1977" s="70" t="s">
        <v>173</v>
      </c>
      <c r="M1977" s="71">
        <v>5989</v>
      </c>
      <c r="N1977" s="70" t="s">
        <v>1979</v>
      </c>
      <c r="O1977" s="70">
        <v>12.913166740535191</v>
      </c>
      <c r="P1977" s="70" t="s">
        <v>419</v>
      </c>
      <c r="Q1977" s="69">
        <v>504</v>
      </c>
      <c r="R1977" s="70" t="s">
        <v>368</v>
      </c>
      <c r="S1977" s="70" t="s">
        <v>329</v>
      </c>
      <c r="T1977" s="70" t="s">
        <v>330</v>
      </c>
      <c r="U1977" s="70" t="s">
        <v>35</v>
      </c>
      <c r="V1977" s="70">
        <v>274.22864653033758</v>
      </c>
      <c r="W1977" s="70">
        <v>4539.8145628551356</v>
      </c>
    </row>
    <row r="1978" spans="1:23">
      <c r="A1978" s="69">
        <v>1977</v>
      </c>
      <c r="B1978" s="69">
        <v>79</v>
      </c>
      <c r="C1978" s="70" t="s">
        <v>314</v>
      </c>
      <c r="D1978" s="70" t="s">
        <v>314</v>
      </c>
      <c r="E1978" s="70" t="s">
        <v>62</v>
      </c>
      <c r="F1978" s="70" t="s">
        <v>100</v>
      </c>
      <c r="G1978" s="70"/>
      <c r="H1978" s="70" t="s">
        <v>28</v>
      </c>
      <c r="I1978" s="70" t="s">
        <v>315</v>
      </c>
      <c r="J1978" s="70" t="s">
        <v>64</v>
      </c>
      <c r="K1978" s="70" t="s">
        <v>35</v>
      </c>
      <c r="L1978" s="70" t="s">
        <v>173</v>
      </c>
      <c r="M1978" s="71">
        <v>5990</v>
      </c>
      <c r="N1978" s="70" t="s">
        <v>1980</v>
      </c>
      <c r="O1978" s="70">
        <v>5.0394614182103004</v>
      </c>
      <c r="P1978" s="70" t="s">
        <v>412</v>
      </c>
      <c r="Q1978" s="69">
        <v>319</v>
      </c>
      <c r="R1978" s="70" t="s">
        <v>339</v>
      </c>
      <c r="S1978" s="70" t="s">
        <v>329</v>
      </c>
      <c r="T1978" s="70" t="s">
        <v>330</v>
      </c>
      <c r="U1978" s="70" t="s">
        <v>35</v>
      </c>
      <c r="V1978" s="70">
        <v>367.7697662929852</v>
      </c>
      <c r="W1978" s="70">
        <v>8592.2520981182624</v>
      </c>
    </row>
    <row r="1979" spans="1:23">
      <c r="A1979" s="69">
        <v>1978</v>
      </c>
      <c r="B1979" s="69">
        <v>79</v>
      </c>
      <c r="C1979" s="70" t="s">
        <v>314</v>
      </c>
      <c r="D1979" s="70" t="s">
        <v>314</v>
      </c>
      <c r="E1979" s="70" t="s">
        <v>62</v>
      </c>
      <c r="F1979" s="70" t="s">
        <v>100</v>
      </c>
      <c r="G1979" s="70"/>
      <c r="H1979" s="70" t="s">
        <v>28</v>
      </c>
      <c r="I1979" s="70" t="s">
        <v>315</v>
      </c>
      <c r="J1979" s="70" t="s">
        <v>64</v>
      </c>
      <c r="K1979" s="70" t="s">
        <v>35</v>
      </c>
      <c r="L1979" s="70" t="s">
        <v>173</v>
      </c>
      <c r="M1979" s="71">
        <v>5991</v>
      </c>
      <c r="N1979" s="70" t="s">
        <v>1981</v>
      </c>
      <c r="O1979" s="70">
        <v>13.98875705298587</v>
      </c>
      <c r="P1979" s="70" t="s">
        <v>419</v>
      </c>
      <c r="Q1979" s="69">
        <v>470</v>
      </c>
      <c r="R1979" s="70" t="s">
        <v>354</v>
      </c>
      <c r="S1979" s="70" t="s">
        <v>355</v>
      </c>
      <c r="T1979" s="70" t="s">
        <v>356</v>
      </c>
      <c r="U1979" s="70" t="s">
        <v>35</v>
      </c>
      <c r="V1979" s="70">
        <v>271.85001103878074</v>
      </c>
      <c r="W1979" s="70">
        <v>4586.5514162768004</v>
      </c>
    </row>
    <row r="1980" spans="1:23">
      <c r="A1980" s="69">
        <v>1979</v>
      </c>
      <c r="B1980" s="69">
        <v>79</v>
      </c>
      <c r="C1980" s="70" t="s">
        <v>314</v>
      </c>
      <c r="D1980" s="70" t="s">
        <v>314</v>
      </c>
      <c r="E1980" s="70" t="s">
        <v>62</v>
      </c>
      <c r="F1980" s="70" t="s">
        <v>100</v>
      </c>
      <c r="G1980" s="70"/>
      <c r="H1980" s="70" t="s">
        <v>28</v>
      </c>
      <c r="I1980" s="70" t="s">
        <v>315</v>
      </c>
      <c r="J1980" s="70" t="s">
        <v>64</v>
      </c>
      <c r="K1980" s="70" t="s">
        <v>35</v>
      </c>
      <c r="L1980" s="70" t="s">
        <v>173</v>
      </c>
      <c r="M1980" s="71">
        <v>5992</v>
      </c>
      <c r="N1980" s="70" t="s">
        <v>1982</v>
      </c>
      <c r="O1980" s="70">
        <v>11.91191391412459</v>
      </c>
      <c r="P1980" s="70" t="s">
        <v>419</v>
      </c>
      <c r="Q1980" s="69">
        <v>470</v>
      </c>
      <c r="R1980" s="70" t="s">
        <v>354</v>
      </c>
      <c r="S1980" s="70" t="s">
        <v>355</v>
      </c>
      <c r="T1980" s="70" t="s">
        <v>356</v>
      </c>
      <c r="U1980" s="70" t="s">
        <v>35</v>
      </c>
      <c r="V1980" s="70">
        <v>228.38204897920957</v>
      </c>
      <c r="W1980" s="70">
        <v>3181.4670099962032</v>
      </c>
    </row>
    <row r="1981" spans="1:23">
      <c r="A1981" s="69">
        <v>1980</v>
      </c>
      <c r="B1981" s="69">
        <v>79</v>
      </c>
      <c r="C1981" s="70" t="s">
        <v>314</v>
      </c>
      <c r="D1981" s="70" t="s">
        <v>314</v>
      </c>
      <c r="E1981" s="70" t="s">
        <v>62</v>
      </c>
      <c r="F1981" s="70" t="s">
        <v>100</v>
      </c>
      <c r="G1981" s="70"/>
      <c r="H1981" s="70" t="s">
        <v>28</v>
      </c>
      <c r="I1981" s="70" t="s">
        <v>315</v>
      </c>
      <c r="J1981" s="70" t="s">
        <v>64</v>
      </c>
      <c r="K1981" s="70" t="s">
        <v>35</v>
      </c>
      <c r="L1981" s="70" t="s">
        <v>173</v>
      </c>
      <c r="M1981" s="71">
        <v>5993</v>
      </c>
      <c r="N1981" s="70" t="s">
        <v>1983</v>
      </c>
      <c r="O1981" s="70">
        <v>26.01707295119548</v>
      </c>
      <c r="P1981" s="70" t="s">
        <v>419</v>
      </c>
      <c r="Q1981" s="69">
        <v>301</v>
      </c>
      <c r="R1981" s="70" t="s">
        <v>335</v>
      </c>
      <c r="S1981" s="70" t="s">
        <v>175</v>
      </c>
      <c r="T1981" s="70" t="s">
        <v>176</v>
      </c>
      <c r="U1981" s="70" t="s">
        <v>35</v>
      </c>
      <c r="V1981" s="70">
        <v>349.44878616710736</v>
      </c>
      <c r="W1981" s="70">
        <v>7573.3060522775895</v>
      </c>
    </row>
    <row r="1982" spans="1:23">
      <c r="A1982" s="69">
        <v>1981</v>
      </c>
      <c r="B1982" s="69">
        <v>79</v>
      </c>
      <c r="C1982" s="70" t="s">
        <v>314</v>
      </c>
      <c r="D1982" s="70" t="s">
        <v>314</v>
      </c>
      <c r="E1982" s="70" t="s">
        <v>62</v>
      </c>
      <c r="F1982" s="70" t="s">
        <v>100</v>
      </c>
      <c r="G1982" s="70"/>
      <c r="H1982" s="70" t="s">
        <v>28</v>
      </c>
      <c r="I1982" s="70" t="s">
        <v>315</v>
      </c>
      <c r="J1982" s="70" t="s">
        <v>64</v>
      </c>
      <c r="K1982" s="70" t="s">
        <v>35</v>
      </c>
      <c r="L1982" s="70" t="s">
        <v>173</v>
      </c>
      <c r="M1982" s="71">
        <v>5994</v>
      </c>
      <c r="N1982" s="70" t="s">
        <v>1984</v>
      </c>
      <c r="O1982" s="70">
        <v>4.7971373206288144</v>
      </c>
      <c r="P1982" s="70" t="s">
        <v>412</v>
      </c>
      <c r="Q1982" s="69">
        <v>171</v>
      </c>
      <c r="R1982" s="70" t="s">
        <v>321</v>
      </c>
      <c r="S1982" s="70" t="s">
        <v>67</v>
      </c>
      <c r="T1982" s="70" t="s">
        <v>68</v>
      </c>
      <c r="U1982" s="70" t="s">
        <v>35</v>
      </c>
      <c r="V1982" s="70">
        <v>746.18337718213081</v>
      </c>
      <c r="W1982" s="70">
        <v>22179.262948391373</v>
      </c>
    </row>
    <row r="1983" spans="1:23">
      <c r="A1983" s="69">
        <v>1982</v>
      </c>
      <c r="B1983" s="69">
        <v>79</v>
      </c>
      <c r="C1983" s="70" t="s">
        <v>314</v>
      </c>
      <c r="D1983" s="70" t="s">
        <v>314</v>
      </c>
      <c r="E1983" s="70" t="s">
        <v>62</v>
      </c>
      <c r="F1983" s="70" t="s">
        <v>100</v>
      </c>
      <c r="G1983" s="70"/>
      <c r="H1983" s="70" t="s">
        <v>28</v>
      </c>
      <c r="I1983" s="70" t="s">
        <v>315</v>
      </c>
      <c r="J1983" s="70" t="s">
        <v>64</v>
      </c>
      <c r="K1983" s="70" t="s">
        <v>35</v>
      </c>
      <c r="L1983" s="70" t="s">
        <v>173</v>
      </c>
      <c r="M1983" s="71">
        <v>5995</v>
      </c>
      <c r="N1983" s="70" t="s">
        <v>1985</v>
      </c>
      <c r="O1983" s="70">
        <v>13.493465117009769</v>
      </c>
      <c r="P1983" s="70" t="s">
        <v>419</v>
      </c>
      <c r="Q1983" s="69">
        <v>470</v>
      </c>
      <c r="R1983" s="70" t="s">
        <v>354</v>
      </c>
      <c r="S1983" s="70" t="s">
        <v>355</v>
      </c>
      <c r="T1983" s="70" t="s">
        <v>356</v>
      </c>
      <c r="U1983" s="70" t="s">
        <v>35</v>
      </c>
      <c r="V1983" s="70">
        <v>249.75100418152525</v>
      </c>
      <c r="W1983" s="70">
        <v>3864.3975557252634</v>
      </c>
    </row>
    <row r="1984" spans="1:23">
      <c r="A1984" s="69">
        <v>1983</v>
      </c>
      <c r="B1984" s="69">
        <v>79</v>
      </c>
      <c r="C1984" s="70" t="s">
        <v>314</v>
      </c>
      <c r="D1984" s="70" t="s">
        <v>314</v>
      </c>
      <c r="E1984" s="70" t="s">
        <v>62</v>
      </c>
      <c r="F1984" s="70" t="s">
        <v>100</v>
      </c>
      <c r="G1984" s="70"/>
      <c r="H1984" s="70" t="s">
        <v>28</v>
      </c>
      <c r="I1984" s="70" t="s">
        <v>315</v>
      </c>
      <c r="J1984" s="70" t="s">
        <v>64</v>
      </c>
      <c r="K1984" s="70" t="s">
        <v>35</v>
      </c>
      <c r="L1984" s="70" t="s">
        <v>173</v>
      </c>
      <c r="M1984" s="71">
        <v>5996</v>
      </c>
      <c r="N1984" s="70" t="s">
        <v>1986</v>
      </c>
      <c r="O1984" s="70">
        <v>14.927570173407339</v>
      </c>
      <c r="P1984" s="70" t="s">
        <v>419</v>
      </c>
      <c r="Q1984" s="69">
        <v>470</v>
      </c>
      <c r="R1984" s="70" t="s">
        <v>354</v>
      </c>
      <c r="S1984" s="70" t="s">
        <v>355</v>
      </c>
      <c r="T1984" s="70" t="s">
        <v>356</v>
      </c>
      <c r="U1984" s="70" t="s">
        <v>35</v>
      </c>
      <c r="V1984" s="70">
        <v>259.26712251173092</v>
      </c>
      <c r="W1984" s="70">
        <v>4160.2519483589185</v>
      </c>
    </row>
    <row r="1985" spans="1:23">
      <c r="A1985" s="69">
        <v>1984</v>
      </c>
      <c r="B1985" s="69">
        <v>79</v>
      </c>
      <c r="C1985" s="70" t="s">
        <v>314</v>
      </c>
      <c r="D1985" s="70" t="s">
        <v>314</v>
      </c>
      <c r="E1985" s="70" t="s">
        <v>62</v>
      </c>
      <c r="F1985" s="70" t="s">
        <v>100</v>
      </c>
      <c r="G1985" s="70"/>
      <c r="H1985" s="70" t="s">
        <v>28</v>
      </c>
      <c r="I1985" s="70" t="s">
        <v>315</v>
      </c>
      <c r="J1985" s="70" t="s">
        <v>64</v>
      </c>
      <c r="K1985" s="70" t="s">
        <v>35</v>
      </c>
      <c r="L1985" s="70" t="s">
        <v>173</v>
      </c>
      <c r="M1985" s="71">
        <v>6001</v>
      </c>
      <c r="N1985" s="70" t="s">
        <v>1987</v>
      </c>
      <c r="O1985" s="70">
        <v>5.5418668799924076</v>
      </c>
      <c r="P1985" s="70" t="s">
        <v>424</v>
      </c>
      <c r="Q1985" s="69">
        <v>319</v>
      </c>
      <c r="R1985" s="70" t="s">
        <v>339</v>
      </c>
      <c r="S1985" s="70" t="s">
        <v>329</v>
      </c>
      <c r="T1985" s="70" t="s">
        <v>330</v>
      </c>
      <c r="U1985" s="70" t="s">
        <v>35</v>
      </c>
      <c r="V1985" s="70">
        <v>640.60078234000605</v>
      </c>
      <c r="W1985" s="70">
        <v>15151.467221166471</v>
      </c>
    </row>
    <row r="1986" spans="1:23">
      <c r="A1986" s="69">
        <v>1985</v>
      </c>
      <c r="B1986" s="69">
        <v>79</v>
      </c>
      <c r="C1986" s="70" t="s">
        <v>314</v>
      </c>
      <c r="D1986" s="70" t="s">
        <v>314</v>
      </c>
      <c r="E1986" s="70" t="s">
        <v>62</v>
      </c>
      <c r="F1986" s="70" t="s">
        <v>100</v>
      </c>
      <c r="G1986" s="70"/>
      <c r="H1986" s="70" t="s">
        <v>28</v>
      </c>
      <c r="I1986" s="70" t="s">
        <v>315</v>
      </c>
      <c r="J1986" s="70" t="s">
        <v>64</v>
      </c>
      <c r="K1986" s="70" t="s">
        <v>35</v>
      </c>
      <c r="L1986" s="70" t="s">
        <v>173</v>
      </c>
      <c r="M1986" s="71">
        <v>6004</v>
      </c>
      <c r="N1986" s="70" t="s">
        <v>1988</v>
      </c>
      <c r="O1986" s="70">
        <v>9.7021463155216612</v>
      </c>
      <c r="P1986" s="70" t="s">
        <v>424</v>
      </c>
      <c r="Q1986" s="69">
        <v>470</v>
      </c>
      <c r="R1986" s="70" t="s">
        <v>354</v>
      </c>
      <c r="S1986" s="70" t="s">
        <v>355</v>
      </c>
      <c r="T1986" s="70" t="s">
        <v>356</v>
      </c>
      <c r="U1986" s="70" t="s">
        <v>35</v>
      </c>
      <c r="V1986" s="70">
        <v>310.13814866062597</v>
      </c>
      <c r="W1986" s="70">
        <v>5864.2077921831196</v>
      </c>
    </row>
    <row r="1987" spans="1:23">
      <c r="A1987" s="69">
        <v>1986</v>
      </c>
      <c r="B1987" s="69">
        <v>79</v>
      </c>
      <c r="C1987" s="70" t="s">
        <v>314</v>
      </c>
      <c r="D1987" s="70" t="s">
        <v>314</v>
      </c>
      <c r="E1987" s="70" t="s">
        <v>62</v>
      </c>
      <c r="F1987" s="70" t="s">
        <v>100</v>
      </c>
      <c r="G1987" s="70"/>
      <c r="H1987" s="70" t="s">
        <v>28</v>
      </c>
      <c r="I1987" s="70" t="s">
        <v>315</v>
      </c>
      <c r="J1987" s="70" t="s">
        <v>64</v>
      </c>
      <c r="K1987" s="70" t="s">
        <v>35</v>
      </c>
      <c r="L1987" s="70" t="s">
        <v>173</v>
      </c>
      <c r="M1987" s="71">
        <v>6005</v>
      </c>
      <c r="N1987" s="70" t="s">
        <v>1989</v>
      </c>
      <c r="O1987" s="70">
        <v>13.571347327510489</v>
      </c>
      <c r="P1987" s="70" t="s">
        <v>419</v>
      </c>
      <c r="Q1987" s="69">
        <v>337</v>
      </c>
      <c r="R1987" s="70" t="s">
        <v>341</v>
      </c>
      <c r="S1987" s="70" t="s">
        <v>329</v>
      </c>
      <c r="T1987" s="70" t="s">
        <v>330</v>
      </c>
      <c r="U1987" s="70" t="s">
        <v>35</v>
      </c>
      <c r="V1987" s="70">
        <v>267.03291833817002</v>
      </c>
      <c r="W1987" s="70">
        <v>3965.6830124263383</v>
      </c>
    </row>
    <row r="1988" spans="1:23">
      <c r="A1988" s="69">
        <v>1987</v>
      </c>
      <c r="B1988" s="69">
        <v>79</v>
      </c>
      <c r="C1988" s="70" t="s">
        <v>314</v>
      </c>
      <c r="D1988" s="70" t="s">
        <v>314</v>
      </c>
      <c r="E1988" s="70" t="s">
        <v>62</v>
      </c>
      <c r="F1988" s="70" t="s">
        <v>100</v>
      </c>
      <c r="G1988" s="70"/>
      <c r="H1988" s="70" t="s">
        <v>28</v>
      </c>
      <c r="I1988" s="70" t="s">
        <v>315</v>
      </c>
      <c r="J1988" s="70" t="s">
        <v>64</v>
      </c>
      <c r="K1988" s="70" t="s">
        <v>35</v>
      </c>
      <c r="L1988" s="70" t="s">
        <v>173</v>
      </c>
      <c r="M1988" s="71">
        <v>6006</v>
      </c>
      <c r="N1988" s="70" t="s">
        <v>1990</v>
      </c>
      <c r="O1988" s="70">
        <v>16.845050427583889</v>
      </c>
      <c r="P1988" s="70" t="s">
        <v>419</v>
      </c>
      <c r="Q1988" s="69">
        <v>301</v>
      </c>
      <c r="R1988" s="70" t="s">
        <v>335</v>
      </c>
      <c r="S1988" s="70" t="s">
        <v>175</v>
      </c>
      <c r="T1988" s="70" t="s">
        <v>176</v>
      </c>
      <c r="U1988" s="70" t="s">
        <v>35</v>
      </c>
      <c r="V1988" s="70">
        <v>408.53642655286029</v>
      </c>
      <c r="W1988" s="70">
        <v>8196.8339842822588</v>
      </c>
    </row>
    <row r="1989" spans="1:23">
      <c r="A1989" s="69">
        <v>1988</v>
      </c>
      <c r="B1989" s="69">
        <v>79</v>
      </c>
      <c r="C1989" s="70" t="s">
        <v>314</v>
      </c>
      <c r="D1989" s="70" t="s">
        <v>314</v>
      </c>
      <c r="E1989" s="70" t="s">
        <v>62</v>
      </c>
      <c r="F1989" s="70" t="s">
        <v>100</v>
      </c>
      <c r="G1989" s="70"/>
      <c r="H1989" s="70" t="s">
        <v>28</v>
      </c>
      <c r="I1989" s="70" t="s">
        <v>315</v>
      </c>
      <c r="J1989" s="70" t="s">
        <v>64</v>
      </c>
      <c r="K1989" s="70" t="s">
        <v>35</v>
      </c>
      <c r="L1989" s="70" t="s">
        <v>173</v>
      </c>
      <c r="M1989" s="71">
        <v>6006</v>
      </c>
      <c r="N1989" s="70" t="s">
        <v>1990</v>
      </c>
      <c r="O1989" s="70">
        <v>16.845050427583889</v>
      </c>
      <c r="P1989" s="70" t="s">
        <v>419</v>
      </c>
      <c r="Q1989" s="69">
        <v>487</v>
      </c>
      <c r="R1989" s="70" t="s">
        <v>361</v>
      </c>
      <c r="S1989" s="70" t="s">
        <v>114</v>
      </c>
      <c r="T1989" s="70" t="s">
        <v>115</v>
      </c>
      <c r="U1989" s="70" t="s">
        <v>35</v>
      </c>
      <c r="V1989" s="70">
        <v>320.48300335617199</v>
      </c>
      <c r="W1989" s="70">
        <v>4310.362880516479</v>
      </c>
    </row>
    <row r="1990" spans="1:23">
      <c r="A1990" s="69">
        <v>1989</v>
      </c>
      <c r="B1990" s="69">
        <v>79</v>
      </c>
      <c r="C1990" s="70" t="s">
        <v>314</v>
      </c>
      <c r="D1990" s="70" t="s">
        <v>314</v>
      </c>
      <c r="E1990" s="70" t="s">
        <v>62</v>
      </c>
      <c r="F1990" s="70" t="s">
        <v>100</v>
      </c>
      <c r="G1990" s="70"/>
      <c r="H1990" s="70" t="s">
        <v>28</v>
      </c>
      <c r="I1990" s="70" t="s">
        <v>315</v>
      </c>
      <c r="J1990" s="70" t="s">
        <v>64</v>
      </c>
      <c r="K1990" s="70" t="s">
        <v>35</v>
      </c>
      <c r="L1990" s="70" t="s">
        <v>173</v>
      </c>
      <c r="M1990" s="71">
        <v>6007</v>
      </c>
      <c r="N1990" s="70" t="s">
        <v>1991</v>
      </c>
      <c r="O1990" s="70">
        <v>23.581362993926678</v>
      </c>
      <c r="P1990" s="70" t="s">
        <v>419</v>
      </c>
      <c r="Q1990" s="69">
        <v>296</v>
      </c>
      <c r="R1990" s="70" t="s">
        <v>333</v>
      </c>
      <c r="S1990" s="70" t="s">
        <v>175</v>
      </c>
      <c r="T1990" s="70" t="s">
        <v>176</v>
      </c>
      <c r="U1990" s="70" t="s">
        <v>35</v>
      </c>
      <c r="V1990" s="70">
        <v>309.59988217313213</v>
      </c>
      <c r="W1990" s="70">
        <v>5429.3174020592178</v>
      </c>
    </row>
    <row r="1991" spans="1:23">
      <c r="A1991" s="69">
        <v>1990</v>
      </c>
      <c r="B1991" s="69">
        <v>79</v>
      </c>
      <c r="C1991" s="70" t="s">
        <v>314</v>
      </c>
      <c r="D1991" s="70" t="s">
        <v>314</v>
      </c>
      <c r="E1991" s="70" t="s">
        <v>62</v>
      </c>
      <c r="F1991" s="70" t="s">
        <v>100</v>
      </c>
      <c r="G1991" s="70"/>
      <c r="H1991" s="70" t="s">
        <v>28</v>
      </c>
      <c r="I1991" s="70" t="s">
        <v>315</v>
      </c>
      <c r="J1991" s="70" t="s">
        <v>64</v>
      </c>
      <c r="K1991" s="70" t="s">
        <v>35</v>
      </c>
      <c r="L1991" s="70" t="s">
        <v>173</v>
      </c>
      <c r="M1991" s="71">
        <v>6008</v>
      </c>
      <c r="N1991" s="70" t="s">
        <v>1992</v>
      </c>
      <c r="O1991" s="70">
        <v>14.219072412866529</v>
      </c>
      <c r="P1991" s="70" t="s">
        <v>419</v>
      </c>
      <c r="Q1991" s="69">
        <v>320</v>
      </c>
      <c r="R1991" s="70" t="s">
        <v>340</v>
      </c>
      <c r="S1991" s="70" t="s">
        <v>329</v>
      </c>
      <c r="T1991" s="70" t="s">
        <v>330</v>
      </c>
      <c r="U1991" s="70" t="s">
        <v>35</v>
      </c>
      <c r="V1991" s="70">
        <v>318.50424539239424</v>
      </c>
      <c r="W1991" s="70">
        <v>5824.7770963624998</v>
      </c>
    </row>
    <row r="1992" spans="1:23">
      <c r="A1992" s="69">
        <v>1991</v>
      </c>
      <c r="B1992" s="69">
        <v>79</v>
      </c>
      <c r="C1992" s="70" t="s">
        <v>314</v>
      </c>
      <c r="D1992" s="70" t="s">
        <v>314</v>
      </c>
      <c r="E1992" s="70" t="s">
        <v>62</v>
      </c>
      <c r="F1992" s="70" t="s">
        <v>100</v>
      </c>
      <c r="G1992" s="70"/>
      <c r="H1992" s="70" t="s">
        <v>28</v>
      </c>
      <c r="I1992" s="70" t="s">
        <v>315</v>
      </c>
      <c r="J1992" s="70" t="s">
        <v>64</v>
      </c>
      <c r="K1992" s="70" t="s">
        <v>35</v>
      </c>
      <c r="L1992" s="70" t="s">
        <v>173</v>
      </c>
      <c r="M1992" s="71">
        <v>6009</v>
      </c>
      <c r="N1992" s="70" t="s">
        <v>1993</v>
      </c>
      <c r="O1992" s="70">
        <v>11.67490234442764</v>
      </c>
      <c r="P1992" s="70" t="s">
        <v>419</v>
      </c>
      <c r="Q1992" s="69">
        <v>504</v>
      </c>
      <c r="R1992" s="70" t="s">
        <v>368</v>
      </c>
      <c r="S1992" s="70" t="s">
        <v>329</v>
      </c>
      <c r="T1992" s="70" t="s">
        <v>330</v>
      </c>
      <c r="U1992" s="70" t="s">
        <v>35</v>
      </c>
      <c r="V1992" s="70">
        <v>457.53057837979094</v>
      </c>
      <c r="W1992" s="70">
        <v>12257.039227345016</v>
      </c>
    </row>
    <row r="1993" spans="1:23">
      <c r="A1993" s="69">
        <v>1992</v>
      </c>
      <c r="B1993" s="69">
        <v>79</v>
      </c>
      <c r="C1993" s="70" t="s">
        <v>314</v>
      </c>
      <c r="D1993" s="70" t="s">
        <v>314</v>
      </c>
      <c r="E1993" s="70" t="s">
        <v>62</v>
      </c>
      <c r="F1993" s="70" t="s">
        <v>100</v>
      </c>
      <c r="G1993" s="70"/>
      <c r="H1993" s="70" t="s">
        <v>28</v>
      </c>
      <c r="I1993" s="70" t="s">
        <v>315</v>
      </c>
      <c r="J1993" s="70" t="s">
        <v>64</v>
      </c>
      <c r="K1993" s="70" t="s">
        <v>35</v>
      </c>
      <c r="L1993" s="70" t="s">
        <v>173</v>
      </c>
      <c r="M1993" s="71">
        <v>6010</v>
      </c>
      <c r="N1993" s="70" t="s">
        <v>1994</v>
      </c>
      <c r="O1993" s="70">
        <v>16.1103105641395</v>
      </c>
      <c r="P1993" s="70" t="s">
        <v>419</v>
      </c>
      <c r="Q1993" s="69">
        <v>487</v>
      </c>
      <c r="R1993" s="70" t="s">
        <v>361</v>
      </c>
      <c r="S1993" s="70" t="s">
        <v>114</v>
      </c>
      <c r="T1993" s="70" t="s">
        <v>115</v>
      </c>
      <c r="U1993" s="70" t="s">
        <v>35</v>
      </c>
      <c r="V1993" s="70">
        <v>316.71973096887541</v>
      </c>
      <c r="W1993" s="70">
        <v>6235.884610716209</v>
      </c>
    </row>
    <row r="1994" spans="1:23">
      <c r="A1994" s="69">
        <v>1993</v>
      </c>
      <c r="B1994" s="69">
        <v>79</v>
      </c>
      <c r="C1994" s="70" t="s">
        <v>314</v>
      </c>
      <c r="D1994" s="70" t="s">
        <v>314</v>
      </c>
      <c r="E1994" s="70" t="s">
        <v>62</v>
      </c>
      <c r="F1994" s="70" t="s">
        <v>100</v>
      </c>
      <c r="G1994" s="70"/>
      <c r="H1994" s="70" t="s">
        <v>28</v>
      </c>
      <c r="I1994" s="70" t="s">
        <v>315</v>
      </c>
      <c r="J1994" s="70" t="s">
        <v>64</v>
      </c>
      <c r="K1994" s="70" t="s">
        <v>35</v>
      </c>
      <c r="L1994" s="70" t="s">
        <v>173</v>
      </c>
      <c r="M1994" s="71">
        <v>6011</v>
      </c>
      <c r="N1994" s="70" t="s">
        <v>1995</v>
      </c>
      <c r="O1994" s="70">
        <v>15.28899765818811</v>
      </c>
      <c r="P1994" s="70" t="s">
        <v>419</v>
      </c>
      <c r="Q1994" s="69">
        <v>501</v>
      </c>
      <c r="R1994" s="70" t="s">
        <v>312</v>
      </c>
      <c r="S1994" s="70" t="s">
        <v>78</v>
      </c>
      <c r="T1994" s="70" t="s">
        <v>79</v>
      </c>
      <c r="U1994" s="70" t="s">
        <v>35</v>
      </c>
      <c r="V1994" s="70">
        <v>394.68497868685949</v>
      </c>
      <c r="W1994" s="70">
        <v>9318.7059071043914</v>
      </c>
    </row>
    <row r="1995" spans="1:23">
      <c r="A1995" s="69">
        <v>1994</v>
      </c>
      <c r="B1995" s="69">
        <v>79</v>
      </c>
      <c r="C1995" s="70" t="s">
        <v>314</v>
      </c>
      <c r="D1995" s="70" t="s">
        <v>314</v>
      </c>
      <c r="E1995" s="70" t="s">
        <v>62</v>
      </c>
      <c r="F1995" s="70" t="s">
        <v>100</v>
      </c>
      <c r="G1995" s="70"/>
      <c r="H1995" s="70" t="s">
        <v>28</v>
      </c>
      <c r="I1995" s="70" t="s">
        <v>315</v>
      </c>
      <c r="J1995" s="70" t="s">
        <v>64</v>
      </c>
      <c r="K1995" s="70" t="s">
        <v>35</v>
      </c>
      <c r="L1995" s="70" t="s">
        <v>173</v>
      </c>
      <c r="M1995" s="71">
        <v>6012</v>
      </c>
      <c r="N1995" s="70" t="s">
        <v>1996</v>
      </c>
      <c r="O1995" s="70">
        <v>21.530340581845561</v>
      </c>
      <c r="P1995" s="70" t="s">
        <v>419</v>
      </c>
      <c r="Q1995" s="69">
        <v>504</v>
      </c>
      <c r="R1995" s="70" t="s">
        <v>368</v>
      </c>
      <c r="S1995" s="70" t="s">
        <v>329</v>
      </c>
      <c r="T1995" s="70" t="s">
        <v>330</v>
      </c>
      <c r="U1995" s="70" t="s">
        <v>35</v>
      </c>
      <c r="V1995" s="70">
        <v>133.40131364685269</v>
      </c>
      <c r="W1995" s="70">
        <v>1066.8750538001925</v>
      </c>
    </row>
    <row r="1996" spans="1:23">
      <c r="A1996" s="69">
        <v>1995</v>
      </c>
      <c r="B1996" s="69">
        <v>79</v>
      </c>
      <c r="C1996" s="70" t="s">
        <v>314</v>
      </c>
      <c r="D1996" s="70" t="s">
        <v>314</v>
      </c>
      <c r="E1996" s="70" t="s">
        <v>62</v>
      </c>
      <c r="F1996" s="70" t="s">
        <v>100</v>
      </c>
      <c r="G1996" s="70"/>
      <c r="H1996" s="70" t="s">
        <v>28</v>
      </c>
      <c r="I1996" s="70" t="s">
        <v>315</v>
      </c>
      <c r="J1996" s="70" t="s">
        <v>64</v>
      </c>
      <c r="K1996" s="70" t="s">
        <v>35</v>
      </c>
      <c r="L1996" s="70" t="s">
        <v>173</v>
      </c>
      <c r="M1996" s="71">
        <v>6013</v>
      </c>
      <c r="N1996" s="70" t="s">
        <v>1997</v>
      </c>
      <c r="O1996" s="70">
        <v>3.4586337545099539</v>
      </c>
      <c r="P1996" s="70" t="s">
        <v>412</v>
      </c>
      <c r="Q1996" s="69">
        <v>197</v>
      </c>
      <c r="R1996" s="70" t="s">
        <v>324</v>
      </c>
      <c r="S1996" s="70" t="s">
        <v>67</v>
      </c>
      <c r="T1996" s="70" t="s">
        <v>68</v>
      </c>
      <c r="U1996" s="70" t="s">
        <v>35</v>
      </c>
      <c r="V1996" s="70">
        <v>386.78964178892517</v>
      </c>
      <c r="W1996" s="70">
        <v>8863.3801550640601</v>
      </c>
    </row>
    <row r="1997" spans="1:23">
      <c r="A1997" s="69">
        <v>1996</v>
      </c>
      <c r="B1997" s="69">
        <v>79</v>
      </c>
      <c r="C1997" s="70" t="s">
        <v>314</v>
      </c>
      <c r="D1997" s="70" t="s">
        <v>314</v>
      </c>
      <c r="E1997" s="70" t="s">
        <v>62</v>
      </c>
      <c r="F1997" s="70" t="s">
        <v>100</v>
      </c>
      <c r="G1997" s="70"/>
      <c r="H1997" s="70" t="s">
        <v>28</v>
      </c>
      <c r="I1997" s="70" t="s">
        <v>315</v>
      </c>
      <c r="J1997" s="70" t="s">
        <v>64</v>
      </c>
      <c r="K1997" s="70" t="s">
        <v>35</v>
      </c>
      <c r="L1997" s="70" t="s">
        <v>173</v>
      </c>
      <c r="M1997" s="71">
        <v>6014</v>
      </c>
      <c r="N1997" s="70" t="s">
        <v>1998</v>
      </c>
      <c r="O1997" s="70">
        <v>12.75303973916086</v>
      </c>
      <c r="P1997" s="70" t="s">
        <v>419</v>
      </c>
      <c r="Q1997" s="69">
        <v>293</v>
      </c>
      <c r="R1997" s="70" t="s">
        <v>328</v>
      </c>
      <c r="S1997" s="70" t="s">
        <v>329</v>
      </c>
      <c r="T1997" s="70" t="s">
        <v>330</v>
      </c>
      <c r="U1997" s="70" t="s">
        <v>35</v>
      </c>
      <c r="V1997" s="70">
        <v>506.55728806215041</v>
      </c>
      <c r="W1997" s="70">
        <v>11557.677710773649</v>
      </c>
    </row>
    <row r="1998" spans="1:23">
      <c r="A1998" s="69">
        <v>1997</v>
      </c>
      <c r="B1998" s="69">
        <v>79</v>
      </c>
      <c r="C1998" s="70" t="s">
        <v>314</v>
      </c>
      <c r="D1998" s="70" t="s">
        <v>314</v>
      </c>
      <c r="E1998" s="70" t="s">
        <v>62</v>
      </c>
      <c r="F1998" s="70" t="s">
        <v>100</v>
      </c>
      <c r="G1998" s="70"/>
      <c r="H1998" s="70" t="s">
        <v>28</v>
      </c>
      <c r="I1998" s="70" t="s">
        <v>315</v>
      </c>
      <c r="J1998" s="70" t="s">
        <v>64</v>
      </c>
      <c r="K1998" s="70" t="s">
        <v>35</v>
      </c>
      <c r="L1998" s="70" t="s">
        <v>173</v>
      </c>
      <c r="M1998" s="71">
        <v>6015</v>
      </c>
      <c r="N1998" s="70" t="s">
        <v>1999</v>
      </c>
      <c r="O1998" s="70">
        <v>2.2010721571933849</v>
      </c>
      <c r="P1998" s="70" t="s">
        <v>412</v>
      </c>
      <c r="Q1998" s="69">
        <v>319</v>
      </c>
      <c r="R1998" s="70" t="s">
        <v>339</v>
      </c>
      <c r="S1998" s="70" t="s">
        <v>329</v>
      </c>
      <c r="T1998" s="70" t="s">
        <v>330</v>
      </c>
      <c r="U1998" s="70" t="s">
        <v>35</v>
      </c>
      <c r="V1998" s="70">
        <v>292.62849222808569</v>
      </c>
      <c r="W1998" s="70">
        <v>2212.7251876863133</v>
      </c>
    </row>
    <row r="1999" spans="1:23">
      <c r="A1999" s="69">
        <v>1998</v>
      </c>
      <c r="B1999" s="69">
        <v>79</v>
      </c>
      <c r="C1999" s="70" t="s">
        <v>314</v>
      </c>
      <c r="D1999" s="70" t="s">
        <v>314</v>
      </c>
      <c r="E1999" s="70" t="s">
        <v>62</v>
      </c>
      <c r="F1999" s="70" t="s">
        <v>100</v>
      </c>
      <c r="G1999" s="70"/>
      <c r="H1999" s="70" t="s">
        <v>28</v>
      </c>
      <c r="I1999" s="70" t="s">
        <v>315</v>
      </c>
      <c r="J1999" s="70" t="s">
        <v>64</v>
      </c>
      <c r="K1999" s="70" t="s">
        <v>35</v>
      </c>
      <c r="L1999" s="70" t="s">
        <v>173</v>
      </c>
      <c r="M1999" s="71">
        <v>6016</v>
      </c>
      <c r="N1999" s="70" t="s">
        <v>2000</v>
      </c>
      <c r="O1999" s="70">
        <v>12.16504776425325</v>
      </c>
      <c r="P1999" s="70" t="s">
        <v>419</v>
      </c>
      <c r="Q1999" s="69">
        <v>293</v>
      </c>
      <c r="R1999" s="70" t="s">
        <v>328</v>
      </c>
      <c r="S1999" s="70" t="s">
        <v>329</v>
      </c>
      <c r="T1999" s="70" t="s">
        <v>330</v>
      </c>
      <c r="U1999" s="70" t="s">
        <v>35</v>
      </c>
      <c r="V1999" s="70">
        <v>208.91873983406779</v>
      </c>
      <c r="W1999" s="70">
        <v>2294.944724557251</v>
      </c>
    </row>
    <row r="2000" spans="1:23">
      <c r="A2000" s="69">
        <v>1999</v>
      </c>
      <c r="B2000" s="69">
        <v>79</v>
      </c>
      <c r="C2000" s="70" t="s">
        <v>314</v>
      </c>
      <c r="D2000" s="70" t="s">
        <v>314</v>
      </c>
      <c r="E2000" s="70" t="s">
        <v>62</v>
      </c>
      <c r="F2000" s="70" t="s">
        <v>100</v>
      </c>
      <c r="G2000" s="70"/>
      <c r="H2000" s="70" t="s">
        <v>28</v>
      </c>
      <c r="I2000" s="70" t="s">
        <v>315</v>
      </c>
      <c r="J2000" s="70" t="s">
        <v>64</v>
      </c>
      <c r="K2000" s="70" t="s">
        <v>35</v>
      </c>
      <c r="L2000" s="70" t="s">
        <v>173</v>
      </c>
      <c r="M2000" s="71">
        <v>6017</v>
      </c>
      <c r="N2000" s="70" t="s">
        <v>2001</v>
      </c>
      <c r="O2000" s="70">
        <v>5.2422516024543144</v>
      </c>
      <c r="P2000" s="70" t="s">
        <v>412</v>
      </c>
      <c r="Q2000" s="69">
        <v>197</v>
      </c>
      <c r="R2000" s="70" t="s">
        <v>324</v>
      </c>
      <c r="S2000" s="70" t="s">
        <v>67</v>
      </c>
      <c r="T2000" s="70" t="s">
        <v>68</v>
      </c>
      <c r="U2000" s="70" t="s">
        <v>35</v>
      </c>
      <c r="V2000" s="70">
        <v>254.19124178503085</v>
      </c>
      <c r="W2000" s="70">
        <v>1771.3756614185129</v>
      </c>
    </row>
    <row r="2001" spans="1:23">
      <c r="A2001" s="69">
        <v>2000</v>
      </c>
      <c r="B2001" s="69">
        <v>79</v>
      </c>
      <c r="C2001" s="70" t="s">
        <v>314</v>
      </c>
      <c r="D2001" s="70" t="s">
        <v>314</v>
      </c>
      <c r="E2001" s="70" t="s">
        <v>62</v>
      </c>
      <c r="F2001" s="70" t="s">
        <v>100</v>
      </c>
      <c r="G2001" s="70"/>
      <c r="H2001" s="70" t="s">
        <v>28</v>
      </c>
      <c r="I2001" s="70" t="s">
        <v>315</v>
      </c>
      <c r="J2001" s="70" t="s">
        <v>64</v>
      </c>
      <c r="K2001" s="70" t="s">
        <v>35</v>
      </c>
      <c r="L2001" s="70" t="s">
        <v>173</v>
      </c>
      <c r="M2001" s="71">
        <v>6017</v>
      </c>
      <c r="N2001" s="70" t="s">
        <v>2001</v>
      </c>
      <c r="O2001" s="70">
        <v>5.2422516024543144</v>
      </c>
      <c r="P2001" s="70" t="s">
        <v>412</v>
      </c>
      <c r="Q2001" s="69">
        <v>319</v>
      </c>
      <c r="R2001" s="70" t="s">
        <v>339</v>
      </c>
      <c r="S2001" s="70" t="s">
        <v>329</v>
      </c>
      <c r="T2001" s="70" t="s">
        <v>330</v>
      </c>
      <c r="U2001" s="70" t="s">
        <v>35</v>
      </c>
      <c r="V2001" s="70">
        <v>383.31848103788968</v>
      </c>
      <c r="W2001" s="70">
        <v>1006.4163332528278</v>
      </c>
    </row>
    <row r="2002" spans="1:23">
      <c r="A2002" s="69">
        <v>2001</v>
      </c>
      <c r="B2002" s="69">
        <v>79</v>
      </c>
      <c r="C2002" s="70" t="s">
        <v>314</v>
      </c>
      <c r="D2002" s="70" t="s">
        <v>314</v>
      </c>
      <c r="E2002" s="70" t="s">
        <v>62</v>
      </c>
      <c r="F2002" s="70" t="s">
        <v>100</v>
      </c>
      <c r="G2002" s="70"/>
      <c r="H2002" s="70" t="s">
        <v>28</v>
      </c>
      <c r="I2002" s="70" t="s">
        <v>315</v>
      </c>
      <c r="J2002" s="70" t="s">
        <v>64</v>
      </c>
      <c r="K2002" s="70" t="s">
        <v>35</v>
      </c>
      <c r="L2002" s="70" t="s">
        <v>173</v>
      </c>
      <c r="M2002" s="71">
        <v>6018</v>
      </c>
      <c r="N2002" s="70" t="s">
        <v>2002</v>
      </c>
      <c r="O2002" s="70">
        <v>18.902734827054839</v>
      </c>
      <c r="P2002" s="70" t="s">
        <v>419</v>
      </c>
      <c r="Q2002" s="69">
        <v>449</v>
      </c>
      <c r="R2002" s="70" t="s">
        <v>349</v>
      </c>
      <c r="S2002" s="70" t="s">
        <v>175</v>
      </c>
      <c r="T2002" s="70" t="s">
        <v>176</v>
      </c>
      <c r="U2002" s="70" t="s">
        <v>35</v>
      </c>
      <c r="V2002" s="70">
        <v>210.69245171261048</v>
      </c>
      <c r="W2002" s="70">
        <v>2764.4960534114889</v>
      </c>
    </row>
    <row r="2003" spans="1:23">
      <c r="A2003" s="69">
        <v>2002</v>
      </c>
      <c r="B2003" s="69">
        <v>79</v>
      </c>
      <c r="C2003" s="70" t="s">
        <v>314</v>
      </c>
      <c r="D2003" s="70" t="s">
        <v>314</v>
      </c>
      <c r="E2003" s="70" t="s">
        <v>62</v>
      </c>
      <c r="F2003" s="70" t="s">
        <v>100</v>
      </c>
      <c r="G2003" s="70"/>
      <c r="H2003" s="70" t="s">
        <v>28</v>
      </c>
      <c r="I2003" s="70" t="s">
        <v>315</v>
      </c>
      <c r="J2003" s="70" t="s">
        <v>64</v>
      </c>
      <c r="K2003" s="70" t="s">
        <v>35</v>
      </c>
      <c r="L2003" s="70" t="s">
        <v>173</v>
      </c>
      <c r="M2003" s="71">
        <v>6019</v>
      </c>
      <c r="N2003" s="70" t="s">
        <v>2003</v>
      </c>
      <c r="O2003" s="70">
        <v>20.388305661578212</v>
      </c>
      <c r="P2003" s="70" t="s">
        <v>419</v>
      </c>
      <c r="Q2003" s="69">
        <v>487</v>
      </c>
      <c r="R2003" s="70" t="s">
        <v>361</v>
      </c>
      <c r="S2003" s="70" t="s">
        <v>114</v>
      </c>
      <c r="T2003" s="70" t="s">
        <v>115</v>
      </c>
      <c r="U2003" s="70" t="s">
        <v>35</v>
      </c>
      <c r="V2003" s="70">
        <v>303.76201479859242</v>
      </c>
      <c r="W2003" s="70">
        <v>5757.3982054050912</v>
      </c>
    </row>
    <row r="2004" spans="1:23">
      <c r="A2004" s="69">
        <v>2003</v>
      </c>
      <c r="B2004" s="69">
        <v>79</v>
      </c>
      <c r="C2004" s="70" t="s">
        <v>314</v>
      </c>
      <c r="D2004" s="70" t="s">
        <v>314</v>
      </c>
      <c r="E2004" s="70" t="s">
        <v>62</v>
      </c>
      <c r="F2004" s="70" t="s">
        <v>100</v>
      </c>
      <c r="G2004" s="70"/>
      <c r="H2004" s="70" t="s">
        <v>28</v>
      </c>
      <c r="I2004" s="70" t="s">
        <v>315</v>
      </c>
      <c r="J2004" s="70" t="s">
        <v>64</v>
      </c>
      <c r="K2004" s="70" t="s">
        <v>35</v>
      </c>
      <c r="L2004" s="70" t="s">
        <v>173</v>
      </c>
      <c r="M2004" s="71">
        <v>6020</v>
      </c>
      <c r="N2004" s="70" t="s">
        <v>2004</v>
      </c>
      <c r="O2004" s="70">
        <v>18.869864855322831</v>
      </c>
      <c r="P2004" s="70" t="s">
        <v>419</v>
      </c>
      <c r="Q2004" s="69">
        <v>490</v>
      </c>
      <c r="R2004" s="70" t="s">
        <v>362</v>
      </c>
      <c r="S2004" s="70" t="s">
        <v>114</v>
      </c>
      <c r="T2004" s="70" t="s">
        <v>115</v>
      </c>
      <c r="U2004" s="70" t="s">
        <v>35</v>
      </c>
      <c r="V2004" s="70">
        <v>127.41553217612366</v>
      </c>
      <c r="W2004" s="70">
        <v>556.52146538150066</v>
      </c>
    </row>
    <row r="2005" spans="1:23">
      <c r="A2005" s="69">
        <v>2004</v>
      </c>
      <c r="B2005" s="69">
        <v>79</v>
      </c>
      <c r="C2005" s="70" t="s">
        <v>314</v>
      </c>
      <c r="D2005" s="70" t="s">
        <v>314</v>
      </c>
      <c r="E2005" s="70" t="s">
        <v>62</v>
      </c>
      <c r="F2005" s="70" t="s">
        <v>100</v>
      </c>
      <c r="G2005" s="70"/>
      <c r="H2005" s="70" t="s">
        <v>28</v>
      </c>
      <c r="I2005" s="70" t="s">
        <v>315</v>
      </c>
      <c r="J2005" s="70" t="s">
        <v>64</v>
      </c>
      <c r="K2005" s="70" t="s">
        <v>35</v>
      </c>
      <c r="L2005" s="70" t="s">
        <v>173</v>
      </c>
      <c r="M2005" s="71">
        <v>6021</v>
      </c>
      <c r="N2005" s="70" t="s">
        <v>2005</v>
      </c>
      <c r="O2005" s="70">
        <v>3.89754678678079</v>
      </c>
      <c r="P2005" s="70" t="s">
        <v>412</v>
      </c>
      <c r="Q2005" s="69">
        <v>319</v>
      </c>
      <c r="R2005" s="70" t="s">
        <v>339</v>
      </c>
      <c r="S2005" s="70" t="s">
        <v>329</v>
      </c>
      <c r="T2005" s="70" t="s">
        <v>330</v>
      </c>
      <c r="U2005" s="70" t="s">
        <v>35</v>
      </c>
      <c r="V2005" s="70">
        <v>174.41791884946122</v>
      </c>
      <c r="W2005" s="70">
        <v>1449.969881023673</v>
      </c>
    </row>
    <row r="2006" spans="1:23">
      <c r="A2006" s="69">
        <v>2005</v>
      </c>
      <c r="B2006" s="69">
        <v>79</v>
      </c>
      <c r="C2006" s="70" t="s">
        <v>314</v>
      </c>
      <c r="D2006" s="70" t="s">
        <v>314</v>
      </c>
      <c r="E2006" s="70" t="s">
        <v>62</v>
      </c>
      <c r="F2006" s="70" t="s">
        <v>100</v>
      </c>
      <c r="G2006" s="70"/>
      <c r="H2006" s="70" t="s">
        <v>28</v>
      </c>
      <c r="I2006" s="70" t="s">
        <v>315</v>
      </c>
      <c r="J2006" s="70" t="s">
        <v>64</v>
      </c>
      <c r="K2006" s="70" t="s">
        <v>35</v>
      </c>
      <c r="L2006" s="70" t="s">
        <v>173</v>
      </c>
      <c r="M2006" s="71">
        <v>6022</v>
      </c>
      <c r="N2006" s="70" t="s">
        <v>2006</v>
      </c>
      <c r="O2006" s="70">
        <v>10.63259168136468</v>
      </c>
      <c r="P2006" s="70" t="s">
        <v>419</v>
      </c>
      <c r="Q2006" s="69">
        <v>491</v>
      </c>
      <c r="R2006" s="70" t="s">
        <v>363</v>
      </c>
      <c r="S2006" s="70" t="s">
        <v>114</v>
      </c>
      <c r="T2006" s="70" t="s">
        <v>115</v>
      </c>
      <c r="U2006" s="70" t="s">
        <v>35</v>
      </c>
      <c r="V2006" s="70">
        <v>133.24497227931596</v>
      </c>
      <c r="W2006" s="70">
        <v>933.92399048182153</v>
      </c>
    </row>
    <row r="2007" spans="1:23">
      <c r="A2007" s="69">
        <v>2006</v>
      </c>
      <c r="B2007" s="69">
        <v>79</v>
      </c>
      <c r="C2007" s="70" t="s">
        <v>314</v>
      </c>
      <c r="D2007" s="70" t="s">
        <v>314</v>
      </c>
      <c r="E2007" s="70" t="s">
        <v>62</v>
      </c>
      <c r="F2007" s="70" t="s">
        <v>100</v>
      </c>
      <c r="G2007" s="70"/>
      <c r="H2007" s="70" t="s">
        <v>28</v>
      </c>
      <c r="I2007" s="70" t="s">
        <v>315</v>
      </c>
      <c r="J2007" s="70" t="s">
        <v>64</v>
      </c>
      <c r="K2007" s="70" t="s">
        <v>35</v>
      </c>
      <c r="L2007" s="70" t="s">
        <v>173</v>
      </c>
      <c r="M2007" s="71">
        <v>6022</v>
      </c>
      <c r="N2007" s="70" t="s">
        <v>2006</v>
      </c>
      <c r="O2007" s="70">
        <v>10.63259168136468</v>
      </c>
      <c r="P2007" s="70" t="s">
        <v>419</v>
      </c>
      <c r="Q2007" s="69">
        <v>502</v>
      </c>
      <c r="R2007" s="70" t="s">
        <v>313</v>
      </c>
      <c r="S2007" s="70" t="s">
        <v>78</v>
      </c>
      <c r="T2007" s="70" t="s">
        <v>79</v>
      </c>
      <c r="U2007" s="70" t="s">
        <v>35</v>
      </c>
      <c r="V2007" s="70">
        <v>187.88712301887284</v>
      </c>
      <c r="W2007" s="70">
        <v>2116.0200088829251</v>
      </c>
    </row>
    <row r="2008" spans="1:23">
      <c r="A2008" s="69">
        <v>2007</v>
      </c>
      <c r="B2008" s="69">
        <v>79</v>
      </c>
      <c r="C2008" s="70" t="s">
        <v>314</v>
      </c>
      <c r="D2008" s="70" t="s">
        <v>314</v>
      </c>
      <c r="E2008" s="70" t="s">
        <v>62</v>
      </c>
      <c r="F2008" s="70" t="s">
        <v>100</v>
      </c>
      <c r="G2008" s="70"/>
      <c r="H2008" s="70" t="s">
        <v>28</v>
      </c>
      <c r="I2008" s="70" t="s">
        <v>315</v>
      </c>
      <c r="J2008" s="70" t="s">
        <v>64</v>
      </c>
      <c r="K2008" s="70" t="s">
        <v>35</v>
      </c>
      <c r="L2008" s="70" t="s">
        <v>173</v>
      </c>
      <c r="M2008" s="71">
        <v>6023</v>
      </c>
      <c r="N2008" s="70" t="s">
        <v>2007</v>
      </c>
      <c r="O2008" s="70">
        <v>8.5606902755769756</v>
      </c>
      <c r="P2008" s="70" t="s">
        <v>424</v>
      </c>
      <c r="Q2008" s="69">
        <v>470</v>
      </c>
      <c r="R2008" s="70" t="s">
        <v>354</v>
      </c>
      <c r="S2008" s="70" t="s">
        <v>355</v>
      </c>
      <c r="T2008" s="70" t="s">
        <v>356</v>
      </c>
      <c r="U2008" s="70" t="s">
        <v>35</v>
      </c>
      <c r="V2008" s="70">
        <v>285.73623747565011</v>
      </c>
      <c r="W2008" s="70">
        <v>5041.6963395231942</v>
      </c>
    </row>
    <row r="2009" spans="1:23">
      <c r="A2009" s="69">
        <v>2008</v>
      </c>
      <c r="B2009" s="69">
        <v>79</v>
      </c>
      <c r="C2009" s="70" t="s">
        <v>314</v>
      </c>
      <c r="D2009" s="70" t="s">
        <v>314</v>
      </c>
      <c r="E2009" s="70" t="s">
        <v>62</v>
      </c>
      <c r="F2009" s="70" t="s">
        <v>100</v>
      </c>
      <c r="G2009" s="70"/>
      <c r="H2009" s="70" t="s">
        <v>28</v>
      </c>
      <c r="I2009" s="70" t="s">
        <v>315</v>
      </c>
      <c r="J2009" s="70" t="s">
        <v>64</v>
      </c>
      <c r="K2009" s="70" t="s">
        <v>35</v>
      </c>
      <c r="L2009" s="70" t="s">
        <v>173</v>
      </c>
      <c r="M2009" s="71">
        <v>6024</v>
      </c>
      <c r="N2009" s="70" t="s">
        <v>2008</v>
      </c>
      <c r="O2009" s="70">
        <v>20.686019936394811</v>
      </c>
      <c r="P2009" s="70" t="s">
        <v>419</v>
      </c>
      <c r="Q2009" s="69">
        <v>498</v>
      </c>
      <c r="R2009" s="70" t="s">
        <v>367</v>
      </c>
      <c r="S2009" s="70" t="s">
        <v>55</v>
      </c>
      <c r="T2009" s="70" t="s">
        <v>56</v>
      </c>
      <c r="U2009" s="70" t="s">
        <v>35</v>
      </c>
      <c r="V2009" s="70">
        <v>340.1628467493727</v>
      </c>
      <c r="W2009" s="70">
        <v>6832.9319752362735</v>
      </c>
    </row>
    <row r="2010" spans="1:23">
      <c r="A2010" s="69">
        <v>2009</v>
      </c>
      <c r="B2010" s="69">
        <v>79</v>
      </c>
      <c r="C2010" s="70" t="s">
        <v>314</v>
      </c>
      <c r="D2010" s="70" t="s">
        <v>314</v>
      </c>
      <c r="E2010" s="70" t="s">
        <v>62</v>
      </c>
      <c r="F2010" s="70" t="s">
        <v>100</v>
      </c>
      <c r="G2010" s="70"/>
      <c r="H2010" s="70" t="s">
        <v>28</v>
      </c>
      <c r="I2010" s="70" t="s">
        <v>315</v>
      </c>
      <c r="J2010" s="70" t="s">
        <v>64</v>
      </c>
      <c r="K2010" s="70" t="s">
        <v>35</v>
      </c>
      <c r="L2010" s="70" t="s">
        <v>173</v>
      </c>
      <c r="M2010" s="71">
        <v>6025</v>
      </c>
      <c r="N2010" s="70" t="s">
        <v>2009</v>
      </c>
      <c r="O2010" s="70">
        <v>16.009326284984311</v>
      </c>
      <c r="P2010" s="70" t="s">
        <v>419</v>
      </c>
      <c r="Q2010" s="69">
        <v>498</v>
      </c>
      <c r="R2010" s="70" t="s">
        <v>367</v>
      </c>
      <c r="S2010" s="70" t="s">
        <v>55</v>
      </c>
      <c r="T2010" s="70" t="s">
        <v>56</v>
      </c>
      <c r="U2010" s="70" t="s">
        <v>35</v>
      </c>
      <c r="V2010" s="70">
        <v>519.42031446981184</v>
      </c>
      <c r="W2010" s="70">
        <v>10312.647732850599</v>
      </c>
    </row>
    <row r="2011" spans="1:23">
      <c r="A2011" s="69">
        <v>2010</v>
      </c>
      <c r="B2011" s="69">
        <v>79</v>
      </c>
      <c r="C2011" s="70" t="s">
        <v>314</v>
      </c>
      <c r="D2011" s="70" t="s">
        <v>314</v>
      </c>
      <c r="E2011" s="70" t="s">
        <v>62</v>
      </c>
      <c r="F2011" s="70" t="s">
        <v>100</v>
      </c>
      <c r="G2011" s="70"/>
      <c r="H2011" s="70" t="s">
        <v>28</v>
      </c>
      <c r="I2011" s="70" t="s">
        <v>315</v>
      </c>
      <c r="J2011" s="70" t="s">
        <v>64</v>
      </c>
      <c r="K2011" s="70" t="s">
        <v>35</v>
      </c>
      <c r="L2011" s="70" t="s">
        <v>173</v>
      </c>
      <c r="M2011" s="71">
        <v>6027</v>
      </c>
      <c r="N2011" s="70" t="s">
        <v>2010</v>
      </c>
      <c r="O2011" s="70">
        <v>23.73469969382348</v>
      </c>
      <c r="P2011" s="70" t="s">
        <v>419</v>
      </c>
      <c r="Q2011" s="69">
        <v>539</v>
      </c>
      <c r="R2011" s="70" t="s">
        <v>373</v>
      </c>
      <c r="S2011" s="70" t="s">
        <v>41</v>
      </c>
      <c r="T2011" s="70" t="s">
        <v>42</v>
      </c>
      <c r="U2011" s="70" t="s">
        <v>35</v>
      </c>
      <c r="V2011" s="70">
        <v>420.9011355635501</v>
      </c>
      <c r="W2011" s="70">
        <v>10872.74790684511</v>
      </c>
    </row>
    <row r="2012" spans="1:23">
      <c r="A2012" s="69">
        <v>2011</v>
      </c>
      <c r="B2012" s="69">
        <v>79</v>
      </c>
      <c r="C2012" s="70" t="s">
        <v>314</v>
      </c>
      <c r="D2012" s="70" t="s">
        <v>314</v>
      </c>
      <c r="E2012" s="70" t="s">
        <v>62</v>
      </c>
      <c r="F2012" s="70" t="s">
        <v>100</v>
      </c>
      <c r="G2012" s="70"/>
      <c r="H2012" s="70" t="s">
        <v>28</v>
      </c>
      <c r="I2012" s="70" t="s">
        <v>315</v>
      </c>
      <c r="J2012" s="70" t="s">
        <v>64</v>
      </c>
      <c r="K2012" s="70" t="s">
        <v>35</v>
      </c>
      <c r="L2012" s="70" t="s">
        <v>173</v>
      </c>
      <c r="M2012" s="71">
        <v>6029</v>
      </c>
      <c r="N2012" s="70" t="s">
        <v>2011</v>
      </c>
      <c r="O2012" s="70">
        <v>12.20463339859541</v>
      </c>
      <c r="P2012" s="70" t="s">
        <v>419</v>
      </c>
      <c r="Q2012" s="69">
        <v>504</v>
      </c>
      <c r="R2012" s="70" t="s">
        <v>368</v>
      </c>
      <c r="S2012" s="70" t="s">
        <v>329</v>
      </c>
      <c r="T2012" s="70" t="s">
        <v>330</v>
      </c>
      <c r="U2012" s="70" t="s">
        <v>35</v>
      </c>
      <c r="V2012" s="70">
        <v>375.57326029409029</v>
      </c>
      <c r="W2012" s="70">
        <v>8915.4264094667724</v>
      </c>
    </row>
    <row r="2013" spans="1:23">
      <c r="A2013" s="69">
        <v>2012</v>
      </c>
      <c r="B2013" s="69">
        <v>79</v>
      </c>
      <c r="C2013" s="70" t="s">
        <v>314</v>
      </c>
      <c r="D2013" s="70" t="s">
        <v>314</v>
      </c>
      <c r="E2013" s="70" t="s">
        <v>62</v>
      </c>
      <c r="F2013" s="70" t="s">
        <v>100</v>
      </c>
      <c r="G2013" s="70"/>
      <c r="H2013" s="70" t="s">
        <v>28</v>
      </c>
      <c r="I2013" s="70" t="s">
        <v>315</v>
      </c>
      <c r="J2013" s="70" t="s">
        <v>64</v>
      </c>
      <c r="K2013" s="70" t="s">
        <v>35</v>
      </c>
      <c r="L2013" s="70" t="s">
        <v>173</v>
      </c>
      <c r="M2013" s="71">
        <v>6031</v>
      </c>
      <c r="N2013" s="70" t="s">
        <v>2012</v>
      </c>
      <c r="O2013" s="70">
        <v>16.687395298561949</v>
      </c>
      <c r="P2013" s="70" t="s">
        <v>419</v>
      </c>
      <c r="Q2013" s="69">
        <v>294</v>
      </c>
      <c r="R2013" s="70" t="s">
        <v>331</v>
      </c>
      <c r="S2013" s="70" t="s">
        <v>329</v>
      </c>
      <c r="T2013" s="70" t="s">
        <v>330</v>
      </c>
      <c r="U2013" s="70" t="s">
        <v>35</v>
      </c>
      <c r="V2013" s="70">
        <v>244.02350917888197</v>
      </c>
      <c r="W2013" s="70">
        <v>3419.4322369382749</v>
      </c>
    </row>
    <row r="2014" spans="1:23">
      <c r="A2014" s="69">
        <v>2013</v>
      </c>
      <c r="B2014" s="69">
        <v>79</v>
      </c>
      <c r="C2014" s="70" t="s">
        <v>314</v>
      </c>
      <c r="D2014" s="70" t="s">
        <v>314</v>
      </c>
      <c r="E2014" s="70" t="s">
        <v>62</v>
      </c>
      <c r="F2014" s="70" t="s">
        <v>100</v>
      </c>
      <c r="G2014" s="70"/>
      <c r="H2014" s="70" t="s">
        <v>28</v>
      </c>
      <c r="I2014" s="70" t="s">
        <v>315</v>
      </c>
      <c r="J2014" s="70" t="s">
        <v>64</v>
      </c>
      <c r="K2014" s="70" t="s">
        <v>35</v>
      </c>
      <c r="L2014" s="70" t="s">
        <v>173</v>
      </c>
      <c r="M2014" s="71">
        <v>6033</v>
      </c>
      <c r="N2014" s="70" t="s">
        <v>2013</v>
      </c>
      <c r="O2014" s="70">
        <v>9.8114735033699496</v>
      </c>
      <c r="P2014" s="70" t="s">
        <v>424</v>
      </c>
      <c r="Q2014" s="69">
        <v>470</v>
      </c>
      <c r="R2014" s="70" t="s">
        <v>354</v>
      </c>
      <c r="S2014" s="70" t="s">
        <v>355</v>
      </c>
      <c r="T2014" s="70" t="s">
        <v>356</v>
      </c>
      <c r="U2014" s="70" t="s">
        <v>35</v>
      </c>
      <c r="V2014" s="70">
        <v>233.09881702058252</v>
      </c>
      <c r="W2014" s="70">
        <v>3282.9804176753796</v>
      </c>
    </row>
    <row r="2015" spans="1:23">
      <c r="A2015" s="69">
        <v>2014</v>
      </c>
      <c r="B2015" s="69">
        <v>79</v>
      </c>
      <c r="C2015" s="70" t="s">
        <v>314</v>
      </c>
      <c r="D2015" s="70" t="s">
        <v>314</v>
      </c>
      <c r="E2015" s="70" t="s">
        <v>62</v>
      </c>
      <c r="F2015" s="70" t="s">
        <v>100</v>
      </c>
      <c r="G2015" s="70"/>
      <c r="H2015" s="70" t="s">
        <v>28</v>
      </c>
      <c r="I2015" s="70" t="s">
        <v>315</v>
      </c>
      <c r="J2015" s="70" t="s">
        <v>64</v>
      </c>
      <c r="K2015" s="70" t="s">
        <v>35</v>
      </c>
      <c r="L2015" s="70" t="s">
        <v>173</v>
      </c>
      <c r="M2015" s="71">
        <v>6034</v>
      </c>
      <c r="N2015" s="70" t="s">
        <v>2014</v>
      </c>
      <c r="O2015" s="70">
        <v>11.17978996230333</v>
      </c>
      <c r="P2015" s="70" t="s">
        <v>419</v>
      </c>
      <c r="Q2015" s="69">
        <v>470</v>
      </c>
      <c r="R2015" s="70" t="s">
        <v>354</v>
      </c>
      <c r="S2015" s="70" t="s">
        <v>355</v>
      </c>
      <c r="T2015" s="70" t="s">
        <v>356</v>
      </c>
      <c r="U2015" s="70" t="s">
        <v>35</v>
      </c>
      <c r="V2015" s="70">
        <v>226.9091208147448</v>
      </c>
      <c r="W2015" s="70">
        <v>3104.348916343647</v>
      </c>
    </row>
    <row r="2016" spans="1:23">
      <c r="A2016" s="69">
        <v>2015</v>
      </c>
      <c r="B2016" s="69">
        <v>79</v>
      </c>
      <c r="C2016" s="70" t="s">
        <v>314</v>
      </c>
      <c r="D2016" s="70" t="s">
        <v>314</v>
      </c>
      <c r="E2016" s="70" t="s">
        <v>62</v>
      </c>
      <c r="F2016" s="70" t="s">
        <v>100</v>
      </c>
      <c r="G2016" s="70"/>
      <c r="H2016" s="70" t="s">
        <v>28</v>
      </c>
      <c r="I2016" s="70" t="s">
        <v>315</v>
      </c>
      <c r="J2016" s="70" t="s">
        <v>64</v>
      </c>
      <c r="K2016" s="70" t="s">
        <v>35</v>
      </c>
      <c r="L2016" s="70" t="s">
        <v>173</v>
      </c>
      <c r="M2016" s="71">
        <v>6037</v>
      </c>
      <c r="N2016" s="70" t="s">
        <v>2015</v>
      </c>
      <c r="O2016" s="70">
        <v>18.17279673924536</v>
      </c>
      <c r="P2016" s="70" t="s">
        <v>419</v>
      </c>
      <c r="Q2016" s="69">
        <v>449</v>
      </c>
      <c r="R2016" s="70" t="s">
        <v>349</v>
      </c>
      <c r="S2016" s="70" t="s">
        <v>175</v>
      </c>
      <c r="T2016" s="70" t="s">
        <v>176</v>
      </c>
      <c r="U2016" s="70" t="s">
        <v>35</v>
      </c>
      <c r="V2016" s="70">
        <v>287.84655421974321</v>
      </c>
      <c r="W2016" s="70">
        <v>4866.2421293162743</v>
      </c>
    </row>
    <row r="2017" spans="1:23">
      <c r="A2017" s="69">
        <v>2016</v>
      </c>
      <c r="B2017" s="69">
        <v>79</v>
      </c>
      <c r="C2017" s="70" t="s">
        <v>314</v>
      </c>
      <c r="D2017" s="70" t="s">
        <v>314</v>
      </c>
      <c r="E2017" s="70" t="s">
        <v>62</v>
      </c>
      <c r="F2017" s="70" t="s">
        <v>100</v>
      </c>
      <c r="G2017" s="70"/>
      <c r="H2017" s="70" t="s">
        <v>28</v>
      </c>
      <c r="I2017" s="70" t="s">
        <v>315</v>
      </c>
      <c r="J2017" s="70" t="s">
        <v>64</v>
      </c>
      <c r="K2017" s="70" t="s">
        <v>35</v>
      </c>
      <c r="L2017" s="70" t="s">
        <v>173</v>
      </c>
      <c r="M2017" s="71">
        <v>6040</v>
      </c>
      <c r="N2017" s="70" t="s">
        <v>2016</v>
      </c>
      <c r="O2017" s="70">
        <v>18.629857147417649</v>
      </c>
      <c r="P2017" s="70" t="s">
        <v>419</v>
      </c>
      <c r="Q2017" s="69">
        <v>320</v>
      </c>
      <c r="R2017" s="70" t="s">
        <v>340</v>
      </c>
      <c r="S2017" s="70" t="s">
        <v>329</v>
      </c>
      <c r="T2017" s="70" t="s">
        <v>330</v>
      </c>
      <c r="U2017" s="70" t="s">
        <v>35</v>
      </c>
      <c r="V2017" s="70">
        <v>259.81477072895353</v>
      </c>
      <c r="W2017" s="70">
        <v>3296.7532361066296</v>
      </c>
    </row>
    <row r="2018" spans="1:23">
      <c r="A2018" s="69">
        <v>2017</v>
      </c>
      <c r="B2018" s="69">
        <v>79</v>
      </c>
      <c r="C2018" s="70" t="s">
        <v>314</v>
      </c>
      <c r="D2018" s="70" t="s">
        <v>314</v>
      </c>
      <c r="E2018" s="70" t="s">
        <v>62</v>
      </c>
      <c r="F2018" s="70" t="s">
        <v>100</v>
      </c>
      <c r="G2018" s="70"/>
      <c r="H2018" s="70" t="s">
        <v>28</v>
      </c>
      <c r="I2018" s="70" t="s">
        <v>315</v>
      </c>
      <c r="J2018" s="70" t="s">
        <v>64</v>
      </c>
      <c r="K2018" s="70" t="s">
        <v>35</v>
      </c>
      <c r="L2018" s="70" t="s">
        <v>173</v>
      </c>
      <c r="M2018" s="71">
        <v>6041</v>
      </c>
      <c r="N2018" s="70" t="s">
        <v>2017</v>
      </c>
      <c r="O2018" s="70">
        <v>14.980212283285351</v>
      </c>
      <c r="P2018" s="70" t="s">
        <v>419</v>
      </c>
      <c r="Q2018" s="69">
        <v>319</v>
      </c>
      <c r="R2018" s="70" t="s">
        <v>339</v>
      </c>
      <c r="S2018" s="70" t="s">
        <v>329</v>
      </c>
      <c r="T2018" s="70" t="s">
        <v>330</v>
      </c>
      <c r="U2018" s="70" t="s">
        <v>35</v>
      </c>
      <c r="V2018" s="70">
        <v>262.4013378918296</v>
      </c>
      <c r="W2018" s="70">
        <v>4300.7822895910394</v>
      </c>
    </row>
    <row r="2019" spans="1:23">
      <c r="A2019" s="69">
        <v>2018</v>
      </c>
      <c r="B2019" s="69">
        <v>79</v>
      </c>
      <c r="C2019" s="70" t="s">
        <v>314</v>
      </c>
      <c r="D2019" s="70" t="s">
        <v>314</v>
      </c>
      <c r="E2019" s="70" t="s">
        <v>62</v>
      </c>
      <c r="F2019" s="70" t="s">
        <v>100</v>
      </c>
      <c r="G2019" s="70"/>
      <c r="H2019" s="70" t="s">
        <v>28</v>
      </c>
      <c r="I2019" s="70" t="s">
        <v>315</v>
      </c>
      <c r="J2019" s="70" t="s">
        <v>64</v>
      </c>
      <c r="K2019" s="70" t="s">
        <v>35</v>
      </c>
      <c r="L2019" s="70" t="s">
        <v>173</v>
      </c>
      <c r="M2019" s="71">
        <v>6042</v>
      </c>
      <c r="N2019" s="70" t="s">
        <v>2018</v>
      </c>
      <c r="O2019" s="70">
        <v>9.6879409463095012</v>
      </c>
      <c r="P2019" s="70" t="s">
        <v>424</v>
      </c>
      <c r="Q2019" s="69">
        <v>319</v>
      </c>
      <c r="R2019" s="70" t="s">
        <v>339</v>
      </c>
      <c r="S2019" s="70" t="s">
        <v>329</v>
      </c>
      <c r="T2019" s="70" t="s">
        <v>330</v>
      </c>
      <c r="U2019" s="70" t="s">
        <v>35</v>
      </c>
      <c r="V2019" s="70">
        <v>213.97936049003209</v>
      </c>
      <c r="W2019" s="70">
        <v>2794.5783033011512</v>
      </c>
    </row>
    <row r="2020" spans="1:23">
      <c r="A2020" s="69">
        <v>2019</v>
      </c>
      <c r="B2020" s="69">
        <v>79</v>
      </c>
      <c r="C2020" s="70" t="s">
        <v>314</v>
      </c>
      <c r="D2020" s="70" t="s">
        <v>314</v>
      </c>
      <c r="E2020" s="70" t="s">
        <v>62</v>
      </c>
      <c r="F2020" s="70" t="s">
        <v>100</v>
      </c>
      <c r="G2020" s="70"/>
      <c r="H2020" s="70" t="s">
        <v>28</v>
      </c>
      <c r="I2020" s="70" t="s">
        <v>315</v>
      </c>
      <c r="J2020" s="70" t="s">
        <v>64</v>
      </c>
      <c r="K2020" s="70" t="s">
        <v>35</v>
      </c>
      <c r="L2020" s="70" t="s">
        <v>173</v>
      </c>
      <c r="M2020" s="71">
        <v>6043</v>
      </c>
      <c r="N2020" s="70" t="s">
        <v>2019</v>
      </c>
      <c r="O2020" s="70">
        <v>6.1592990879387939</v>
      </c>
      <c r="P2020" s="70" t="s">
        <v>424</v>
      </c>
      <c r="Q2020" s="69">
        <v>319</v>
      </c>
      <c r="R2020" s="70" t="s">
        <v>339</v>
      </c>
      <c r="S2020" s="70" t="s">
        <v>329</v>
      </c>
      <c r="T2020" s="70" t="s">
        <v>330</v>
      </c>
      <c r="U2020" s="70" t="s">
        <v>35</v>
      </c>
      <c r="V2020" s="70">
        <v>205.67087275293056</v>
      </c>
      <c r="W2020" s="70">
        <v>1631.7467152835025</v>
      </c>
    </row>
    <row r="2021" spans="1:23">
      <c r="A2021" s="69">
        <v>2020</v>
      </c>
      <c r="B2021" s="69">
        <v>79</v>
      </c>
      <c r="C2021" s="70" t="s">
        <v>314</v>
      </c>
      <c r="D2021" s="70" t="s">
        <v>314</v>
      </c>
      <c r="E2021" s="70" t="s">
        <v>62</v>
      </c>
      <c r="F2021" s="70" t="s">
        <v>100</v>
      </c>
      <c r="G2021" s="70"/>
      <c r="H2021" s="70" t="s">
        <v>28</v>
      </c>
      <c r="I2021" s="70" t="s">
        <v>315</v>
      </c>
      <c r="J2021" s="70" t="s">
        <v>64</v>
      </c>
      <c r="K2021" s="70" t="s">
        <v>35</v>
      </c>
      <c r="L2021" s="70" t="s">
        <v>173</v>
      </c>
      <c r="M2021" s="71">
        <v>6048</v>
      </c>
      <c r="N2021" s="70" t="s">
        <v>2020</v>
      </c>
      <c r="O2021" s="70">
        <v>4.3508849444597129</v>
      </c>
      <c r="P2021" s="70" t="s">
        <v>412</v>
      </c>
      <c r="Q2021" s="69">
        <v>319</v>
      </c>
      <c r="R2021" s="70" t="s">
        <v>339</v>
      </c>
      <c r="S2021" s="70" t="s">
        <v>329</v>
      </c>
      <c r="T2021" s="70" t="s">
        <v>330</v>
      </c>
      <c r="U2021" s="70" t="s">
        <v>35</v>
      </c>
      <c r="V2021" s="70">
        <v>204.60828421899663</v>
      </c>
      <c r="W2021" s="70">
        <v>891.85109937783977</v>
      </c>
    </row>
    <row r="2022" spans="1:23">
      <c r="A2022" s="69">
        <v>2021</v>
      </c>
      <c r="B2022" s="69">
        <v>79</v>
      </c>
      <c r="C2022" s="70" t="s">
        <v>314</v>
      </c>
      <c r="D2022" s="70" t="s">
        <v>314</v>
      </c>
      <c r="E2022" s="70" t="s">
        <v>62</v>
      </c>
      <c r="F2022" s="70" t="s">
        <v>100</v>
      </c>
      <c r="G2022" s="70"/>
      <c r="H2022" s="70" t="s">
        <v>28</v>
      </c>
      <c r="I2022" s="70" t="s">
        <v>315</v>
      </c>
      <c r="J2022" s="70" t="s">
        <v>64</v>
      </c>
      <c r="K2022" s="70" t="s">
        <v>35</v>
      </c>
      <c r="L2022" s="70" t="s">
        <v>173</v>
      </c>
      <c r="M2022" s="71">
        <v>6049</v>
      </c>
      <c r="N2022" s="70" t="s">
        <v>2021</v>
      </c>
      <c r="O2022" s="70">
        <v>21.954368518060829</v>
      </c>
      <c r="P2022" s="70" t="s">
        <v>419</v>
      </c>
      <c r="Q2022" s="69">
        <v>484</v>
      </c>
      <c r="R2022" s="70" t="s">
        <v>358</v>
      </c>
      <c r="S2022" s="70" t="s">
        <v>114</v>
      </c>
      <c r="T2022" s="70" t="s">
        <v>115</v>
      </c>
      <c r="U2022" s="70" t="s">
        <v>35</v>
      </c>
      <c r="V2022" s="70">
        <v>259.42066183352875</v>
      </c>
      <c r="W2022" s="70">
        <v>3598.6846310459769</v>
      </c>
    </row>
    <row r="2023" spans="1:23">
      <c r="A2023" s="69">
        <v>2022</v>
      </c>
      <c r="B2023" s="69">
        <v>79</v>
      </c>
      <c r="C2023" s="70" t="s">
        <v>314</v>
      </c>
      <c r="D2023" s="70" t="s">
        <v>314</v>
      </c>
      <c r="E2023" s="70" t="s">
        <v>62</v>
      </c>
      <c r="F2023" s="70" t="s">
        <v>100</v>
      </c>
      <c r="G2023" s="70"/>
      <c r="H2023" s="70" t="s">
        <v>28</v>
      </c>
      <c r="I2023" s="70" t="s">
        <v>315</v>
      </c>
      <c r="J2023" s="70" t="s">
        <v>64</v>
      </c>
      <c r="K2023" s="70" t="s">
        <v>35</v>
      </c>
      <c r="L2023" s="70" t="s">
        <v>173</v>
      </c>
      <c r="M2023" s="71">
        <v>6050</v>
      </c>
      <c r="N2023" s="70" t="s">
        <v>2022</v>
      </c>
      <c r="O2023" s="70">
        <v>13.072876203919339</v>
      </c>
      <c r="P2023" s="70" t="s">
        <v>419</v>
      </c>
      <c r="Q2023" s="69">
        <v>470</v>
      </c>
      <c r="R2023" s="70" t="s">
        <v>354</v>
      </c>
      <c r="S2023" s="70" t="s">
        <v>355</v>
      </c>
      <c r="T2023" s="70" t="s">
        <v>356</v>
      </c>
      <c r="U2023" s="70" t="s">
        <v>35</v>
      </c>
      <c r="V2023" s="70">
        <v>258.88752343434578</v>
      </c>
      <c r="W2023" s="70">
        <v>3904.0146629086826</v>
      </c>
    </row>
    <row r="2024" spans="1:23">
      <c r="A2024" s="69">
        <v>2023</v>
      </c>
      <c r="B2024" s="69">
        <v>79</v>
      </c>
      <c r="C2024" s="70" t="s">
        <v>314</v>
      </c>
      <c r="D2024" s="70" t="s">
        <v>314</v>
      </c>
      <c r="E2024" s="70" t="s">
        <v>62</v>
      </c>
      <c r="F2024" s="70" t="s">
        <v>100</v>
      </c>
      <c r="G2024" s="70"/>
      <c r="H2024" s="70" t="s">
        <v>28</v>
      </c>
      <c r="I2024" s="70" t="s">
        <v>315</v>
      </c>
      <c r="J2024" s="70" t="s">
        <v>64</v>
      </c>
      <c r="K2024" s="70" t="s">
        <v>35</v>
      </c>
      <c r="L2024" s="70" t="s">
        <v>173</v>
      </c>
      <c r="M2024" s="71">
        <v>6051</v>
      </c>
      <c r="N2024" s="70" t="s">
        <v>2023</v>
      </c>
      <c r="O2024" s="70">
        <v>13.704965030812531</v>
      </c>
      <c r="P2024" s="70" t="s">
        <v>419</v>
      </c>
      <c r="Q2024" s="69">
        <v>502</v>
      </c>
      <c r="R2024" s="70" t="s">
        <v>313</v>
      </c>
      <c r="S2024" s="70" t="s">
        <v>78</v>
      </c>
      <c r="T2024" s="70" t="s">
        <v>79</v>
      </c>
      <c r="U2024" s="70" t="s">
        <v>35</v>
      </c>
      <c r="V2024" s="70">
        <v>248.30244817898162</v>
      </c>
      <c r="W2024" s="70">
        <v>3632.7105720217096</v>
      </c>
    </row>
    <row r="2025" spans="1:23">
      <c r="A2025" s="69">
        <v>2024</v>
      </c>
      <c r="B2025" s="69">
        <v>79</v>
      </c>
      <c r="C2025" s="70" t="s">
        <v>314</v>
      </c>
      <c r="D2025" s="70" t="s">
        <v>314</v>
      </c>
      <c r="E2025" s="70" t="s">
        <v>62</v>
      </c>
      <c r="F2025" s="70" t="s">
        <v>100</v>
      </c>
      <c r="G2025" s="70"/>
      <c r="H2025" s="70" t="s">
        <v>28</v>
      </c>
      <c r="I2025" s="70" t="s">
        <v>315</v>
      </c>
      <c r="J2025" s="70" t="s">
        <v>64</v>
      </c>
      <c r="K2025" s="70" t="s">
        <v>35</v>
      </c>
      <c r="L2025" s="70" t="s">
        <v>173</v>
      </c>
      <c r="M2025" s="71">
        <v>6055</v>
      </c>
      <c r="N2025" s="70" t="s">
        <v>2024</v>
      </c>
      <c r="O2025" s="70">
        <v>16.490113279329702</v>
      </c>
      <c r="P2025" s="70" t="s">
        <v>419</v>
      </c>
      <c r="Q2025" s="69">
        <v>294</v>
      </c>
      <c r="R2025" s="70" t="s">
        <v>331</v>
      </c>
      <c r="S2025" s="70" t="s">
        <v>329</v>
      </c>
      <c r="T2025" s="70" t="s">
        <v>330</v>
      </c>
      <c r="U2025" s="70" t="s">
        <v>35</v>
      </c>
      <c r="V2025" s="70">
        <v>155.72790162087065</v>
      </c>
      <c r="W2025" s="70">
        <v>1129.1975398199256</v>
      </c>
    </row>
    <row r="2026" spans="1:23">
      <c r="A2026" s="69">
        <v>2025</v>
      </c>
      <c r="B2026" s="69">
        <v>79</v>
      </c>
      <c r="C2026" s="70" t="s">
        <v>314</v>
      </c>
      <c r="D2026" s="70" t="s">
        <v>314</v>
      </c>
      <c r="E2026" s="70" t="s">
        <v>62</v>
      </c>
      <c r="F2026" s="70" t="s">
        <v>100</v>
      </c>
      <c r="G2026" s="70"/>
      <c r="H2026" s="70" t="s">
        <v>28</v>
      </c>
      <c r="I2026" s="70" t="s">
        <v>315</v>
      </c>
      <c r="J2026" s="70" t="s">
        <v>64</v>
      </c>
      <c r="K2026" s="70" t="s">
        <v>35</v>
      </c>
      <c r="L2026" s="70" t="s">
        <v>173</v>
      </c>
      <c r="M2026" s="71">
        <v>6058</v>
      </c>
      <c r="N2026" s="70" t="s">
        <v>2025</v>
      </c>
      <c r="O2026" s="70">
        <v>12.74063132378525</v>
      </c>
      <c r="P2026" s="70" t="s">
        <v>419</v>
      </c>
      <c r="Q2026" s="69">
        <v>470</v>
      </c>
      <c r="R2026" s="70" t="s">
        <v>354</v>
      </c>
      <c r="S2026" s="70" t="s">
        <v>355</v>
      </c>
      <c r="T2026" s="70" t="s">
        <v>356</v>
      </c>
      <c r="U2026" s="70" t="s">
        <v>35</v>
      </c>
      <c r="V2026" s="70">
        <v>174.45896749653042</v>
      </c>
      <c r="W2026" s="70">
        <v>1240.5263373385253</v>
      </c>
    </row>
    <row r="2027" spans="1:23">
      <c r="A2027" s="69">
        <v>2026</v>
      </c>
      <c r="B2027" s="69">
        <v>79</v>
      </c>
      <c r="C2027" s="70" t="s">
        <v>314</v>
      </c>
      <c r="D2027" s="70" t="s">
        <v>314</v>
      </c>
      <c r="E2027" s="70" t="s">
        <v>62</v>
      </c>
      <c r="F2027" s="70" t="s">
        <v>100</v>
      </c>
      <c r="G2027" s="70"/>
      <c r="H2027" s="70" t="s">
        <v>28</v>
      </c>
      <c r="I2027" s="70" t="s">
        <v>315</v>
      </c>
      <c r="J2027" s="70" t="s">
        <v>64</v>
      </c>
      <c r="K2027" s="70" t="s">
        <v>35</v>
      </c>
      <c r="L2027" s="70" t="s">
        <v>173</v>
      </c>
      <c r="M2027" s="71">
        <v>6059</v>
      </c>
      <c r="N2027" s="70" t="s">
        <v>2026</v>
      </c>
      <c r="O2027" s="70">
        <v>9.9077455158499887</v>
      </c>
      <c r="P2027" s="70" t="s">
        <v>424</v>
      </c>
      <c r="Q2027" s="69">
        <v>337</v>
      </c>
      <c r="R2027" s="70" t="s">
        <v>341</v>
      </c>
      <c r="S2027" s="70" t="s">
        <v>329</v>
      </c>
      <c r="T2027" s="70" t="s">
        <v>330</v>
      </c>
      <c r="U2027" s="70" t="s">
        <v>35</v>
      </c>
      <c r="V2027" s="70">
        <v>203.68534700133131</v>
      </c>
      <c r="W2027" s="70">
        <v>2521.1005141246605</v>
      </c>
    </row>
    <row r="2028" spans="1:23">
      <c r="A2028" s="69">
        <v>2027</v>
      </c>
      <c r="B2028" s="69">
        <v>79</v>
      </c>
      <c r="C2028" s="70" t="s">
        <v>314</v>
      </c>
      <c r="D2028" s="70" t="s">
        <v>314</v>
      </c>
      <c r="E2028" s="70" t="s">
        <v>62</v>
      </c>
      <c r="F2028" s="70" t="s">
        <v>100</v>
      </c>
      <c r="G2028" s="70"/>
      <c r="H2028" s="70" t="s">
        <v>28</v>
      </c>
      <c r="I2028" s="70" t="s">
        <v>315</v>
      </c>
      <c r="J2028" s="70" t="s">
        <v>64</v>
      </c>
      <c r="K2028" s="70" t="s">
        <v>35</v>
      </c>
      <c r="L2028" s="70" t="s">
        <v>173</v>
      </c>
      <c r="M2028" s="71">
        <v>6060</v>
      </c>
      <c r="N2028" s="70" t="s">
        <v>2027</v>
      </c>
      <c r="O2028" s="70">
        <v>7.911203637149816</v>
      </c>
      <c r="P2028" s="70" t="s">
        <v>424</v>
      </c>
      <c r="Q2028" s="69">
        <v>337</v>
      </c>
      <c r="R2028" s="70" t="s">
        <v>341</v>
      </c>
      <c r="S2028" s="70" t="s">
        <v>329</v>
      </c>
      <c r="T2028" s="70" t="s">
        <v>330</v>
      </c>
      <c r="U2028" s="70" t="s">
        <v>35</v>
      </c>
      <c r="V2028" s="70">
        <v>306.27251739860617</v>
      </c>
      <c r="W2028" s="70">
        <v>4820.5234869424476</v>
      </c>
    </row>
    <row r="2029" spans="1:23">
      <c r="A2029" s="69">
        <v>2028</v>
      </c>
      <c r="B2029" s="69">
        <v>79</v>
      </c>
      <c r="C2029" s="70" t="s">
        <v>314</v>
      </c>
      <c r="D2029" s="70" t="s">
        <v>314</v>
      </c>
      <c r="E2029" s="70" t="s">
        <v>62</v>
      </c>
      <c r="F2029" s="70" t="s">
        <v>100</v>
      </c>
      <c r="G2029" s="70"/>
      <c r="H2029" s="70" t="s">
        <v>28</v>
      </c>
      <c r="I2029" s="70" t="s">
        <v>315</v>
      </c>
      <c r="J2029" s="70" t="s">
        <v>64</v>
      </c>
      <c r="K2029" s="70" t="s">
        <v>35</v>
      </c>
      <c r="L2029" s="70" t="s">
        <v>173</v>
      </c>
      <c r="M2029" s="71">
        <v>6061</v>
      </c>
      <c r="N2029" s="70" t="s">
        <v>2028</v>
      </c>
      <c r="O2029" s="70">
        <v>18.187792283571831</v>
      </c>
      <c r="P2029" s="70" t="s">
        <v>419</v>
      </c>
      <c r="Q2029" s="69">
        <v>320</v>
      </c>
      <c r="R2029" s="70" t="s">
        <v>340</v>
      </c>
      <c r="S2029" s="70" t="s">
        <v>329</v>
      </c>
      <c r="T2029" s="70" t="s">
        <v>330</v>
      </c>
      <c r="U2029" s="70" t="s">
        <v>35</v>
      </c>
      <c r="V2029" s="70">
        <v>640.30228344681132</v>
      </c>
      <c r="W2029" s="70">
        <v>14309.54872649075</v>
      </c>
    </row>
    <row r="2030" spans="1:23">
      <c r="A2030" s="69">
        <v>2029</v>
      </c>
      <c r="B2030" s="69">
        <v>79</v>
      </c>
      <c r="C2030" s="70" t="s">
        <v>314</v>
      </c>
      <c r="D2030" s="70" t="s">
        <v>314</v>
      </c>
      <c r="E2030" s="70" t="s">
        <v>62</v>
      </c>
      <c r="F2030" s="70" t="s">
        <v>100</v>
      </c>
      <c r="G2030" s="70"/>
      <c r="H2030" s="70" t="s">
        <v>28</v>
      </c>
      <c r="I2030" s="70" t="s">
        <v>315</v>
      </c>
      <c r="J2030" s="70" t="s">
        <v>64</v>
      </c>
      <c r="K2030" s="70" t="s">
        <v>35</v>
      </c>
      <c r="L2030" s="70" t="s">
        <v>173</v>
      </c>
      <c r="M2030" s="71">
        <v>6063</v>
      </c>
      <c r="N2030" s="70" t="s">
        <v>2029</v>
      </c>
      <c r="O2030" s="70">
        <v>11.16919472176478</v>
      </c>
      <c r="P2030" s="70" t="s">
        <v>419</v>
      </c>
      <c r="Q2030" s="69">
        <v>470</v>
      </c>
      <c r="R2030" s="70" t="s">
        <v>354</v>
      </c>
      <c r="S2030" s="70" t="s">
        <v>355</v>
      </c>
      <c r="T2030" s="70" t="s">
        <v>356</v>
      </c>
      <c r="U2030" s="70" t="s">
        <v>35</v>
      </c>
      <c r="V2030" s="70">
        <v>270.76781224945353</v>
      </c>
      <c r="W2030" s="70">
        <v>4269.5748307635104</v>
      </c>
    </row>
    <row r="2031" spans="1:23">
      <c r="A2031" s="69">
        <v>2030</v>
      </c>
      <c r="B2031" s="69">
        <v>79</v>
      </c>
      <c r="C2031" s="70" t="s">
        <v>314</v>
      </c>
      <c r="D2031" s="70" t="s">
        <v>314</v>
      </c>
      <c r="E2031" s="70" t="s">
        <v>62</v>
      </c>
      <c r="F2031" s="70" t="s">
        <v>100</v>
      </c>
      <c r="G2031" s="70"/>
      <c r="H2031" s="70" t="s">
        <v>28</v>
      </c>
      <c r="I2031" s="70" t="s">
        <v>315</v>
      </c>
      <c r="J2031" s="70" t="s">
        <v>64</v>
      </c>
      <c r="K2031" s="70" t="s">
        <v>35</v>
      </c>
      <c r="L2031" s="70" t="s">
        <v>173</v>
      </c>
      <c r="M2031" s="71">
        <v>6064</v>
      </c>
      <c r="N2031" s="70" t="s">
        <v>2030</v>
      </c>
      <c r="O2031" s="70">
        <v>16.378502587614928</v>
      </c>
      <c r="P2031" s="70" t="s">
        <v>419</v>
      </c>
      <c r="Q2031" s="69">
        <v>490</v>
      </c>
      <c r="R2031" s="70" t="s">
        <v>362</v>
      </c>
      <c r="S2031" s="70" t="s">
        <v>114</v>
      </c>
      <c r="T2031" s="70" t="s">
        <v>115</v>
      </c>
      <c r="U2031" s="70" t="s">
        <v>35</v>
      </c>
      <c r="V2031" s="70">
        <v>253.15994589007971</v>
      </c>
      <c r="W2031" s="70">
        <v>3477.9118896856885</v>
      </c>
    </row>
    <row r="2032" spans="1:23">
      <c r="A2032" s="69">
        <v>2031</v>
      </c>
      <c r="B2032" s="69">
        <v>79</v>
      </c>
      <c r="C2032" s="70" t="s">
        <v>314</v>
      </c>
      <c r="D2032" s="70" t="s">
        <v>314</v>
      </c>
      <c r="E2032" s="70" t="s">
        <v>62</v>
      </c>
      <c r="F2032" s="70" t="s">
        <v>100</v>
      </c>
      <c r="G2032" s="70"/>
      <c r="H2032" s="70" t="s">
        <v>28</v>
      </c>
      <c r="I2032" s="70" t="s">
        <v>315</v>
      </c>
      <c r="J2032" s="70" t="s">
        <v>64</v>
      </c>
      <c r="K2032" s="70" t="s">
        <v>35</v>
      </c>
      <c r="L2032" s="70" t="s">
        <v>173</v>
      </c>
      <c r="M2032" s="71">
        <v>6067</v>
      </c>
      <c r="N2032" s="70" t="s">
        <v>2031</v>
      </c>
      <c r="O2032" s="70">
        <v>16.431147303606711</v>
      </c>
      <c r="P2032" s="70" t="s">
        <v>419</v>
      </c>
      <c r="Q2032" s="69">
        <v>470</v>
      </c>
      <c r="R2032" s="70" t="s">
        <v>354</v>
      </c>
      <c r="S2032" s="70" t="s">
        <v>355</v>
      </c>
      <c r="T2032" s="70" t="s">
        <v>356</v>
      </c>
      <c r="U2032" s="70" t="s">
        <v>35</v>
      </c>
      <c r="V2032" s="70">
        <v>273.1682069092941</v>
      </c>
      <c r="W2032" s="70">
        <v>4564.3405718054173</v>
      </c>
    </row>
    <row r="2033" spans="1:23">
      <c r="A2033" s="69">
        <v>2032</v>
      </c>
      <c r="B2033" s="69">
        <v>79</v>
      </c>
      <c r="C2033" s="70" t="s">
        <v>314</v>
      </c>
      <c r="D2033" s="70" t="s">
        <v>314</v>
      </c>
      <c r="E2033" s="70" t="s">
        <v>62</v>
      </c>
      <c r="F2033" s="70" t="s">
        <v>100</v>
      </c>
      <c r="G2033" s="70"/>
      <c r="H2033" s="70" t="s">
        <v>28</v>
      </c>
      <c r="I2033" s="70" t="s">
        <v>315</v>
      </c>
      <c r="J2033" s="70" t="s">
        <v>64</v>
      </c>
      <c r="K2033" s="70" t="s">
        <v>35</v>
      </c>
      <c r="L2033" s="70" t="s">
        <v>173</v>
      </c>
      <c r="M2033" s="71">
        <v>6069</v>
      </c>
      <c r="N2033" s="70" t="s">
        <v>2032</v>
      </c>
      <c r="O2033" s="70">
        <v>16.6796226698387</v>
      </c>
      <c r="P2033" s="70" t="s">
        <v>419</v>
      </c>
      <c r="Q2033" s="69">
        <v>449</v>
      </c>
      <c r="R2033" s="70" t="s">
        <v>349</v>
      </c>
      <c r="S2033" s="70" t="s">
        <v>175</v>
      </c>
      <c r="T2033" s="70" t="s">
        <v>176</v>
      </c>
      <c r="U2033" s="70" t="s">
        <v>35</v>
      </c>
      <c r="V2033" s="70">
        <v>459.42365250894102</v>
      </c>
      <c r="W2033" s="70">
        <v>7901.939500602628</v>
      </c>
    </row>
    <row r="2034" spans="1:23">
      <c r="A2034" s="69">
        <v>2033</v>
      </c>
      <c r="B2034" s="69">
        <v>79</v>
      </c>
      <c r="C2034" s="70" t="s">
        <v>314</v>
      </c>
      <c r="D2034" s="70" t="s">
        <v>314</v>
      </c>
      <c r="E2034" s="70" t="s">
        <v>62</v>
      </c>
      <c r="F2034" s="70" t="s">
        <v>100</v>
      </c>
      <c r="G2034" s="70"/>
      <c r="H2034" s="70" t="s">
        <v>28</v>
      </c>
      <c r="I2034" s="70" t="s">
        <v>315</v>
      </c>
      <c r="J2034" s="70" t="s">
        <v>64</v>
      </c>
      <c r="K2034" s="70" t="s">
        <v>35</v>
      </c>
      <c r="L2034" s="70" t="s">
        <v>173</v>
      </c>
      <c r="M2034" s="71">
        <v>6080</v>
      </c>
      <c r="N2034" s="70" t="s">
        <v>2033</v>
      </c>
      <c r="O2034" s="70">
        <v>12.792689409456671</v>
      </c>
      <c r="P2034" s="70" t="s">
        <v>419</v>
      </c>
      <c r="Q2034" s="69">
        <v>397</v>
      </c>
      <c r="R2034" s="70" t="s">
        <v>344</v>
      </c>
      <c r="S2034" s="70" t="s">
        <v>329</v>
      </c>
      <c r="T2034" s="70" t="s">
        <v>330</v>
      </c>
      <c r="U2034" s="70" t="s">
        <v>35</v>
      </c>
      <c r="V2034" s="70">
        <v>412.03726501824809</v>
      </c>
      <c r="W2034" s="70">
        <v>10472.218811826793</v>
      </c>
    </row>
    <row r="2035" spans="1:23">
      <c r="A2035" s="69">
        <v>2034</v>
      </c>
      <c r="B2035" s="69">
        <v>79</v>
      </c>
      <c r="C2035" s="70" t="s">
        <v>314</v>
      </c>
      <c r="D2035" s="70" t="s">
        <v>314</v>
      </c>
      <c r="E2035" s="70" t="s">
        <v>62</v>
      </c>
      <c r="F2035" s="70" t="s">
        <v>100</v>
      </c>
      <c r="G2035" s="70"/>
      <c r="H2035" s="70" t="s">
        <v>28</v>
      </c>
      <c r="I2035" s="70" t="s">
        <v>315</v>
      </c>
      <c r="J2035" s="70" t="s">
        <v>64</v>
      </c>
      <c r="K2035" s="70" t="s">
        <v>35</v>
      </c>
      <c r="L2035" s="70" t="s">
        <v>173</v>
      </c>
      <c r="M2035" s="71">
        <v>6087</v>
      </c>
      <c r="N2035" s="70" t="s">
        <v>2034</v>
      </c>
      <c r="O2035" s="70">
        <v>6.4881048045159817</v>
      </c>
      <c r="P2035" s="70" t="s">
        <v>424</v>
      </c>
      <c r="Q2035" s="69">
        <v>472</v>
      </c>
      <c r="R2035" s="70" t="s">
        <v>357</v>
      </c>
      <c r="S2035" s="70" t="s">
        <v>91</v>
      </c>
      <c r="T2035" s="70" t="s">
        <v>92</v>
      </c>
      <c r="U2035" s="70" t="s">
        <v>35</v>
      </c>
      <c r="V2035" s="70">
        <v>1192.4467351056114</v>
      </c>
      <c r="W2035" s="70">
        <v>36579.524563410858</v>
      </c>
    </row>
    <row r="2036" spans="1:23">
      <c r="A2036" s="69">
        <v>2035</v>
      </c>
      <c r="B2036" s="69">
        <v>79</v>
      </c>
      <c r="C2036" s="70" t="s">
        <v>314</v>
      </c>
      <c r="D2036" s="70" t="s">
        <v>314</v>
      </c>
      <c r="E2036" s="70" t="s">
        <v>62</v>
      </c>
      <c r="F2036" s="70" t="s">
        <v>100</v>
      </c>
      <c r="G2036" s="70"/>
      <c r="H2036" s="70" t="s">
        <v>28</v>
      </c>
      <c r="I2036" s="70" t="s">
        <v>315</v>
      </c>
      <c r="J2036" s="70" t="s">
        <v>64</v>
      </c>
      <c r="K2036" s="70" t="s">
        <v>35</v>
      </c>
      <c r="L2036" s="70" t="s">
        <v>173</v>
      </c>
      <c r="M2036" s="71">
        <v>6089</v>
      </c>
      <c r="N2036" s="70" t="s">
        <v>2035</v>
      </c>
      <c r="O2036" s="70">
        <v>3.5050315532223069</v>
      </c>
      <c r="P2036" s="70" t="s">
        <v>412</v>
      </c>
      <c r="Q2036" s="69">
        <v>468</v>
      </c>
      <c r="R2036" s="70" t="s">
        <v>90</v>
      </c>
      <c r="S2036" s="70" t="s">
        <v>91</v>
      </c>
      <c r="T2036" s="70" t="s">
        <v>92</v>
      </c>
      <c r="U2036" s="70" t="s">
        <v>35</v>
      </c>
      <c r="V2036" s="70">
        <v>1336.8423704854076</v>
      </c>
      <c r="W2036" s="70">
        <v>22811.208257966333</v>
      </c>
    </row>
    <row r="2037" spans="1:23">
      <c r="A2037" s="69">
        <v>2036</v>
      </c>
      <c r="B2037" s="69">
        <v>79</v>
      </c>
      <c r="C2037" s="70" t="s">
        <v>314</v>
      </c>
      <c r="D2037" s="70" t="s">
        <v>314</v>
      </c>
      <c r="E2037" s="70" t="s">
        <v>62</v>
      </c>
      <c r="F2037" s="70" t="s">
        <v>100</v>
      </c>
      <c r="G2037" s="70"/>
      <c r="H2037" s="70" t="s">
        <v>28</v>
      </c>
      <c r="I2037" s="70" t="s">
        <v>315</v>
      </c>
      <c r="J2037" s="70" t="s">
        <v>64</v>
      </c>
      <c r="K2037" s="70" t="s">
        <v>35</v>
      </c>
      <c r="L2037" s="70" t="s">
        <v>173</v>
      </c>
      <c r="M2037" s="71">
        <v>6095</v>
      </c>
      <c r="N2037" s="70" t="s">
        <v>2036</v>
      </c>
      <c r="O2037" s="70">
        <v>4.8306735351850403</v>
      </c>
      <c r="P2037" s="70" t="s">
        <v>412</v>
      </c>
      <c r="Q2037" s="69">
        <v>209</v>
      </c>
      <c r="R2037" s="70" t="s">
        <v>325</v>
      </c>
      <c r="S2037" s="70" t="s">
        <v>78</v>
      </c>
      <c r="T2037" s="70" t="s">
        <v>79</v>
      </c>
      <c r="U2037" s="70" t="s">
        <v>35</v>
      </c>
      <c r="V2037" s="70">
        <v>324.39338594675519</v>
      </c>
      <c r="W2037" s="70">
        <v>4379.6957990102337</v>
      </c>
    </row>
    <row r="2038" spans="1:23">
      <c r="A2038" s="69">
        <v>2037</v>
      </c>
      <c r="B2038" s="69">
        <v>79</v>
      </c>
      <c r="C2038" s="70" t="s">
        <v>314</v>
      </c>
      <c r="D2038" s="70" t="s">
        <v>314</v>
      </c>
      <c r="E2038" s="70" t="s">
        <v>62</v>
      </c>
      <c r="F2038" s="70" t="s">
        <v>100</v>
      </c>
      <c r="G2038" s="70"/>
      <c r="H2038" s="70" t="s">
        <v>28</v>
      </c>
      <c r="I2038" s="70" t="s">
        <v>315</v>
      </c>
      <c r="J2038" s="70" t="s">
        <v>64</v>
      </c>
      <c r="K2038" s="70" t="s">
        <v>35</v>
      </c>
      <c r="L2038" s="70" t="s">
        <v>173</v>
      </c>
      <c r="M2038" s="71">
        <v>6104</v>
      </c>
      <c r="N2038" s="70" t="s">
        <v>2037</v>
      </c>
      <c r="O2038" s="70">
        <v>9.8265731776995864</v>
      </c>
      <c r="P2038" s="70" t="s">
        <v>424</v>
      </c>
      <c r="Q2038" s="69">
        <v>209</v>
      </c>
      <c r="R2038" s="70" t="s">
        <v>325</v>
      </c>
      <c r="S2038" s="70" t="s">
        <v>78</v>
      </c>
      <c r="T2038" s="70" t="s">
        <v>79</v>
      </c>
      <c r="U2038" s="70" t="s">
        <v>35</v>
      </c>
      <c r="V2038" s="70">
        <v>655.85630353540989</v>
      </c>
      <c r="W2038" s="70">
        <v>11141.509503550526</v>
      </c>
    </row>
    <row r="2039" spans="1:23">
      <c r="A2039" s="69">
        <v>2038</v>
      </c>
      <c r="B2039" s="69">
        <v>79</v>
      </c>
      <c r="C2039" s="70" t="s">
        <v>314</v>
      </c>
      <c r="D2039" s="70" t="s">
        <v>314</v>
      </c>
      <c r="E2039" s="70" t="s">
        <v>62</v>
      </c>
      <c r="F2039" s="70" t="s">
        <v>100</v>
      </c>
      <c r="G2039" s="70"/>
      <c r="H2039" s="70" t="s">
        <v>28</v>
      </c>
      <c r="I2039" s="70" t="s">
        <v>315</v>
      </c>
      <c r="J2039" s="70" t="s">
        <v>64</v>
      </c>
      <c r="K2039" s="70" t="s">
        <v>35</v>
      </c>
      <c r="L2039" s="70" t="s">
        <v>173</v>
      </c>
      <c r="M2039" s="71">
        <v>6105</v>
      </c>
      <c r="N2039" s="70" t="s">
        <v>2038</v>
      </c>
      <c r="O2039" s="70">
        <v>8.5807081652608943</v>
      </c>
      <c r="P2039" s="70" t="s">
        <v>424</v>
      </c>
      <c r="Q2039" s="69">
        <v>219</v>
      </c>
      <c r="R2039" s="70" t="s">
        <v>77</v>
      </c>
      <c r="S2039" s="70" t="s">
        <v>78</v>
      </c>
      <c r="T2039" s="70" t="s">
        <v>79</v>
      </c>
      <c r="U2039" s="70" t="s">
        <v>35</v>
      </c>
      <c r="V2039" s="70">
        <v>315.66510303771361</v>
      </c>
      <c r="W2039" s="70">
        <v>4343.0211783830582</v>
      </c>
    </row>
    <row r="2040" spans="1:23">
      <c r="A2040" s="69">
        <v>2039</v>
      </c>
      <c r="B2040" s="69">
        <v>79</v>
      </c>
      <c r="C2040" s="70" t="s">
        <v>314</v>
      </c>
      <c r="D2040" s="70" t="s">
        <v>314</v>
      </c>
      <c r="E2040" s="70" t="s">
        <v>62</v>
      </c>
      <c r="F2040" s="70" t="s">
        <v>100</v>
      </c>
      <c r="G2040" s="70"/>
      <c r="H2040" s="70" t="s">
        <v>28</v>
      </c>
      <c r="I2040" s="70" t="s">
        <v>315</v>
      </c>
      <c r="J2040" s="70" t="s">
        <v>64</v>
      </c>
      <c r="K2040" s="70" t="s">
        <v>35</v>
      </c>
      <c r="L2040" s="70" t="s">
        <v>173</v>
      </c>
      <c r="M2040" s="71">
        <v>6105</v>
      </c>
      <c r="N2040" s="70" t="s">
        <v>2038</v>
      </c>
      <c r="O2040" s="70">
        <v>8.5807081652608943</v>
      </c>
      <c r="P2040" s="70" t="s">
        <v>424</v>
      </c>
      <c r="Q2040" s="69">
        <v>401</v>
      </c>
      <c r="R2040" s="70" t="s">
        <v>87</v>
      </c>
      <c r="S2040" s="70" t="s">
        <v>82</v>
      </c>
      <c r="T2040" s="70" t="s">
        <v>83</v>
      </c>
      <c r="U2040" s="70" t="s">
        <v>35</v>
      </c>
      <c r="V2040" s="70">
        <v>181.59312980872099</v>
      </c>
      <c r="W2040" s="70">
        <v>2019.2493079923229</v>
      </c>
    </row>
    <row r="2041" spans="1:23">
      <c r="A2041" s="69">
        <v>2040</v>
      </c>
      <c r="B2041" s="69">
        <v>79</v>
      </c>
      <c r="C2041" s="70" t="s">
        <v>314</v>
      </c>
      <c r="D2041" s="70" t="s">
        <v>314</v>
      </c>
      <c r="E2041" s="70" t="s">
        <v>62</v>
      </c>
      <c r="F2041" s="70" t="s">
        <v>100</v>
      </c>
      <c r="G2041" s="70"/>
      <c r="H2041" s="70" t="s">
        <v>28</v>
      </c>
      <c r="I2041" s="70" t="s">
        <v>315</v>
      </c>
      <c r="J2041" s="70" t="s">
        <v>64</v>
      </c>
      <c r="K2041" s="70" t="s">
        <v>35</v>
      </c>
      <c r="L2041" s="70" t="s">
        <v>173</v>
      </c>
      <c r="M2041" s="71">
        <v>6107</v>
      </c>
      <c r="N2041" s="70" t="s">
        <v>2039</v>
      </c>
      <c r="O2041" s="70">
        <v>5.9010123732886202</v>
      </c>
      <c r="P2041" s="70" t="s">
        <v>424</v>
      </c>
      <c r="Q2041" s="69">
        <v>512</v>
      </c>
      <c r="R2041" s="70" t="s">
        <v>370</v>
      </c>
      <c r="S2041" s="70" t="s">
        <v>94</v>
      </c>
      <c r="T2041" s="70" t="s">
        <v>95</v>
      </c>
      <c r="U2041" s="70" t="s">
        <v>35</v>
      </c>
      <c r="V2041" s="70">
        <v>589.79204573603852</v>
      </c>
      <c r="W2041" s="70">
        <v>12256.964815513118</v>
      </c>
    </row>
    <row r="2042" spans="1:23">
      <c r="A2042" s="69">
        <v>2041</v>
      </c>
      <c r="B2042" s="69">
        <v>79</v>
      </c>
      <c r="C2042" s="70" t="s">
        <v>314</v>
      </c>
      <c r="D2042" s="70" t="s">
        <v>314</v>
      </c>
      <c r="E2042" s="70" t="s">
        <v>62</v>
      </c>
      <c r="F2042" s="70" t="s">
        <v>100</v>
      </c>
      <c r="G2042" s="70"/>
      <c r="H2042" s="70" t="s">
        <v>28</v>
      </c>
      <c r="I2042" s="70" t="s">
        <v>315</v>
      </c>
      <c r="J2042" s="70" t="s">
        <v>64</v>
      </c>
      <c r="K2042" s="70" t="s">
        <v>35</v>
      </c>
      <c r="L2042" s="70" t="s">
        <v>173</v>
      </c>
      <c r="M2042" s="71">
        <v>6108</v>
      </c>
      <c r="N2042" s="70" t="s">
        <v>2040</v>
      </c>
      <c r="O2042" s="70">
        <v>8.3029627127376884</v>
      </c>
      <c r="P2042" s="70" t="s">
        <v>424</v>
      </c>
      <c r="Q2042" s="69">
        <v>512</v>
      </c>
      <c r="R2042" s="70" t="s">
        <v>370</v>
      </c>
      <c r="S2042" s="70" t="s">
        <v>94</v>
      </c>
      <c r="T2042" s="70" t="s">
        <v>95</v>
      </c>
      <c r="U2042" s="70" t="s">
        <v>35</v>
      </c>
      <c r="V2042" s="70">
        <v>322.7025730943476</v>
      </c>
      <c r="W2042" s="70">
        <v>5215.0021419704208</v>
      </c>
    </row>
    <row r="2043" spans="1:23">
      <c r="A2043" s="69">
        <v>2042</v>
      </c>
      <c r="B2043" s="69">
        <v>79</v>
      </c>
      <c r="C2043" s="70" t="s">
        <v>314</v>
      </c>
      <c r="D2043" s="70" t="s">
        <v>314</v>
      </c>
      <c r="E2043" s="70" t="s">
        <v>62</v>
      </c>
      <c r="F2043" s="70" t="s">
        <v>100</v>
      </c>
      <c r="G2043" s="70"/>
      <c r="H2043" s="70" t="s">
        <v>28</v>
      </c>
      <c r="I2043" s="70" t="s">
        <v>315</v>
      </c>
      <c r="J2043" s="70" t="s">
        <v>64</v>
      </c>
      <c r="K2043" s="70" t="s">
        <v>35</v>
      </c>
      <c r="L2043" s="70" t="s">
        <v>173</v>
      </c>
      <c r="M2043" s="71">
        <v>6112</v>
      </c>
      <c r="N2043" s="70" t="s">
        <v>2041</v>
      </c>
      <c r="O2043" s="70">
        <v>1.2458004971438279</v>
      </c>
      <c r="P2043" s="70" t="s">
        <v>412</v>
      </c>
      <c r="Q2043" s="69">
        <v>468</v>
      </c>
      <c r="R2043" s="70" t="s">
        <v>90</v>
      </c>
      <c r="S2043" s="70" t="s">
        <v>91</v>
      </c>
      <c r="T2043" s="70" t="s">
        <v>92</v>
      </c>
      <c r="U2043" s="70" t="s">
        <v>35</v>
      </c>
      <c r="V2043" s="70">
        <v>1104.4189861000764</v>
      </c>
      <c r="W2043" s="70">
        <v>20556.324024990146</v>
      </c>
    </row>
    <row r="2044" spans="1:23">
      <c r="A2044" s="69">
        <v>2043</v>
      </c>
      <c r="B2044" s="69">
        <v>79</v>
      </c>
      <c r="C2044" s="70" t="s">
        <v>314</v>
      </c>
      <c r="D2044" s="70" t="s">
        <v>314</v>
      </c>
      <c r="E2044" s="70" t="s">
        <v>62</v>
      </c>
      <c r="F2044" s="70" t="s">
        <v>100</v>
      </c>
      <c r="G2044" s="70"/>
      <c r="H2044" s="70" t="s">
        <v>28</v>
      </c>
      <c r="I2044" s="70" t="s">
        <v>315</v>
      </c>
      <c r="J2044" s="70" t="s">
        <v>64</v>
      </c>
      <c r="K2044" s="70" t="s">
        <v>35</v>
      </c>
      <c r="L2044" s="70" t="s">
        <v>173</v>
      </c>
      <c r="M2044" s="71">
        <v>6117</v>
      </c>
      <c r="N2044" s="70" t="s">
        <v>2042</v>
      </c>
      <c r="O2044" s="70">
        <v>3.6610889994689089</v>
      </c>
      <c r="P2044" s="70" t="s">
        <v>412</v>
      </c>
      <c r="Q2044" s="69">
        <v>209</v>
      </c>
      <c r="R2044" s="70" t="s">
        <v>325</v>
      </c>
      <c r="S2044" s="70" t="s">
        <v>78</v>
      </c>
      <c r="T2044" s="70" t="s">
        <v>79</v>
      </c>
      <c r="U2044" s="70" t="s">
        <v>35</v>
      </c>
      <c r="V2044" s="70">
        <v>293.50033404472225</v>
      </c>
      <c r="W2044" s="70">
        <v>4832.4688448849938</v>
      </c>
    </row>
    <row r="2045" spans="1:23">
      <c r="A2045" s="69">
        <v>2044</v>
      </c>
      <c r="B2045" s="69">
        <v>79</v>
      </c>
      <c r="C2045" s="70" t="s">
        <v>314</v>
      </c>
      <c r="D2045" s="70" t="s">
        <v>314</v>
      </c>
      <c r="E2045" s="70" t="s">
        <v>62</v>
      </c>
      <c r="F2045" s="70" t="s">
        <v>100</v>
      </c>
      <c r="G2045" s="70"/>
      <c r="H2045" s="70" t="s">
        <v>28</v>
      </c>
      <c r="I2045" s="70" t="s">
        <v>315</v>
      </c>
      <c r="J2045" s="70" t="s">
        <v>64</v>
      </c>
      <c r="K2045" s="70" t="s">
        <v>35</v>
      </c>
      <c r="L2045" s="70" t="s">
        <v>173</v>
      </c>
      <c r="M2045" s="71">
        <v>6124</v>
      </c>
      <c r="N2045" s="70" t="s">
        <v>2043</v>
      </c>
      <c r="O2045" s="70">
        <v>2.7491261477062099</v>
      </c>
      <c r="P2045" s="70" t="s">
        <v>412</v>
      </c>
      <c r="Q2045" s="69">
        <v>468</v>
      </c>
      <c r="R2045" s="70" t="s">
        <v>90</v>
      </c>
      <c r="S2045" s="70" t="s">
        <v>91</v>
      </c>
      <c r="T2045" s="70" t="s">
        <v>92</v>
      </c>
      <c r="U2045" s="70" t="s">
        <v>35</v>
      </c>
      <c r="V2045" s="70">
        <v>230.51188648117795</v>
      </c>
      <c r="W2045" s="70">
        <v>2181.7108367253686</v>
      </c>
    </row>
    <row r="2046" spans="1:23">
      <c r="A2046" s="69">
        <v>2045</v>
      </c>
      <c r="B2046" s="69">
        <v>79</v>
      </c>
      <c r="C2046" s="70" t="s">
        <v>314</v>
      </c>
      <c r="D2046" s="70" t="s">
        <v>314</v>
      </c>
      <c r="E2046" s="70" t="s">
        <v>62</v>
      </c>
      <c r="F2046" s="70" t="s">
        <v>100</v>
      </c>
      <c r="G2046" s="70"/>
      <c r="H2046" s="70" t="s">
        <v>28</v>
      </c>
      <c r="I2046" s="70" t="s">
        <v>315</v>
      </c>
      <c r="J2046" s="70" t="s">
        <v>64</v>
      </c>
      <c r="K2046" s="70" t="s">
        <v>35</v>
      </c>
      <c r="L2046" s="70" t="s">
        <v>173</v>
      </c>
      <c r="M2046" s="71">
        <v>6126</v>
      </c>
      <c r="N2046" s="70" t="s">
        <v>2044</v>
      </c>
      <c r="O2046" s="70">
        <v>3.8709818921247292</v>
      </c>
      <c r="P2046" s="70" t="s">
        <v>412</v>
      </c>
      <c r="Q2046" s="69">
        <v>468</v>
      </c>
      <c r="R2046" s="70" t="s">
        <v>90</v>
      </c>
      <c r="S2046" s="70" t="s">
        <v>91</v>
      </c>
      <c r="T2046" s="70" t="s">
        <v>92</v>
      </c>
      <c r="U2046" s="70" t="s">
        <v>35</v>
      </c>
      <c r="V2046" s="70">
        <v>367.61839127580362</v>
      </c>
      <c r="W2046" s="70">
        <v>6676.9399020854398</v>
      </c>
    </row>
    <row r="2047" spans="1:23">
      <c r="A2047" s="69">
        <v>2046</v>
      </c>
      <c r="B2047" s="69">
        <v>79</v>
      </c>
      <c r="C2047" s="70" t="s">
        <v>314</v>
      </c>
      <c r="D2047" s="70" t="s">
        <v>314</v>
      </c>
      <c r="E2047" s="70" t="s">
        <v>62</v>
      </c>
      <c r="F2047" s="70" t="s">
        <v>100</v>
      </c>
      <c r="G2047" s="70"/>
      <c r="H2047" s="70" t="s">
        <v>28</v>
      </c>
      <c r="I2047" s="70" t="s">
        <v>315</v>
      </c>
      <c r="J2047" s="70" t="s">
        <v>64</v>
      </c>
      <c r="K2047" s="70" t="s">
        <v>35</v>
      </c>
      <c r="L2047" s="70" t="s">
        <v>173</v>
      </c>
      <c r="M2047" s="71">
        <v>6127</v>
      </c>
      <c r="N2047" s="70" t="s">
        <v>2045</v>
      </c>
      <c r="O2047" s="70">
        <v>11.000233442591931</v>
      </c>
      <c r="P2047" s="70" t="s">
        <v>419</v>
      </c>
      <c r="Q2047" s="69">
        <v>512</v>
      </c>
      <c r="R2047" s="70" t="s">
        <v>370</v>
      </c>
      <c r="S2047" s="70" t="s">
        <v>94</v>
      </c>
      <c r="T2047" s="70" t="s">
        <v>95</v>
      </c>
      <c r="U2047" s="70" t="s">
        <v>35</v>
      </c>
      <c r="V2047" s="70">
        <v>189.0470083489773</v>
      </c>
      <c r="W2047" s="70">
        <v>2145.65903053387</v>
      </c>
    </row>
    <row r="2048" spans="1:23">
      <c r="A2048" s="69">
        <v>2047</v>
      </c>
      <c r="B2048" s="69">
        <v>79</v>
      </c>
      <c r="C2048" s="70" t="s">
        <v>314</v>
      </c>
      <c r="D2048" s="70" t="s">
        <v>314</v>
      </c>
      <c r="E2048" s="70" t="s">
        <v>62</v>
      </c>
      <c r="F2048" s="70" t="s">
        <v>100</v>
      </c>
      <c r="G2048" s="70"/>
      <c r="H2048" s="70" t="s">
        <v>28</v>
      </c>
      <c r="I2048" s="70" t="s">
        <v>315</v>
      </c>
      <c r="J2048" s="70" t="s">
        <v>64</v>
      </c>
      <c r="K2048" s="70" t="s">
        <v>35</v>
      </c>
      <c r="L2048" s="70" t="s">
        <v>173</v>
      </c>
      <c r="M2048" s="71">
        <v>6133</v>
      </c>
      <c r="N2048" s="70" t="s">
        <v>2046</v>
      </c>
      <c r="O2048" s="70">
        <v>5.5771532550051859</v>
      </c>
      <c r="P2048" s="70" t="s">
        <v>424</v>
      </c>
      <c r="Q2048" s="69">
        <v>209</v>
      </c>
      <c r="R2048" s="70" t="s">
        <v>325</v>
      </c>
      <c r="S2048" s="70" t="s">
        <v>78</v>
      </c>
      <c r="T2048" s="70" t="s">
        <v>79</v>
      </c>
      <c r="U2048" s="70" t="s">
        <v>35</v>
      </c>
      <c r="V2048" s="70">
        <v>174.11910743935351</v>
      </c>
      <c r="W2048" s="70">
        <v>1834.8167350861822</v>
      </c>
    </row>
    <row r="2049" spans="1:23">
      <c r="A2049" s="69">
        <v>2048</v>
      </c>
      <c r="B2049" s="69">
        <v>79</v>
      </c>
      <c r="C2049" s="70" t="s">
        <v>314</v>
      </c>
      <c r="D2049" s="70" t="s">
        <v>314</v>
      </c>
      <c r="E2049" s="70" t="s">
        <v>62</v>
      </c>
      <c r="F2049" s="70" t="s">
        <v>100</v>
      </c>
      <c r="G2049" s="70"/>
      <c r="H2049" s="70" t="s">
        <v>28</v>
      </c>
      <c r="I2049" s="70" t="s">
        <v>315</v>
      </c>
      <c r="J2049" s="70" t="s">
        <v>64</v>
      </c>
      <c r="K2049" s="70" t="s">
        <v>35</v>
      </c>
      <c r="L2049" s="70" t="s">
        <v>173</v>
      </c>
      <c r="M2049" s="71">
        <v>6138</v>
      </c>
      <c r="N2049" s="70" t="s">
        <v>2047</v>
      </c>
      <c r="O2049" s="70">
        <v>11.847757385220779</v>
      </c>
      <c r="P2049" s="70" t="s">
        <v>419</v>
      </c>
      <c r="Q2049" s="69">
        <v>219</v>
      </c>
      <c r="R2049" s="70" t="s">
        <v>77</v>
      </c>
      <c r="S2049" s="70" t="s">
        <v>78</v>
      </c>
      <c r="T2049" s="70" t="s">
        <v>79</v>
      </c>
      <c r="U2049" s="70" t="s">
        <v>35</v>
      </c>
      <c r="V2049" s="70">
        <v>413.48117758826049</v>
      </c>
      <c r="W2049" s="70">
        <v>6866.8573098579573</v>
      </c>
    </row>
    <row r="2050" spans="1:23">
      <c r="A2050" s="69">
        <v>2049</v>
      </c>
      <c r="B2050" s="69">
        <v>79</v>
      </c>
      <c r="C2050" s="70" t="s">
        <v>314</v>
      </c>
      <c r="D2050" s="70" t="s">
        <v>314</v>
      </c>
      <c r="E2050" s="70" t="s">
        <v>62</v>
      </c>
      <c r="F2050" s="70" t="s">
        <v>100</v>
      </c>
      <c r="G2050" s="70"/>
      <c r="H2050" s="70" t="s">
        <v>28</v>
      </c>
      <c r="I2050" s="70" t="s">
        <v>315</v>
      </c>
      <c r="J2050" s="70" t="s">
        <v>64</v>
      </c>
      <c r="K2050" s="70" t="s">
        <v>35</v>
      </c>
      <c r="L2050" s="70" t="s">
        <v>173</v>
      </c>
      <c r="M2050" s="71">
        <v>6139</v>
      </c>
      <c r="N2050" s="70" t="s">
        <v>2048</v>
      </c>
      <c r="O2050" s="70">
        <v>14.874430286903619</v>
      </c>
      <c r="P2050" s="70" t="s">
        <v>419</v>
      </c>
      <c r="Q2050" s="69">
        <v>219</v>
      </c>
      <c r="R2050" s="70" t="s">
        <v>77</v>
      </c>
      <c r="S2050" s="70" t="s">
        <v>78</v>
      </c>
      <c r="T2050" s="70" t="s">
        <v>79</v>
      </c>
      <c r="U2050" s="70" t="s">
        <v>35</v>
      </c>
      <c r="V2050" s="70">
        <v>376.51766792905346</v>
      </c>
      <c r="W2050" s="70">
        <v>5172.8203701756029</v>
      </c>
    </row>
    <row r="2051" spans="1:23">
      <c r="A2051" s="69">
        <v>2050</v>
      </c>
      <c r="B2051" s="69">
        <v>79</v>
      </c>
      <c r="C2051" s="70" t="s">
        <v>314</v>
      </c>
      <c r="D2051" s="70" t="s">
        <v>314</v>
      </c>
      <c r="E2051" s="70" t="s">
        <v>62</v>
      </c>
      <c r="F2051" s="70" t="s">
        <v>100</v>
      </c>
      <c r="G2051" s="70"/>
      <c r="H2051" s="70" t="s">
        <v>28</v>
      </c>
      <c r="I2051" s="70" t="s">
        <v>315</v>
      </c>
      <c r="J2051" s="70" t="s">
        <v>64</v>
      </c>
      <c r="K2051" s="70" t="s">
        <v>35</v>
      </c>
      <c r="L2051" s="70" t="s">
        <v>173</v>
      </c>
      <c r="M2051" s="71">
        <v>6149</v>
      </c>
      <c r="N2051" s="70" t="s">
        <v>2049</v>
      </c>
      <c r="O2051" s="70">
        <v>8.8274913588659114</v>
      </c>
      <c r="P2051" s="70" t="s">
        <v>424</v>
      </c>
      <c r="Q2051" s="69">
        <v>209</v>
      </c>
      <c r="R2051" s="70" t="s">
        <v>325</v>
      </c>
      <c r="S2051" s="70" t="s">
        <v>78</v>
      </c>
      <c r="T2051" s="70" t="s">
        <v>79</v>
      </c>
      <c r="U2051" s="70" t="s">
        <v>35</v>
      </c>
      <c r="V2051" s="70">
        <v>293.04832219161244</v>
      </c>
      <c r="W2051" s="70">
        <v>4786.066084851137</v>
      </c>
    </row>
    <row r="2052" spans="1:23">
      <c r="A2052" s="69">
        <v>2051</v>
      </c>
      <c r="B2052" s="69">
        <v>79</v>
      </c>
      <c r="C2052" s="70" t="s">
        <v>314</v>
      </c>
      <c r="D2052" s="70" t="s">
        <v>314</v>
      </c>
      <c r="E2052" s="70" t="s">
        <v>62</v>
      </c>
      <c r="F2052" s="70" t="s">
        <v>100</v>
      </c>
      <c r="G2052" s="70"/>
      <c r="H2052" s="70" t="s">
        <v>28</v>
      </c>
      <c r="I2052" s="70" t="s">
        <v>315</v>
      </c>
      <c r="J2052" s="70" t="s">
        <v>64</v>
      </c>
      <c r="K2052" s="70" t="s">
        <v>35</v>
      </c>
      <c r="L2052" s="70" t="s">
        <v>173</v>
      </c>
      <c r="M2052" s="71">
        <v>6159</v>
      </c>
      <c r="N2052" s="70" t="s">
        <v>2050</v>
      </c>
      <c r="O2052" s="70">
        <v>13.907488284141211</v>
      </c>
      <c r="P2052" s="70" t="s">
        <v>419</v>
      </c>
      <c r="Q2052" s="69">
        <v>512</v>
      </c>
      <c r="R2052" s="70" t="s">
        <v>370</v>
      </c>
      <c r="S2052" s="70" t="s">
        <v>94</v>
      </c>
      <c r="T2052" s="70" t="s">
        <v>95</v>
      </c>
      <c r="U2052" s="70" t="s">
        <v>35</v>
      </c>
      <c r="V2052" s="70">
        <v>143.59082895079069</v>
      </c>
      <c r="W2052" s="70">
        <v>950.11347012116903</v>
      </c>
    </row>
    <row r="2053" spans="1:23">
      <c r="A2053" s="69">
        <v>2052</v>
      </c>
      <c r="B2053" s="69">
        <v>79</v>
      </c>
      <c r="C2053" s="70" t="s">
        <v>314</v>
      </c>
      <c r="D2053" s="70" t="s">
        <v>314</v>
      </c>
      <c r="E2053" s="70" t="s">
        <v>62</v>
      </c>
      <c r="F2053" s="70" t="s">
        <v>100</v>
      </c>
      <c r="G2053" s="70"/>
      <c r="H2053" s="70" t="s">
        <v>28</v>
      </c>
      <c r="I2053" s="70" t="s">
        <v>315</v>
      </c>
      <c r="J2053" s="70" t="s">
        <v>64</v>
      </c>
      <c r="K2053" s="70" t="s">
        <v>35</v>
      </c>
      <c r="L2053" s="70" t="s">
        <v>173</v>
      </c>
      <c r="M2053" s="71">
        <v>6168</v>
      </c>
      <c r="N2053" s="70" t="s">
        <v>2051</v>
      </c>
      <c r="O2053" s="70">
        <v>8.4027306124746488</v>
      </c>
      <c r="P2053" s="70" t="s">
        <v>424</v>
      </c>
      <c r="Q2053" s="69">
        <v>209</v>
      </c>
      <c r="R2053" s="70" t="s">
        <v>325</v>
      </c>
      <c r="S2053" s="70" t="s">
        <v>78</v>
      </c>
      <c r="T2053" s="70" t="s">
        <v>79</v>
      </c>
      <c r="U2053" s="70" t="s">
        <v>35</v>
      </c>
      <c r="V2053" s="70">
        <v>252.81941321131958</v>
      </c>
      <c r="W2053" s="70">
        <v>3751.4275403387383</v>
      </c>
    </row>
    <row r="2054" spans="1:23">
      <c r="A2054" s="69">
        <v>2053</v>
      </c>
      <c r="B2054" s="69">
        <v>79</v>
      </c>
      <c r="C2054" s="70" t="s">
        <v>314</v>
      </c>
      <c r="D2054" s="70" t="s">
        <v>314</v>
      </c>
      <c r="E2054" s="70" t="s">
        <v>62</v>
      </c>
      <c r="F2054" s="70" t="s">
        <v>100</v>
      </c>
      <c r="G2054" s="70"/>
      <c r="H2054" s="70" t="s">
        <v>28</v>
      </c>
      <c r="I2054" s="70" t="s">
        <v>315</v>
      </c>
      <c r="J2054" s="70" t="s">
        <v>64</v>
      </c>
      <c r="K2054" s="70" t="s">
        <v>35</v>
      </c>
      <c r="L2054" s="70" t="s">
        <v>173</v>
      </c>
      <c r="M2054" s="71">
        <v>6173</v>
      </c>
      <c r="N2054" s="70" t="s">
        <v>528</v>
      </c>
      <c r="O2054" s="70">
        <v>24.24165106579596</v>
      </c>
      <c r="P2054" s="70" t="s">
        <v>419</v>
      </c>
      <c r="Q2054" s="69">
        <v>219</v>
      </c>
      <c r="R2054" s="70" t="s">
        <v>77</v>
      </c>
      <c r="S2054" s="70" t="s">
        <v>78</v>
      </c>
      <c r="T2054" s="70" t="s">
        <v>79</v>
      </c>
      <c r="U2054" s="70" t="s">
        <v>35</v>
      </c>
      <c r="V2054" s="70">
        <v>335.4267117634642</v>
      </c>
      <c r="W2054" s="70">
        <v>2644.3940462567971</v>
      </c>
    </row>
    <row r="2055" spans="1:23">
      <c r="A2055" s="69">
        <v>2054</v>
      </c>
      <c r="B2055" s="69">
        <v>79</v>
      </c>
      <c r="C2055" s="70" t="s">
        <v>314</v>
      </c>
      <c r="D2055" s="70" t="s">
        <v>314</v>
      </c>
      <c r="E2055" s="70" t="s">
        <v>62</v>
      </c>
      <c r="F2055" s="70" t="s">
        <v>100</v>
      </c>
      <c r="G2055" s="70"/>
      <c r="H2055" s="70" t="s">
        <v>28</v>
      </c>
      <c r="I2055" s="70" t="s">
        <v>315</v>
      </c>
      <c r="J2055" s="70" t="s">
        <v>64</v>
      </c>
      <c r="K2055" s="70" t="s">
        <v>35</v>
      </c>
      <c r="L2055" s="70" t="s">
        <v>173</v>
      </c>
      <c r="M2055" s="71">
        <v>6189</v>
      </c>
      <c r="N2055" s="70" t="s">
        <v>2052</v>
      </c>
      <c r="O2055" s="70">
        <v>20.517576145629501</v>
      </c>
      <c r="P2055" s="70" t="s">
        <v>419</v>
      </c>
      <c r="Q2055" s="69">
        <v>219</v>
      </c>
      <c r="R2055" s="70" t="s">
        <v>77</v>
      </c>
      <c r="S2055" s="70" t="s">
        <v>78</v>
      </c>
      <c r="T2055" s="70" t="s">
        <v>79</v>
      </c>
      <c r="U2055" s="70" t="s">
        <v>35</v>
      </c>
      <c r="V2055" s="70">
        <v>473.42119584675652</v>
      </c>
      <c r="W2055" s="70">
        <v>6809.4585569977244</v>
      </c>
    </row>
    <row r="2056" spans="1:23">
      <c r="A2056" s="69">
        <v>2055</v>
      </c>
      <c r="B2056" s="69">
        <v>79</v>
      </c>
      <c r="C2056" s="70" t="s">
        <v>314</v>
      </c>
      <c r="D2056" s="70" t="s">
        <v>314</v>
      </c>
      <c r="E2056" s="70" t="s">
        <v>62</v>
      </c>
      <c r="F2056" s="70" t="s">
        <v>100</v>
      </c>
      <c r="G2056" s="70"/>
      <c r="H2056" s="70" t="s">
        <v>28</v>
      </c>
      <c r="I2056" s="70" t="s">
        <v>315</v>
      </c>
      <c r="J2056" s="70" t="s">
        <v>64</v>
      </c>
      <c r="K2056" s="70" t="s">
        <v>35</v>
      </c>
      <c r="L2056" s="70" t="s">
        <v>173</v>
      </c>
      <c r="M2056" s="71">
        <v>6190</v>
      </c>
      <c r="N2056" s="70" t="s">
        <v>2053</v>
      </c>
      <c r="O2056" s="70">
        <v>18.431960768690811</v>
      </c>
      <c r="P2056" s="70" t="s">
        <v>419</v>
      </c>
      <c r="Q2056" s="69">
        <v>219</v>
      </c>
      <c r="R2056" s="70" t="s">
        <v>77</v>
      </c>
      <c r="S2056" s="70" t="s">
        <v>78</v>
      </c>
      <c r="T2056" s="70" t="s">
        <v>79</v>
      </c>
      <c r="U2056" s="70" t="s">
        <v>35</v>
      </c>
      <c r="V2056" s="70">
        <v>233.55968459735726</v>
      </c>
      <c r="W2056" s="70">
        <v>3200.6523177088156</v>
      </c>
    </row>
    <row r="2057" spans="1:23">
      <c r="A2057" s="69">
        <v>2056</v>
      </c>
      <c r="B2057" s="69">
        <v>79</v>
      </c>
      <c r="C2057" s="70" t="s">
        <v>314</v>
      </c>
      <c r="D2057" s="70" t="s">
        <v>314</v>
      </c>
      <c r="E2057" s="70" t="s">
        <v>62</v>
      </c>
      <c r="F2057" s="70" t="s">
        <v>100</v>
      </c>
      <c r="G2057" s="70"/>
      <c r="H2057" s="70" t="s">
        <v>28</v>
      </c>
      <c r="I2057" s="70" t="s">
        <v>315</v>
      </c>
      <c r="J2057" s="70" t="s">
        <v>64</v>
      </c>
      <c r="K2057" s="70" t="s">
        <v>35</v>
      </c>
      <c r="L2057" s="70" t="s">
        <v>173</v>
      </c>
      <c r="M2057" s="71">
        <v>6199</v>
      </c>
      <c r="N2057" s="70" t="s">
        <v>2054</v>
      </c>
      <c r="O2057" s="70">
        <v>0</v>
      </c>
      <c r="P2057" s="70" t="s">
        <v>412</v>
      </c>
      <c r="Q2057" s="69">
        <v>197</v>
      </c>
      <c r="R2057" s="70" t="s">
        <v>324</v>
      </c>
      <c r="S2057" s="70" t="s">
        <v>67</v>
      </c>
      <c r="T2057" s="70" t="s">
        <v>68</v>
      </c>
      <c r="U2057" s="70" t="s">
        <v>35</v>
      </c>
      <c r="V2057" s="70">
        <v>607.57587019376933</v>
      </c>
      <c r="W2057" s="70">
        <v>17144.230863246066</v>
      </c>
    </row>
    <row r="2058" spans="1:23">
      <c r="A2058" s="69">
        <v>2057</v>
      </c>
      <c r="B2058" s="69">
        <v>79</v>
      </c>
      <c r="C2058" s="70" t="s">
        <v>314</v>
      </c>
      <c r="D2058" s="70" t="s">
        <v>314</v>
      </c>
      <c r="E2058" s="70" t="s">
        <v>62</v>
      </c>
      <c r="F2058" s="70" t="s">
        <v>100</v>
      </c>
      <c r="G2058" s="70"/>
      <c r="H2058" s="70" t="s">
        <v>28</v>
      </c>
      <c r="I2058" s="70" t="s">
        <v>315</v>
      </c>
      <c r="J2058" s="70" t="s">
        <v>64</v>
      </c>
      <c r="K2058" s="70" t="s">
        <v>35</v>
      </c>
      <c r="L2058" s="70" t="s">
        <v>173</v>
      </c>
      <c r="M2058" s="71">
        <v>6207</v>
      </c>
      <c r="N2058" s="70" t="s">
        <v>2055</v>
      </c>
      <c r="O2058" s="70">
        <v>12.275114774433391</v>
      </c>
      <c r="P2058" s="70" t="s">
        <v>419</v>
      </c>
      <c r="Q2058" s="69">
        <v>219</v>
      </c>
      <c r="R2058" s="70" t="s">
        <v>77</v>
      </c>
      <c r="S2058" s="70" t="s">
        <v>78</v>
      </c>
      <c r="T2058" s="70" t="s">
        <v>79</v>
      </c>
      <c r="U2058" s="70" t="s">
        <v>35</v>
      </c>
      <c r="V2058" s="70">
        <v>302.40083817844481</v>
      </c>
      <c r="W2058" s="70">
        <v>5685.7909632762294</v>
      </c>
    </row>
    <row r="2059" spans="1:23">
      <c r="A2059" s="69">
        <v>2058</v>
      </c>
      <c r="B2059" s="69">
        <v>79</v>
      </c>
      <c r="C2059" s="70" t="s">
        <v>314</v>
      </c>
      <c r="D2059" s="70" t="s">
        <v>314</v>
      </c>
      <c r="E2059" s="70" t="s">
        <v>62</v>
      </c>
      <c r="F2059" s="70" t="s">
        <v>100</v>
      </c>
      <c r="G2059" s="70"/>
      <c r="H2059" s="70" t="s">
        <v>28</v>
      </c>
      <c r="I2059" s="70" t="s">
        <v>315</v>
      </c>
      <c r="J2059" s="70" t="s">
        <v>64</v>
      </c>
      <c r="K2059" s="70" t="s">
        <v>35</v>
      </c>
      <c r="L2059" s="70" t="s">
        <v>173</v>
      </c>
      <c r="M2059" s="71">
        <v>6207</v>
      </c>
      <c r="N2059" s="70" t="s">
        <v>2055</v>
      </c>
      <c r="O2059" s="70">
        <v>12.275114774433391</v>
      </c>
      <c r="P2059" s="70" t="s">
        <v>419</v>
      </c>
      <c r="Q2059" s="69">
        <v>472</v>
      </c>
      <c r="R2059" s="70" t="s">
        <v>357</v>
      </c>
      <c r="S2059" s="70" t="s">
        <v>91</v>
      </c>
      <c r="T2059" s="70" t="s">
        <v>92</v>
      </c>
      <c r="U2059" s="70" t="s">
        <v>35</v>
      </c>
      <c r="V2059" s="70">
        <v>570.83357911720771</v>
      </c>
      <c r="W2059" s="70">
        <v>10226.470517472497</v>
      </c>
    </row>
    <row r="2060" spans="1:23">
      <c r="A2060" s="69">
        <v>2059</v>
      </c>
      <c r="B2060" s="69">
        <v>79</v>
      </c>
      <c r="C2060" s="70" t="s">
        <v>314</v>
      </c>
      <c r="D2060" s="70" t="s">
        <v>314</v>
      </c>
      <c r="E2060" s="70" t="s">
        <v>62</v>
      </c>
      <c r="F2060" s="70" t="s">
        <v>100</v>
      </c>
      <c r="G2060" s="70"/>
      <c r="H2060" s="70" t="s">
        <v>28</v>
      </c>
      <c r="I2060" s="70" t="s">
        <v>315</v>
      </c>
      <c r="J2060" s="70" t="s">
        <v>64</v>
      </c>
      <c r="K2060" s="70" t="s">
        <v>35</v>
      </c>
      <c r="L2060" s="70" t="s">
        <v>173</v>
      </c>
      <c r="M2060" s="71">
        <v>6217</v>
      </c>
      <c r="N2060" s="70" t="s">
        <v>2056</v>
      </c>
      <c r="O2060" s="70">
        <v>13.49374963188108</v>
      </c>
      <c r="P2060" s="70" t="s">
        <v>419</v>
      </c>
      <c r="Q2060" s="69">
        <v>512</v>
      </c>
      <c r="R2060" s="70" t="s">
        <v>370</v>
      </c>
      <c r="S2060" s="70" t="s">
        <v>94</v>
      </c>
      <c r="T2060" s="70" t="s">
        <v>95</v>
      </c>
      <c r="U2060" s="70" t="s">
        <v>35</v>
      </c>
      <c r="V2060" s="70">
        <v>336.91195855912213</v>
      </c>
      <c r="W2060" s="70">
        <v>6879.6612224144792</v>
      </c>
    </row>
    <row r="2061" spans="1:23">
      <c r="A2061" s="69">
        <v>2060</v>
      </c>
      <c r="B2061" s="69">
        <v>79</v>
      </c>
      <c r="C2061" s="70" t="s">
        <v>314</v>
      </c>
      <c r="D2061" s="70" t="s">
        <v>314</v>
      </c>
      <c r="E2061" s="70" t="s">
        <v>62</v>
      </c>
      <c r="F2061" s="70" t="s">
        <v>100</v>
      </c>
      <c r="G2061" s="70"/>
      <c r="H2061" s="70" t="s">
        <v>28</v>
      </c>
      <c r="I2061" s="70" t="s">
        <v>315</v>
      </c>
      <c r="J2061" s="70" t="s">
        <v>64</v>
      </c>
      <c r="K2061" s="70" t="s">
        <v>35</v>
      </c>
      <c r="L2061" s="70" t="s">
        <v>173</v>
      </c>
      <c r="M2061" s="71">
        <v>6221</v>
      </c>
      <c r="N2061" s="70" t="s">
        <v>2057</v>
      </c>
      <c r="O2061" s="70">
        <v>7.3634584731675483</v>
      </c>
      <c r="P2061" s="70" t="s">
        <v>424</v>
      </c>
      <c r="Q2061" s="69">
        <v>209</v>
      </c>
      <c r="R2061" s="70" t="s">
        <v>325</v>
      </c>
      <c r="S2061" s="70" t="s">
        <v>78</v>
      </c>
      <c r="T2061" s="70" t="s">
        <v>79</v>
      </c>
      <c r="U2061" s="70" t="s">
        <v>35</v>
      </c>
      <c r="V2061" s="70">
        <v>792.23335616926795</v>
      </c>
      <c r="W2061" s="70">
        <v>12123.363368238477</v>
      </c>
    </row>
    <row r="2062" spans="1:23">
      <c r="A2062" s="69">
        <v>2061</v>
      </c>
      <c r="B2062" s="69">
        <v>79</v>
      </c>
      <c r="C2062" s="70" t="s">
        <v>314</v>
      </c>
      <c r="D2062" s="70" t="s">
        <v>314</v>
      </c>
      <c r="E2062" s="70" t="s">
        <v>62</v>
      </c>
      <c r="F2062" s="70" t="s">
        <v>100</v>
      </c>
      <c r="G2062" s="70"/>
      <c r="H2062" s="70" t="s">
        <v>28</v>
      </c>
      <c r="I2062" s="70" t="s">
        <v>315</v>
      </c>
      <c r="J2062" s="70" t="s">
        <v>64</v>
      </c>
      <c r="K2062" s="70" t="s">
        <v>35</v>
      </c>
      <c r="L2062" s="70" t="s">
        <v>173</v>
      </c>
      <c r="M2062" s="71">
        <v>6227</v>
      </c>
      <c r="N2062" s="70" t="s">
        <v>2058</v>
      </c>
      <c r="O2062" s="70">
        <v>26.360002405299291</v>
      </c>
      <c r="P2062" s="70" t="s">
        <v>419</v>
      </c>
      <c r="Q2062" s="69">
        <v>219</v>
      </c>
      <c r="R2062" s="70" t="s">
        <v>77</v>
      </c>
      <c r="S2062" s="70" t="s">
        <v>78</v>
      </c>
      <c r="T2062" s="70" t="s">
        <v>79</v>
      </c>
      <c r="U2062" s="70" t="s">
        <v>35</v>
      </c>
      <c r="V2062" s="70">
        <v>269.37852318824559</v>
      </c>
      <c r="W2062" s="70">
        <v>3255.3456866071306</v>
      </c>
    </row>
    <row r="2063" spans="1:23">
      <c r="A2063" s="69">
        <v>2062</v>
      </c>
      <c r="B2063" s="69">
        <v>79</v>
      </c>
      <c r="C2063" s="70" t="s">
        <v>314</v>
      </c>
      <c r="D2063" s="70" t="s">
        <v>314</v>
      </c>
      <c r="E2063" s="70" t="s">
        <v>62</v>
      </c>
      <c r="F2063" s="70" t="s">
        <v>100</v>
      </c>
      <c r="G2063" s="70"/>
      <c r="H2063" s="70" t="s">
        <v>28</v>
      </c>
      <c r="I2063" s="70" t="s">
        <v>315</v>
      </c>
      <c r="J2063" s="70" t="s">
        <v>64</v>
      </c>
      <c r="K2063" s="70" t="s">
        <v>35</v>
      </c>
      <c r="L2063" s="70" t="s">
        <v>173</v>
      </c>
      <c r="M2063" s="71">
        <v>6229</v>
      </c>
      <c r="N2063" s="70" t="s">
        <v>2059</v>
      </c>
      <c r="O2063" s="70">
        <v>9.4003742344776882</v>
      </c>
      <c r="P2063" s="70" t="s">
        <v>424</v>
      </c>
      <c r="Q2063" s="69">
        <v>209</v>
      </c>
      <c r="R2063" s="70" t="s">
        <v>325</v>
      </c>
      <c r="S2063" s="70" t="s">
        <v>78</v>
      </c>
      <c r="T2063" s="70" t="s">
        <v>79</v>
      </c>
      <c r="U2063" s="70" t="s">
        <v>35</v>
      </c>
      <c r="V2063" s="70">
        <v>311.70016045201976</v>
      </c>
      <c r="W2063" s="70">
        <v>5307.4258536847601</v>
      </c>
    </row>
    <row r="2064" spans="1:23">
      <c r="A2064" s="69">
        <v>2063</v>
      </c>
      <c r="B2064" s="69">
        <v>79</v>
      </c>
      <c r="C2064" s="70" t="s">
        <v>314</v>
      </c>
      <c r="D2064" s="70" t="s">
        <v>314</v>
      </c>
      <c r="E2064" s="70" t="s">
        <v>62</v>
      </c>
      <c r="F2064" s="70" t="s">
        <v>100</v>
      </c>
      <c r="G2064" s="70"/>
      <c r="H2064" s="70" t="s">
        <v>28</v>
      </c>
      <c r="I2064" s="70" t="s">
        <v>315</v>
      </c>
      <c r="J2064" s="70" t="s">
        <v>64</v>
      </c>
      <c r="K2064" s="70" t="s">
        <v>35</v>
      </c>
      <c r="L2064" s="70" t="s">
        <v>173</v>
      </c>
      <c r="M2064" s="71">
        <v>6231</v>
      </c>
      <c r="N2064" s="70" t="s">
        <v>2060</v>
      </c>
      <c r="O2064" s="70">
        <v>7.8082195795453622</v>
      </c>
      <c r="P2064" s="70" t="s">
        <v>424</v>
      </c>
      <c r="Q2064" s="69">
        <v>219</v>
      </c>
      <c r="R2064" s="70" t="s">
        <v>77</v>
      </c>
      <c r="S2064" s="70" t="s">
        <v>78</v>
      </c>
      <c r="T2064" s="70" t="s">
        <v>79</v>
      </c>
      <c r="U2064" s="70" t="s">
        <v>35</v>
      </c>
      <c r="V2064" s="70">
        <v>196.62574479599294</v>
      </c>
      <c r="W2064" s="70">
        <v>2166.9233142702633</v>
      </c>
    </row>
    <row r="2065" spans="1:23">
      <c r="A2065" s="69">
        <v>2064</v>
      </c>
      <c r="B2065" s="69">
        <v>79</v>
      </c>
      <c r="C2065" s="70" t="s">
        <v>314</v>
      </c>
      <c r="D2065" s="70" t="s">
        <v>314</v>
      </c>
      <c r="E2065" s="70" t="s">
        <v>62</v>
      </c>
      <c r="F2065" s="70" t="s">
        <v>100</v>
      </c>
      <c r="G2065" s="70"/>
      <c r="H2065" s="70" t="s">
        <v>28</v>
      </c>
      <c r="I2065" s="70" t="s">
        <v>315</v>
      </c>
      <c r="J2065" s="70" t="s">
        <v>64</v>
      </c>
      <c r="K2065" s="70" t="s">
        <v>35</v>
      </c>
      <c r="L2065" s="70" t="s">
        <v>173</v>
      </c>
      <c r="M2065" s="71">
        <v>6236</v>
      </c>
      <c r="N2065" s="70" t="s">
        <v>2061</v>
      </c>
      <c r="O2065" s="70">
        <v>5.64523038465844</v>
      </c>
      <c r="P2065" s="70" t="s">
        <v>424</v>
      </c>
      <c r="Q2065" s="69">
        <v>209</v>
      </c>
      <c r="R2065" s="70" t="s">
        <v>325</v>
      </c>
      <c r="S2065" s="70" t="s">
        <v>78</v>
      </c>
      <c r="T2065" s="70" t="s">
        <v>79</v>
      </c>
      <c r="U2065" s="70" t="s">
        <v>35</v>
      </c>
      <c r="V2065" s="70">
        <v>293.55583096136684</v>
      </c>
      <c r="W2065" s="70">
        <v>4829.1199813516932</v>
      </c>
    </row>
    <row r="2066" spans="1:23">
      <c r="A2066" s="69">
        <v>2065</v>
      </c>
      <c r="B2066" s="69">
        <v>79</v>
      </c>
      <c r="C2066" s="70" t="s">
        <v>314</v>
      </c>
      <c r="D2066" s="70" t="s">
        <v>314</v>
      </c>
      <c r="E2066" s="70" t="s">
        <v>62</v>
      </c>
      <c r="F2066" s="70" t="s">
        <v>100</v>
      </c>
      <c r="G2066" s="70"/>
      <c r="H2066" s="70" t="s">
        <v>28</v>
      </c>
      <c r="I2066" s="70" t="s">
        <v>315</v>
      </c>
      <c r="J2066" s="70" t="s">
        <v>64</v>
      </c>
      <c r="K2066" s="70" t="s">
        <v>35</v>
      </c>
      <c r="L2066" s="70" t="s">
        <v>173</v>
      </c>
      <c r="M2066" s="71">
        <v>6245</v>
      </c>
      <c r="N2066" s="70" t="s">
        <v>2062</v>
      </c>
      <c r="O2066" s="70">
        <v>22.132042625717951</v>
      </c>
      <c r="P2066" s="70" t="s">
        <v>419</v>
      </c>
      <c r="Q2066" s="69">
        <v>440</v>
      </c>
      <c r="R2066" s="70" t="s">
        <v>347</v>
      </c>
      <c r="S2066" s="70" t="s">
        <v>175</v>
      </c>
      <c r="T2066" s="70" t="s">
        <v>176</v>
      </c>
      <c r="U2066" s="70" t="s">
        <v>35</v>
      </c>
      <c r="V2066" s="70">
        <v>260.69367171380105</v>
      </c>
      <c r="W2066" s="70">
        <v>4279.170843398133</v>
      </c>
    </row>
    <row r="2067" spans="1:23">
      <c r="A2067" s="69">
        <v>2066</v>
      </c>
      <c r="B2067" s="69">
        <v>79</v>
      </c>
      <c r="C2067" s="70" t="s">
        <v>314</v>
      </c>
      <c r="D2067" s="70" t="s">
        <v>314</v>
      </c>
      <c r="E2067" s="70" t="s">
        <v>62</v>
      </c>
      <c r="F2067" s="70" t="s">
        <v>100</v>
      </c>
      <c r="G2067" s="70"/>
      <c r="H2067" s="70" t="s">
        <v>28</v>
      </c>
      <c r="I2067" s="70" t="s">
        <v>315</v>
      </c>
      <c r="J2067" s="70" t="s">
        <v>64</v>
      </c>
      <c r="K2067" s="70" t="s">
        <v>35</v>
      </c>
      <c r="L2067" s="70" t="s">
        <v>173</v>
      </c>
      <c r="M2067" s="71">
        <v>6247</v>
      </c>
      <c r="N2067" s="70" t="s">
        <v>2063</v>
      </c>
      <c r="O2067" s="70">
        <v>8.8883249104088478</v>
      </c>
      <c r="P2067" s="70" t="s">
        <v>424</v>
      </c>
      <c r="Q2067" s="69">
        <v>209</v>
      </c>
      <c r="R2067" s="70" t="s">
        <v>325</v>
      </c>
      <c r="S2067" s="70" t="s">
        <v>78</v>
      </c>
      <c r="T2067" s="70" t="s">
        <v>79</v>
      </c>
      <c r="U2067" s="70" t="s">
        <v>35</v>
      </c>
      <c r="V2067" s="70">
        <v>292.28312414865229</v>
      </c>
      <c r="W2067" s="70">
        <v>4812.0788144774533</v>
      </c>
    </row>
    <row r="2068" spans="1:23">
      <c r="A2068" s="69">
        <v>2067</v>
      </c>
      <c r="B2068" s="69">
        <v>79</v>
      </c>
      <c r="C2068" s="70" t="s">
        <v>314</v>
      </c>
      <c r="D2068" s="70" t="s">
        <v>314</v>
      </c>
      <c r="E2068" s="70" t="s">
        <v>62</v>
      </c>
      <c r="F2068" s="70" t="s">
        <v>100</v>
      </c>
      <c r="G2068" s="70"/>
      <c r="H2068" s="70" t="s">
        <v>28</v>
      </c>
      <c r="I2068" s="70" t="s">
        <v>315</v>
      </c>
      <c r="J2068" s="70" t="s">
        <v>64</v>
      </c>
      <c r="K2068" s="70" t="s">
        <v>35</v>
      </c>
      <c r="L2068" s="70" t="s">
        <v>173</v>
      </c>
      <c r="M2068" s="71">
        <v>6252</v>
      </c>
      <c r="N2068" s="70" t="s">
        <v>2064</v>
      </c>
      <c r="O2068" s="70">
        <v>6.3569447706720323</v>
      </c>
      <c r="P2068" s="70" t="s">
        <v>424</v>
      </c>
      <c r="Q2068" s="69">
        <v>209</v>
      </c>
      <c r="R2068" s="70" t="s">
        <v>325</v>
      </c>
      <c r="S2068" s="70" t="s">
        <v>78</v>
      </c>
      <c r="T2068" s="70" t="s">
        <v>79</v>
      </c>
      <c r="U2068" s="70" t="s">
        <v>35</v>
      </c>
      <c r="V2068" s="70">
        <v>251.27976747599922</v>
      </c>
      <c r="W2068" s="70">
        <v>2816.9872316358137</v>
      </c>
    </row>
    <row r="2069" spans="1:23">
      <c r="A2069" s="69">
        <v>2068</v>
      </c>
      <c r="B2069" s="69">
        <v>79</v>
      </c>
      <c r="C2069" s="70" t="s">
        <v>314</v>
      </c>
      <c r="D2069" s="70" t="s">
        <v>314</v>
      </c>
      <c r="E2069" s="70" t="s">
        <v>62</v>
      </c>
      <c r="F2069" s="70" t="s">
        <v>100</v>
      </c>
      <c r="G2069" s="70"/>
      <c r="H2069" s="70" t="s">
        <v>28</v>
      </c>
      <c r="I2069" s="70" t="s">
        <v>315</v>
      </c>
      <c r="J2069" s="70" t="s">
        <v>64</v>
      </c>
      <c r="K2069" s="70" t="s">
        <v>35</v>
      </c>
      <c r="L2069" s="70" t="s">
        <v>173</v>
      </c>
      <c r="M2069" s="71">
        <v>6253</v>
      </c>
      <c r="N2069" s="70" t="s">
        <v>2065</v>
      </c>
      <c r="O2069" s="70">
        <v>4.1899119026527778</v>
      </c>
      <c r="P2069" s="70" t="s">
        <v>412</v>
      </c>
      <c r="Q2069" s="69">
        <v>468</v>
      </c>
      <c r="R2069" s="70" t="s">
        <v>90</v>
      </c>
      <c r="S2069" s="70" t="s">
        <v>91</v>
      </c>
      <c r="T2069" s="70" t="s">
        <v>92</v>
      </c>
      <c r="U2069" s="70" t="s">
        <v>35</v>
      </c>
      <c r="V2069" s="70">
        <v>226.41568107905491</v>
      </c>
      <c r="W2069" s="70">
        <v>3145.4829477962558</v>
      </c>
    </row>
    <row r="2070" spans="1:23">
      <c r="A2070" s="69">
        <v>2069</v>
      </c>
      <c r="B2070" s="69">
        <v>79</v>
      </c>
      <c r="C2070" s="70" t="s">
        <v>314</v>
      </c>
      <c r="D2070" s="70" t="s">
        <v>314</v>
      </c>
      <c r="E2070" s="70" t="s">
        <v>62</v>
      </c>
      <c r="F2070" s="70" t="s">
        <v>100</v>
      </c>
      <c r="G2070" s="70"/>
      <c r="H2070" s="70" t="s">
        <v>28</v>
      </c>
      <c r="I2070" s="70" t="s">
        <v>315</v>
      </c>
      <c r="J2070" s="70" t="s">
        <v>64</v>
      </c>
      <c r="K2070" s="70" t="s">
        <v>35</v>
      </c>
      <c r="L2070" s="70" t="s">
        <v>173</v>
      </c>
      <c r="M2070" s="71">
        <v>6254</v>
      </c>
      <c r="N2070" s="70" t="s">
        <v>2066</v>
      </c>
      <c r="O2070" s="70">
        <v>5.3593277204609162</v>
      </c>
      <c r="P2070" s="70" t="s">
        <v>412</v>
      </c>
      <c r="Q2070" s="69">
        <v>209</v>
      </c>
      <c r="R2070" s="70" t="s">
        <v>325</v>
      </c>
      <c r="S2070" s="70" t="s">
        <v>78</v>
      </c>
      <c r="T2070" s="70" t="s">
        <v>79</v>
      </c>
      <c r="U2070" s="70" t="s">
        <v>35</v>
      </c>
      <c r="V2070" s="70">
        <v>885.47453822556486</v>
      </c>
      <c r="W2070" s="70">
        <v>13880.805065663026</v>
      </c>
    </row>
    <row r="2071" spans="1:23">
      <c r="A2071" s="69">
        <v>2070</v>
      </c>
      <c r="B2071" s="69">
        <v>79</v>
      </c>
      <c r="C2071" s="70" t="s">
        <v>314</v>
      </c>
      <c r="D2071" s="70" t="s">
        <v>314</v>
      </c>
      <c r="E2071" s="70" t="s">
        <v>62</v>
      </c>
      <c r="F2071" s="70" t="s">
        <v>100</v>
      </c>
      <c r="G2071" s="70"/>
      <c r="H2071" s="70" t="s">
        <v>28</v>
      </c>
      <c r="I2071" s="70" t="s">
        <v>315</v>
      </c>
      <c r="J2071" s="70" t="s">
        <v>64</v>
      </c>
      <c r="K2071" s="70" t="s">
        <v>35</v>
      </c>
      <c r="L2071" s="70" t="s">
        <v>173</v>
      </c>
      <c r="M2071" s="71">
        <v>6258</v>
      </c>
      <c r="N2071" s="70" t="s">
        <v>2067</v>
      </c>
      <c r="O2071" s="70">
        <v>3.4295513806399418</v>
      </c>
      <c r="P2071" s="70" t="s">
        <v>412</v>
      </c>
      <c r="Q2071" s="69">
        <v>197</v>
      </c>
      <c r="R2071" s="70" t="s">
        <v>324</v>
      </c>
      <c r="S2071" s="70" t="s">
        <v>67</v>
      </c>
      <c r="T2071" s="70" t="s">
        <v>68</v>
      </c>
      <c r="U2071" s="70" t="s">
        <v>35</v>
      </c>
      <c r="V2071" s="70">
        <v>539.62826974350014</v>
      </c>
      <c r="W2071" s="70">
        <v>18140.17252623041</v>
      </c>
    </row>
    <row r="2072" spans="1:23">
      <c r="A2072" s="69">
        <v>2071</v>
      </c>
      <c r="B2072" s="69">
        <v>79</v>
      </c>
      <c r="C2072" s="70" t="s">
        <v>314</v>
      </c>
      <c r="D2072" s="70" t="s">
        <v>314</v>
      </c>
      <c r="E2072" s="70" t="s">
        <v>62</v>
      </c>
      <c r="F2072" s="70" t="s">
        <v>100</v>
      </c>
      <c r="G2072" s="70"/>
      <c r="H2072" s="70" t="s">
        <v>28</v>
      </c>
      <c r="I2072" s="70" t="s">
        <v>315</v>
      </c>
      <c r="J2072" s="70" t="s">
        <v>64</v>
      </c>
      <c r="K2072" s="70" t="s">
        <v>35</v>
      </c>
      <c r="L2072" s="70" t="s">
        <v>173</v>
      </c>
      <c r="M2072" s="71">
        <v>6262</v>
      </c>
      <c r="N2072" s="70" t="s">
        <v>2068</v>
      </c>
      <c r="O2072" s="70">
        <v>22.953386884226081</v>
      </c>
      <c r="P2072" s="70" t="s">
        <v>419</v>
      </c>
      <c r="Q2072" s="69">
        <v>512</v>
      </c>
      <c r="R2072" s="70" t="s">
        <v>370</v>
      </c>
      <c r="S2072" s="70" t="s">
        <v>94</v>
      </c>
      <c r="T2072" s="70" t="s">
        <v>95</v>
      </c>
      <c r="U2072" s="70" t="s">
        <v>35</v>
      </c>
      <c r="V2072" s="70">
        <v>208.85659399609125</v>
      </c>
      <c r="W2072" s="70">
        <v>2361.2956332900922</v>
      </c>
    </row>
    <row r="2073" spans="1:23">
      <c r="A2073" s="69">
        <v>2072</v>
      </c>
      <c r="B2073" s="69">
        <v>79</v>
      </c>
      <c r="C2073" s="70" t="s">
        <v>314</v>
      </c>
      <c r="D2073" s="70" t="s">
        <v>314</v>
      </c>
      <c r="E2073" s="70" t="s">
        <v>62</v>
      </c>
      <c r="F2073" s="70" t="s">
        <v>100</v>
      </c>
      <c r="G2073" s="70"/>
      <c r="H2073" s="70" t="s">
        <v>28</v>
      </c>
      <c r="I2073" s="70" t="s">
        <v>315</v>
      </c>
      <c r="J2073" s="70" t="s">
        <v>64</v>
      </c>
      <c r="K2073" s="70" t="s">
        <v>35</v>
      </c>
      <c r="L2073" s="70" t="s">
        <v>173</v>
      </c>
      <c r="M2073" s="71">
        <v>6266</v>
      </c>
      <c r="N2073" s="70" t="s">
        <v>2069</v>
      </c>
      <c r="O2073" s="70">
        <v>3.031651215674894</v>
      </c>
      <c r="P2073" s="70" t="s">
        <v>412</v>
      </c>
      <c r="Q2073" s="69">
        <v>468</v>
      </c>
      <c r="R2073" s="70" t="s">
        <v>90</v>
      </c>
      <c r="S2073" s="70" t="s">
        <v>91</v>
      </c>
      <c r="T2073" s="70" t="s">
        <v>92</v>
      </c>
      <c r="U2073" s="70" t="s">
        <v>35</v>
      </c>
      <c r="V2073" s="70">
        <v>670.16325795604462</v>
      </c>
      <c r="W2073" s="70">
        <v>18021.268228556415</v>
      </c>
    </row>
    <row r="2074" spans="1:23">
      <c r="A2074" s="69">
        <v>2073</v>
      </c>
      <c r="B2074" s="69">
        <v>79</v>
      </c>
      <c r="C2074" s="70" t="s">
        <v>314</v>
      </c>
      <c r="D2074" s="70" t="s">
        <v>314</v>
      </c>
      <c r="E2074" s="70" t="s">
        <v>62</v>
      </c>
      <c r="F2074" s="70" t="s">
        <v>100</v>
      </c>
      <c r="G2074" s="70"/>
      <c r="H2074" s="70" t="s">
        <v>28</v>
      </c>
      <c r="I2074" s="70" t="s">
        <v>315</v>
      </c>
      <c r="J2074" s="70" t="s">
        <v>64</v>
      </c>
      <c r="K2074" s="70" t="s">
        <v>35</v>
      </c>
      <c r="L2074" s="70" t="s">
        <v>173</v>
      </c>
      <c r="M2074" s="71">
        <v>6275</v>
      </c>
      <c r="N2074" s="70" t="s">
        <v>2070</v>
      </c>
      <c r="O2074" s="70">
        <v>11.993712790454561</v>
      </c>
      <c r="P2074" s="70" t="s">
        <v>419</v>
      </c>
      <c r="Q2074" s="69">
        <v>512</v>
      </c>
      <c r="R2074" s="70" t="s">
        <v>370</v>
      </c>
      <c r="S2074" s="70" t="s">
        <v>94</v>
      </c>
      <c r="T2074" s="70" t="s">
        <v>95</v>
      </c>
      <c r="U2074" s="70" t="s">
        <v>35</v>
      </c>
      <c r="V2074" s="70">
        <v>428.41258754168007</v>
      </c>
      <c r="W2074" s="70">
        <v>10232.721312392081</v>
      </c>
    </row>
    <row r="2075" spans="1:23">
      <c r="A2075" s="69">
        <v>2074</v>
      </c>
      <c r="B2075" s="69">
        <v>79</v>
      </c>
      <c r="C2075" s="70" t="s">
        <v>314</v>
      </c>
      <c r="D2075" s="70" t="s">
        <v>314</v>
      </c>
      <c r="E2075" s="70" t="s">
        <v>62</v>
      </c>
      <c r="F2075" s="70" t="s">
        <v>100</v>
      </c>
      <c r="G2075" s="70"/>
      <c r="H2075" s="70" t="s">
        <v>28</v>
      </c>
      <c r="I2075" s="70" t="s">
        <v>315</v>
      </c>
      <c r="J2075" s="70" t="s">
        <v>64</v>
      </c>
      <c r="K2075" s="70" t="s">
        <v>35</v>
      </c>
      <c r="L2075" s="70" t="s">
        <v>173</v>
      </c>
      <c r="M2075" s="71">
        <v>6281</v>
      </c>
      <c r="N2075" s="70" t="s">
        <v>2071</v>
      </c>
      <c r="O2075" s="70">
        <v>4.7600315613541877</v>
      </c>
      <c r="P2075" s="70" t="s">
        <v>412</v>
      </c>
      <c r="Q2075" s="69">
        <v>209</v>
      </c>
      <c r="R2075" s="70" t="s">
        <v>325</v>
      </c>
      <c r="S2075" s="70" t="s">
        <v>78</v>
      </c>
      <c r="T2075" s="70" t="s">
        <v>79</v>
      </c>
      <c r="U2075" s="70" t="s">
        <v>35</v>
      </c>
      <c r="V2075" s="70">
        <v>363.42725991302393</v>
      </c>
      <c r="W2075" s="70">
        <v>4246.1093948722828</v>
      </c>
    </row>
    <row r="2076" spans="1:23">
      <c r="A2076" s="69">
        <v>2075</v>
      </c>
      <c r="B2076" s="69">
        <v>79</v>
      </c>
      <c r="C2076" s="70" t="s">
        <v>314</v>
      </c>
      <c r="D2076" s="70" t="s">
        <v>314</v>
      </c>
      <c r="E2076" s="70" t="s">
        <v>62</v>
      </c>
      <c r="F2076" s="70" t="s">
        <v>100</v>
      </c>
      <c r="G2076" s="70"/>
      <c r="H2076" s="70" t="s">
        <v>28</v>
      </c>
      <c r="I2076" s="70" t="s">
        <v>315</v>
      </c>
      <c r="J2076" s="70" t="s">
        <v>64</v>
      </c>
      <c r="K2076" s="70" t="s">
        <v>35</v>
      </c>
      <c r="L2076" s="70" t="s">
        <v>173</v>
      </c>
      <c r="M2076" s="71">
        <v>6299</v>
      </c>
      <c r="N2076" s="70" t="s">
        <v>2072</v>
      </c>
      <c r="O2076" s="70">
        <v>3.2350275773257571</v>
      </c>
      <c r="P2076" s="70" t="s">
        <v>412</v>
      </c>
      <c r="Q2076" s="69">
        <v>209</v>
      </c>
      <c r="R2076" s="70" t="s">
        <v>325</v>
      </c>
      <c r="S2076" s="70" t="s">
        <v>78</v>
      </c>
      <c r="T2076" s="70" t="s">
        <v>79</v>
      </c>
      <c r="U2076" s="70" t="s">
        <v>35</v>
      </c>
      <c r="V2076" s="70">
        <v>296.72472145321359</v>
      </c>
      <c r="W2076" s="70">
        <v>5146.4871041834485</v>
      </c>
    </row>
    <row r="2077" spans="1:23">
      <c r="A2077" s="69">
        <v>2076</v>
      </c>
      <c r="B2077" s="69">
        <v>79</v>
      </c>
      <c r="C2077" s="70" t="s">
        <v>314</v>
      </c>
      <c r="D2077" s="70" t="s">
        <v>314</v>
      </c>
      <c r="E2077" s="70" t="s">
        <v>62</v>
      </c>
      <c r="F2077" s="70" t="s">
        <v>100</v>
      </c>
      <c r="G2077" s="70"/>
      <c r="H2077" s="70" t="s">
        <v>28</v>
      </c>
      <c r="I2077" s="70" t="s">
        <v>315</v>
      </c>
      <c r="J2077" s="70" t="s">
        <v>64</v>
      </c>
      <c r="K2077" s="70" t="s">
        <v>35</v>
      </c>
      <c r="L2077" s="70" t="s">
        <v>173</v>
      </c>
      <c r="M2077" s="71">
        <v>6308</v>
      </c>
      <c r="N2077" s="70" t="s">
        <v>2073</v>
      </c>
      <c r="O2077" s="70">
        <v>8.6737753446521104</v>
      </c>
      <c r="P2077" s="70" t="s">
        <v>424</v>
      </c>
      <c r="Q2077" s="69">
        <v>209</v>
      </c>
      <c r="R2077" s="70" t="s">
        <v>325</v>
      </c>
      <c r="S2077" s="70" t="s">
        <v>78</v>
      </c>
      <c r="T2077" s="70" t="s">
        <v>79</v>
      </c>
      <c r="U2077" s="70" t="s">
        <v>35</v>
      </c>
      <c r="V2077" s="70">
        <v>552.08396294016586</v>
      </c>
      <c r="W2077" s="70">
        <v>9421.0077308510845</v>
      </c>
    </row>
    <row r="2078" spans="1:23">
      <c r="A2078" s="69">
        <v>2077</v>
      </c>
      <c r="B2078" s="69">
        <v>79</v>
      </c>
      <c r="C2078" s="70" t="s">
        <v>314</v>
      </c>
      <c r="D2078" s="70" t="s">
        <v>314</v>
      </c>
      <c r="E2078" s="70" t="s">
        <v>62</v>
      </c>
      <c r="F2078" s="70" t="s">
        <v>100</v>
      </c>
      <c r="G2078" s="70"/>
      <c r="H2078" s="70" t="s">
        <v>28</v>
      </c>
      <c r="I2078" s="70" t="s">
        <v>315</v>
      </c>
      <c r="J2078" s="70" t="s">
        <v>64</v>
      </c>
      <c r="K2078" s="70" t="s">
        <v>35</v>
      </c>
      <c r="L2078" s="70" t="s">
        <v>173</v>
      </c>
      <c r="M2078" s="71">
        <v>6312</v>
      </c>
      <c r="N2078" s="70" t="s">
        <v>2074</v>
      </c>
      <c r="O2078" s="70">
        <v>6.6350688619553564</v>
      </c>
      <c r="P2078" s="70" t="s">
        <v>424</v>
      </c>
      <c r="Q2078" s="69">
        <v>209</v>
      </c>
      <c r="R2078" s="70" t="s">
        <v>325</v>
      </c>
      <c r="S2078" s="70" t="s">
        <v>78</v>
      </c>
      <c r="T2078" s="70" t="s">
        <v>79</v>
      </c>
      <c r="U2078" s="70" t="s">
        <v>35</v>
      </c>
      <c r="V2078" s="70">
        <v>168.11850836106845</v>
      </c>
      <c r="W2078" s="70">
        <v>1716.0221622535942</v>
      </c>
    </row>
    <row r="2079" spans="1:23">
      <c r="A2079" s="69">
        <v>2078</v>
      </c>
      <c r="B2079" s="69">
        <v>79</v>
      </c>
      <c r="C2079" s="70" t="s">
        <v>314</v>
      </c>
      <c r="D2079" s="70" t="s">
        <v>314</v>
      </c>
      <c r="E2079" s="70" t="s">
        <v>62</v>
      </c>
      <c r="F2079" s="70" t="s">
        <v>100</v>
      </c>
      <c r="G2079" s="70"/>
      <c r="H2079" s="70" t="s">
        <v>28</v>
      </c>
      <c r="I2079" s="70" t="s">
        <v>315</v>
      </c>
      <c r="J2079" s="70" t="s">
        <v>64</v>
      </c>
      <c r="K2079" s="70" t="s">
        <v>35</v>
      </c>
      <c r="L2079" s="70" t="s">
        <v>173</v>
      </c>
      <c r="M2079" s="71">
        <v>6329</v>
      </c>
      <c r="N2079" s="70" t="s">
        <v>2075</v>
      </c>
      <c r="O2079" s="70">
        <v>3.7686336716965139</v>
      </c>
      <c r="P2079" s="70" t="s">
        <v>412</v>
      </c>
      <c r="Q2079" s="69">
        <v>468</v>
      </c>
      <c r="R2079" s="70" t="s">
        <v>90</v>
      </c>
      <c r="S2079" s="70" t="s">
        <v>91</v>
      </c>
      <c r="T2079" s="70" t="s">
        <v>92</v>
      </c>
      <c r="U2079" s="70" t="s">
        <v>35</v>
      </c>
      <c r="V2079" s="70">
        <v>334.48641128392649</v>
      </c>
      <c r="W2079" s="70">
        <v>6632.5580988263218</v>
      </c>
    </row>
    <row r="2080" spans="1:23">
      <c r="A2080" s="69">
        <v>2079</v>
      </c>
      <c r="B2080" s="69">
        <v>79</v>
      </c>
      <c r="C2080" s="70" t="s">
        <v>314</v>
      </c>
      <c r="D2080" s="70" t="s">
        <v>314</v>
      </c>
      <c r="E2080" s="70" t="s">
        <v>62</v>
      </c>
      <c r="F2080" s="70" t="s">
        <v>100</v>
      </c>
      <c r="G2080" s="70"/>
      <c r="H2080" s="70" t="s">
        <v>28</v>
      </c>
      <c r="I2080" s="70" t="s">
        <v>315</v>
      </c>
      <c r="J2080" s="70" t="s">
        <v>64</v>
      </c>
      <c r="K2080" s="70" t="s">
        <v>35</v>
      </c>
      <c r="L2080" s="70" t="s">
        <v>173</v>
      </c>
      <c r="M2080" s="71">
        <v>6332</v>
      </c>
      <c r="N2080" s="70" t="s">
        <v>2076</v>
      </c>
      <c r="O2080" s="70">
        <v>17.395251088479991</v>
      </c>
      <c r="P2080" s="70" t="s">
        <v>419</v>
      </c>
      <c r="Q2080" s="69">
        <v>512</v>
      </c>
      <c r="R2080" s="70" t="s">
        <v>370</v>
      </c>
      <c r="S2080" s="70" t="s">
        <v>94</v>
      </c>
      <c r="T2080" s="70" t="s">
        <v>95</v>
      </c>
      <c r="U2080" s="70" t="s">
        <v>35</v>
      </c>
      <c r="V2080" s="70">
        <v>285.70812920702281</v>
      </c>
      <c r="W2080" s="70">
        <v>4539.4368713744443</v>
      </c>
    </row>
    <row r="2081" spans="1:23">
      <c r="A2081" s="69">
        <v>2080</v>
      </c>
      <c r="B2081" s="69">
        <v>79</v>
      </c>
      <c r="C2081" s="70" t="s">
        <v>314</v>
      </c>
      <c r="D2081" s="70" t="s">
        <v>314</v>
      </c>
      <c r="E2081" s="70" t="s">
        <v>62</v>
      </c>
      <c r="F2081" s="70" t="s">
        <v>100</v>
      </c>
      <c r="G2081" s="70"/>
      <c r="H2081" s="70" t="s">
        <v>28</v>
      </c>
      <c r="I2081" s="70" t="s">
        <v>315</v>
      </c>
      <c r="J2081" s="70" t="s">
        <v>64</v>
      </c>
      <c r="K2081" s="70" t="s">
        <v>35</v>
      </c>
      <c r="L2081" s="70" t="s">
        <v>173</v>
      </c>
      <c r="M2081" s="71">
        <v>6336</v>
      </c>
      <c r="N2081" s="70" t="s">
        <v>2077</v>
      </c>
      <c r="O2081" s="70">
        <v>14.80631181731119</v>
      </c>
      <c r="P2081" s="70" t="s">
        <v>419</v>
      </c>
      <c r="Q2081" s="69">
        <v>219</v>
      </c>
      <c r="R2081" s="70" t="s">
        <v>77</v>
      </c>
      <c r="S2081" s="70" t="s">
        <v>78</v>
      </c>
      <c r="T2081" s="70" t="s">
        <v>79</v>
      </c>
      <c r="U2081" s="70" t="s">
        <v>35</v>
      </c>
      <c r="V2081" s="70">
        <v>251.35797351492033</v>
      </c>
      <c r="W2081" s="70">
        <v>3481.2788024697215</v>
      </c>
    </row>
    <row r="2082" spans="1:23">
      <c r="A2082" s="69">
        <v>2081</v>
      </c>
      <c r="B2082" s="69">
        <v>79</v>
      </c>
      <c r="C2082" s="70" t="s">
        <v>314</v>
      </c>
      <c r="D2082" s="70" t="s">
        <v>314</v>
      </c>
      <c r="E2082" s="70" t="s">
        <v>62</v>
      </c>
      <c r="F2082" s="70" t="s">
        <v>100</v>
      </c>
      <c r="G2082" s="70"/>
      <c r="H2082" s="70" t="s">
        <v>28</v>
      </c>
      <c r="I2082" s="70" t="s">
        <v>315</v>
      </c>
      <c r="J2082" s="70" t="s">
        <v>64</v>
      </c>
      <c r="K2082" s="70" t="s">
        <v>35</v>
      </c>
      <c r="L2082" s="70" t="s">
        <v>173</v>
      </c>
      <c r="M2082" s="71">
        <v>6337</v>
      </c>
      <c r="N2082" s="70" t="s">
        <v>2078</v>
      </c>
      <c r="O2082" s="70">
        <v>12.901100435037151</v>
      </c>
      <c r="P2082" s="70" t="s">
        <v>419</v>
      </c>
      <c r="Q2082" s="69">
        <v>219</v>
      </c>
      <c r="R2082" s="70" t="s">
        <v>77</v>
      </c>
      <c r="S2082" s="70" t="s">
        <v>78</v>
      </c>
      <c r="T2082" s="70" t="s">
        <v>79</v>
      </c>
      <c r="U2082" s="70" t="s">
        <v>35</v>
      </c>
      <c r="V2082" s="70">
        <v>252.53770216610292</v>
      </c>
      <c r="W2082" s="70">
        <v>3636.8339449619484</v>
      </c>
    </row>
    <row r="2083" spans="1:23">
      <c r="A2083" s="69">
        <v>2082</v>
      </c>
      <c r="B2083" s="69">
        <v>79</v>
      </c>
      <c r="C2083" s="70" t="s">
        <v>314</v>
      </c>
      <c r="D2083" s="70" t="s">
        <v>314</v>
      </c>
      <c r="E2083" s="70" t="s">
        <v>62</v>
      </c>
      <c r="F2083" s="70" t="s">
        <v>100</v>
      </c>
      <c r="G2083" s="70"/>
      <c r="H2083" s="70" t="s">
        <v>28</v>
      </c>
      <c r="I2083" s="70" t="s">
        <v>315</v>
      </c>
      <c r="J2083" s="70" t="s">
        <v>64</v>
      </c>
      <c r="K2083" s="70" t="s">
        <v>35</v>
      </c>
      <c r="L2083" s="70" t="s">
        <v>173</v>
      </c>
      <c r="M2083" s="71">
        <v>6338</v>
      </c>
      <c r="N2083" s="70" t="s">
        <v>2079</v>
      </c>
      <c r="O2083" s="70">
        <v>9.7032138797987386</v>
      </c>
      <c r="P2083" s="70" t="s">
        <v>424</v>
      </c>
      <c r="Q2083" s="69">
        <v>219</v>
      </c>
      <c r="R2083" s="70" t="s">
        <v>77</v>
      </c>
      <c r="S2083" s="70" t="s">
        <v>78</v>
      </c>
      <c r="T2083" s="70" t="s">
        <v>79</v>
      </c>
      <c r="U2083" s="70" t="s">
        <v>35</v>
      </c>
      <c r="V2083" s="70">
        <v>271.93497503379615</v>
      </c>
      <c r="W2083" s="70">
        <v>3764.5629254526002</v>
      </c>
    </row>
    <row r="2084" spans="1:23">
      <c r="A2084" s="69">
        <v>2083</v>
      </c>
      <c r="B2084" s="69">
        <v>79</v>
      </c>
      <c r="C2084" s="70" t="s">
        <v>314</v>
      </c>
      <c r="D2084" s="70" t="s">
        <v>314</v>
      </c>
      <c r="E2084" s="70" t="s">
        <v>62</v>
      </c>
      <c r="F2084" s="70" t="s">
        <v>100</v>
      </c>
      <c r="G2084" s="70"/>
      <c r="H2084" s="70" t="s">
        <v>28</v>
      </c>
      <c r="I2084" s="70" t="s">
        <v>315</v>
      </c>
      <c r="J2084" s="70" t="s">
        <v>64</v>
      </c>
      <c r="K2084" s="70" t="s">
        <v>35</v>
      </c>
      <c r="L2084" s="70" t="s">
        <v>173</v>
      </c>
      <c r="M2084" s="71">
        <v>6339</v>
      </c>
      <c r="N2084" s="70" t="s">
        <v>2080</v>
      </c>
      <c r="O2084" s="70">
        <v>1.9404356550105439</v>
      </c>
      <c r="P2084" s="70" t="s">
        <v>412</v>
      </c>
      <c r="Q2084" s="69">
        <v>468</v>
      </c>
      <c r="R2084" s="70" t="s">
        <v>90</v>
      </c>
      <c r="S2084" s="70" t="s">
        <v>91</v>
      </c>
      <c r="T2084" s="70" t="s">
        <v>92</v>
      </c>
      <c r="U2084" s="70" t="s">
        <v>35</v>
      </c>
      <c r="V2084" s="70">
        <v>317.4662644795759</v>
      </c>
      <c r="W2084" s="70">
        <v>5144.5326861097319</v>
      </c>
    </row>
    <row r="2085" spans="1:23">
      <c r="A2085" s="69">
        <v>2084</v>
      </c>
      <c r="B2085" s="69">
        <v>79</v>
      </c>
      <c r="C2085" s="70" t="s">
        <v>314</v>
      </c>
      <c r="D2085" s="70" t="s">
        <v>314</v>
      </c>
      <c r="E2085" s="70" t="s">
        <v>62</v>
      </c>
      <c r="F2085" s="70" t="s">
        <v>100</v>
      </c>
      <c r="G2085" s="70"/>
      <c r="H2085" s="70" t="s">
        <v>28</v>
      </c>
      <c r="I2085" s="70" t="s">
        <v>315</v>
      </c>
      <c r="J2085" s="70" t="s">
        <v>64</v>
      </c>
      <c r="K2085" s="70" t="s">
        <v>35</v>
      </c>
      <c r="L2085" s="70" t="s">
        <v>173</v>
      </c>
      <c r="M2085" s="71">
        <v>6345</v>
      </c>
      <c r="N2085" s="70" t="s">
        <v>2081</v>
      </c>
      <c r="O2085" s="70">
        <v>16.532038268368972</v>
      </c>
      <c r="P2085" s="70" t="s">
        <v>419</v>
      </c>
      <c r="Q2085" s="69">
        <v>219</v>
      </c>
      <c r="R2085" s="70" t="s">
        <v>77</v>
      </c>
      <c r="S2085" s="70" t="s">
        <v>78</v>
      </c>
      <c r="T2085" s="70" t="s">
        <v>79</v>
      </c>
      <c r="U2085" s="70" t="s">
        <v>35</v>
      </c>
      <c r="V2085" s="70">
        <v>294.6724762527187</v>
      </c>
      <c r="W2085" s="70">
        <v>4544.5809501072872</v>
      </c>
    </row>
    <row r="2086" spans="1:23">
      <c r="A2086" s="69">
        <v>2085</v>
      </c>
      <c r="B2086" s="69">
        <v>79</v>
      </c>
      <c r="C2086" s="70" t="s">
        <v>314</v>
      </c>
      <c r="D2086" s="70" t="s">
        <v>314</v>
      </c>
      <c r="E2086" s="70" t="s">
        <v>62</v>
      </c>
      <c r="F2086" s="70" t="s">
        <v>100</v>
      </c>
      <c r="G2086" s="70"/>
      <c r="H2086" s="70" t="s">
        <v>28</v>
      </c>
      <c r="I2086" s="70" t="s">
        <v>315</v>
      </c>
      <c r="J2086" s="70" t="s">
        <v>64</v>
      </c>
      <c r="K2086" s="70" t="s">
        <v>35</v>
      </c>
      <c r="L2086" s="70" t="s">
        <v>173</v>
      </c>
      <c r="M2086" s="71">
        <v>6353</v>
      </c>
      <c r="N2086" s="70" t="s">
        <v>2082</v>
      </c>
      <c r="O2086" s="70">
        <v>9.9798403517269012</v>
      </c>
      <c r="P2086" s="70" t="s">
        <v>424</v>
      </c>
      <c r="Q2086" s="69">
        <v>472</v>
      </c>
      <c r="R2086" s="70" t="s">
        <v>357</v>
      </c>
      <c r="S2086" s="70" t="s">
        <v>91</v>
      </c>
      <c r="T2086" s="70" t="s">
        <v>92</v>
      </c>
      <c r="U2086" s="70" t="s">
        <v>35</v>
      </c>
      <c r="V2086" s="70">
        <v>190.17732897178189</v>
      </c>
      <c r="W2086" s="70">
        <v>1777.3895274813308</v>
      </c>
    </row>
    <row r="2087" spans="1:23">
      <c r="A2087" s="69">
        <v>2086</v>
      </c>
      <c r="B2087" s="69">
        <v>79</v>
      </c>
      <c r="C2087" s="70" t="s">
        <v>314</v>
      </c>
      <c r="D2087" s="70" t="s">
        <v>314</v>
      </c>
      <c r="E2087" s="70" t="s">
        <v>62</v>
      </c>
      <c r="F2087" s="70" t="s">
        <v>100</v>
      </c>
      <c r="G2087" s="70"/>
      <c r="H2087" s="70" t="s">
        <v>28</v>
      </c>
      <c r="I2087" s="70" t="s">
        <v>315</v>
      </c>
      <c r="J2087" s="70" t="s">
        <v>64</v>
      </c>
      <c r="K2087" s="70" t="s">
        <v>35</v>
      </c>
      <c r="L2087" s="70" t="s">
        <v>173</v>
      </c>
      <c r="M2087" s="71">
        <v>6361</v>
      </c>
      <c r="N2087" s="70" t="s">
        <v>2083</v>
      </c>
      <c r="O2087" s="70">
        <v>4.6904745836097801</v>
      </c>
      <c r="P2087" s="70" t="s">
        <v>412</v>
      </c>
      <c r="Q2087" s="69">
        <v>468</v>
      </c>
      <c r="R2087" s="70" t="s">
        <v>90</v>
      </c>
      <c r="S2087" s="70" t="s">
        <v>91</v>
      </c>
      <c r="T2087" s="70" t="s">
        <v>92</v>
      </c>
      <c r="U2087" s="70" t="s">
        <v>35</v>
      </c>
      <c r="V2087" s="70">
        <v>232.77291488443331</v>
      </c>
      <c r="W2087" s="70">
        <v>2612.056136883476</v>
      </c>
    </row>
    <row r="2088" spans="1:23">
      <c r="A2088" s="69">
        <v>2087</v>
      </c>
      <c r="B2088" s="69">
        <v>79</v>
      </c>
      <c r="C2088" s="70" t="s">
        <v>314</v>
      </c>
      <c r="D2088" s="70" t="s">
        <v>314</v>
      </c>
      <c r="E2088" s="70" t="s">
        <v>62</v>
      </c>
      <c r="F2088" s="70" t="s">
        <v>100</v>
      </c>
      <c r="G2088" s="70"/>
      <c r="H2088" s="70" t="s">
        <v>28</v>
      </c>
      <c r="I2088" s="70" t="s">
        <v>315</v>
      </c>
      <c r="J2088" s="70" t="s">
        <v>64</v>
      </c>
      <c r="K2088" s="70" t="s">
        <v>35</v>
      </c>
      <c r="L2088" s="70" t="s">
        <v>173</v>
      </c>
      <c r="M2088" s="71">
        <v>6372</v>
      </c>
      <c r="N2088" s="70" t="s">
        <v>2084</v>
      </c>
      <c r="O2088" s="70">
        <v>11.851717819770011</v>
      </c>
      <c r="P2088" s="70" t="s">
        <v>419</v>
      </c>
      <c r="Q2088" s="69">
        <v>513</v>
      </c>
      <c r="R2088" s="70" t="s">
        <v>93</v>
      </c>
      <c r="S2088" s="70" t="s">
        <v>94</v>
      </c>
      <c r="T2088" s="70" t="s">
        <v>95</v>
      </c>
      <c r="U2088" s="70" t="s">
        <v>35</v>
      </c>
      <c r="V2088" s="70">
        <v>985.37582177991283</v>
      </c>
      <c r="W2088" s="70">
        <v>49613.265348886787</v>
      </c>
    </row>
    <row r="2089" spans="1:23">
      <c r="A2089" s="69">
        <v>2088</v>
      </c>
      <c r="B2089" s="69">
        <v>79</v>
      </c>
      <c r="C2089" s="70" t="s">
        <v>314</v>
      </c>
      <c r="D2089" s="70" t="s">
        <v>314</v>
      </c>
      <c r="E2089" s="70" t="s">
        <v>62</v>
      </c>
      <c r="F2089" s="70" t="s">
        <v>100</v>
      </c>
      <c r="G2089" s="70"/>
      <c r="H2089" s="70" t="s">
        <v>28</v>
      </c>
      <c r="I2089" s="70" t="s">
        <v>315</v>
      </c>
      <c r="J2089" s="70" t="s">
        <v>64</v>
      </c>
      <c r="K2089" s="70" t="s">
        <v>35</v>
      </c>
      <c r="L2089" s="70" t="s">
        <v>173</v>
      </c>
      <c r="M2089" s="71">
        <v>6387</v>
      </c>
      <c r="N2089" s="70" t="s">
        <v>2085</v>
      </c>
      <c r="O2089" s="70">
        <v>14.38981355793114</v>
      </c>
      <c r="P2089" s="70" t="s">
        <v>419</v>
      </c>
      <c r="Q2089" s="69">
        <v>490</v>
      </c>
      <c r="R2089" s="70" t="s">
        <v>362</v>
      </c>
      <c r="S2089" s="70" t="s">
        <v>114</v>
      </c>
      <c r="T2089" s="70" t="s">
        <v>115</v>
      </c>
      <c r="U2089" s="70" t="s">
        <v>35</v>
      </c>
      <c r="V2089" s="70">
        <v>301.38929025350581</v>
      </c>
      <c r="W2089" s="70">
        <v>5532.0208043147086</v>
      </c>
    </row>
    <row r="2090" spans="1:23">
      <c r="A2090" s="69">
        <v>2089</v>
      </c>
      <c r="B2090" s="69">
        <v>79</v>
      </c>
      <c r="C2090" s="70" t="s">
        <v>314</v>
      </c>
      <c r="D2090" s="70" t="s">
        <v>314</v>
      </c>
      <c r="E2090" s="70" t="s">
        <v>62</v>
      </c>
      <c r="F2090" s="70" t="s">
        <v>100</v>
      </c>
      <c r="G2090" s="70"/>
      <c r="H2090" s="70" t="s">
        <v>28</v>
      </c>
      <c r="I2090" s="70" t="s">
        <v>315</v>
      </c>
      <c r="J2090" s="70" t="s">
        <v>64</v>
      </c>
      <c r="K2090" s="70" t="s">
        <v>35</v>
      </c>
      <c r="L2090" s="70" t="s">
        <v>173</v>
      </c>
      <c r="M2090" s="71">
        <v>6388</v>
      </c>
      <c r="N2090" s="70" t="s">
        <v>2086</v>
      </c>
      <c r="O2090" s="70">
        <v>5.9662777188057321</v>
      </c>
      <c r="P2090" s="70" t="s">
        <v>424</v>
      </c>
      <c r="Q2090" s="69">
        <v>209</v>
      </c>
      <c r="R2090" s="70" t="s">
        <v>325</v>
      </c>
      <c r="S2090" s="70" t="s">
        <v>78</v>
      </c>
      <c r="T2090" s="70" t="s">
        <v>79</v>
      </c>
      <c r="U2090" s="70" t="s">
        <v>35</v>
      </c>
      <c r="V2090" s="70">
        <v>156.1856920657161</v>
      </c>
      <c r="W2090" s="70">
        <v>1450.1890814276908</v>
      </c>
    </row>
    <row r="2091" spans="1:23">
      <c r="A2091" s="69">
        <v>2090</v>
      </c>
      <c r="B2091" s="69">
        <v>79</v>
      </c>
      <c r="C2091" s="70" t="s">
        <v>314</v>
      </c>
      <c r="D2091" s="70" t="s">
        <v>314</v>
      </c>
      <c r="E2091" s="70" t="s">
        <v>62</v>
      </c>
      <c r="F2091" s="70" t="s">
        <v>100</v>
      </c>
      <c r="G2091" s="70"/>
      <c r="H2091" s="70" t="s">
        <v>28</v>
      </c>
      <c r="I2091" s="70" t="s">
        <v>315</v>
      </c>
      <c r="J2091" s="70" t="s">
        <v>64</v>
      </c>
      <c r="K2091" s="70" t="s">
        <v>35</v>
      </c>
      <c r="L2091" s="70" t="s">
        <v>173</v>
      </c>
      <c r="M2091" s="71">
        <v>6396</v>
      </c>
      <c r="N2091" s="70" t="s">
        <v>2087</v>
      </c>
      <c r="O2091" s="70">
        <v>1.8074867680673621</v>
      </c>
      <c r="P2091" s="70" t="s">
        <v>412</v>
      </c>
      <c r="Q2091" s="69">
        <v>209</v>
      </c>
      <c r="R2091" s="70" t="s">
        <v>325</v>
      </c>
      <c r="S2091" s="70" t="s">
        <v>78</v>
      </c>
      <c r="T2091" s="70" t="s">
        <v>79</v>
      </c>
      <c r="U2091" s="70" t="s">
        <v>35</v>
      </c>
      <c r="V2091" s="70">
        <v>370.68206174615545</v>
      </c>
      <c r="W2091" s="70">
        <v>5493.6750400350438</v>
      </c>
    </row>
    <row r="2092" spans="1:23">
      <c r="A2092" s="69">
        <v>2091</v>
      </c>
      <c r="B2092" s="69">
        <v>79</v>
      </c>
      <c r="C2092" s="70" t="s">
        <v>314</v>
      </c>
      <c r="D2092" s="70" t="s">
        <v>314</v>
      </c>
      <c r="E2092" s="70" t="s">
        <v>62</v>
      </c>
      <c r="F2092" s="70" t="s">
        <v>100</v>
      </c>
      <c r="G2092" s="70"/>
      <c r="H2092" s="70" t="s">
        <v>28</v>
      </c>
      <c r="I2092" s="70" t="s">
        <v>315</v>
      </c>
      <c r="J2092" s="70" t="s">
        <v>64</v>
      </c>
      <c r="K2092" s="70" t="s">
        <v>35</v>
      </c>
      <c r="L2092" s="70" t="s">
        <v>173</v>
      </c>
      <c r="M2092" s="71">
        <v>6397</v>
      </c>
      <c r="N2092" s="70" t="s">
        <v>2088</v>
      </c>
      <c r="O2092" s="70">
        <v>10.439503130282089</v>
      </c>
      <c r="P2092" s="70" t="s">
        <v>419</v>
      </c>
      <c r="Q2092" s="69">
        <v>219</v>
      </c>
      <c r="R2092" s="70" t="s">
        <v>77</v>
      </c>
      <c r="S2092" s="70" t="s">
        <v>78</v>
      </c>
      <c r="T2092" s="70" t="s">
        <v>79</v>
      </c>
      <c r="U2092" s="70" t="s">
        <v>35</v>
      </c>
      <c r="V2092" s="70">
        <v>297.05706743447524</v>
      </c>
      <c r="W2092" s="70">
        <v>4458.0360607308194</v>
      </c>
    </row>
    <row r="2093" spans="1:23">
      <c r="A2093" s="69">
        <v>2092</v>
      </c>
      <c r="B2093" s="69">
        <v>79</v>
      </c>
      <c r="C2093" s="70" t="s">
        <v>314</v>
      </c>
      <c r="D2093" s="70" t="s">
        <v>314</v>
      </c>
      <c r="E2093" s="70" t="s">
        <v>62</v>
      </c>
      <c r="F2093" s="70" t="s">
        <v>100</v>
      </c>
      <c r="G2093" s="70"/>
      <c r="H2093" s="70" t="s">
        <v>28</v>
      </c>
      <c r="I2093" s="70" t="s">
        <v>315</v>
      </c>
      <c r="J2093" s="70" t="s">
        <v>64</v>
      </c>
      <c r="K2093" s="70" t="s">
        <v>35</v>
      </c>
      <c r="L2093" s="70" t="s">
        <v>173</v>
      </c>
      <c r="M2093" s="71">
        <v>6408</v>
      </c>
      <c r="N2093" s="70" t="s">
        <v>2089</v>
      </c>
      <c r="O2093" s="70">
        <v>14.88387916333207</v>
      </c>
      <c r="P2093" s="70" t="s">
        <v>419</v>
      </c>
      <c r="Q2093" s="69">
        <v>219</v>
      </c>
      <c r="R2093" s="70" t="s">
        <v>77</v>
      </c>
      <c r="S2093" s="70" t="s">
        <v>78</v>
      </c>
      <c r="T2093" s="70" t="s">
        <v>79</v>
      </c>
      <c r="U2093" s="70" t="s">
        <v>35</v>
      </c>
      <c r="V2093" s="70">
        <v>315.52409674094315</v>
      </c>
      <c r="W2093" s="70">
        <v>4916.8767818816004</v>
      </c>
    </row>
    <row r="2094" spans="1:23">
      <c r="A2094" s="69">
        <v>2093</v>
      </c>
      <c r="B2094" s="69">
        <v>79</v>
      </c>
      <c r="C2094" s="70" t="s">
        <v>314</v>
      </c>
      <c r="D2094" s="70" t="s">
        <v>314</v>
      </c>
      <c r="E2094" s="70" t="s">
        <v>62</v>
      </c>
      <c r="F2094" s="70" t="s">
        <v>100</v>
      </c>
      <c r="G2094" s="70"/>
      <c r="H2094" s="70" t="s">
        <v>28</v>
      </c>
      <c r="I2094" s="70" t="s">
        <v>315</v>
      </c>
      <c r="J2094" s="70" t="s">
        <v>64</v>
      </c>
      <c r="K2094" s="70" t="s">
        <v>35</v>
      </c>
      <c r="L2094" s="70" t="s">
        <v>173</v>
      </c>
      <c r="M2094" s="71">
        <v>6409</v>
      </c>
      <c r="N2094" s="70" t="s">
        <v>2090</v>
      </c>
      <c r="O2094" s="70">
        <v>16.851590473243451</v>
      </c>
      <c r="P2094" s="70" t="s">
        <v>419</v>
      </c>
      <c r="Q2094" s="69">
        <v>219</v>
      </c>
      <c r="R2094" s="70" t="s">
        <v>77</v>
      </c>
      <c r="S2094" s="70" t="s">
        <v>78</v>
      </c>
      <c r="T2094" s="70" t="s">
        <v>79</v>
      </c>
      <c r="U2094" s="70" t="s">
        <v>35</v>
      </c>
      <c r="V2094" s="70">
        <v>279.12687959024203</v>
      </c>
      <c r="W2094" s="70">
        <v>3728.7254443622178</v>
      </c>
    </row>
    <row r="2095" spans="1:23">
      <c r="A2095" s="69">
        <v>2094</v>
      </c>
      <c r="B2095" s="69">
        <v>79</v>
      </c>
      <c r="C2095" s="70" t="s">
        <v>314</v>
      </c>
      <c r="D2095" s="70" t="s">
        <v>314</v>
      </c>
      <c r="E2095" s="70" t="s">
        <v>62</v>
      </c>
      <c r="F2095" s="70" t="s">
        <v>100</v>
      </c>
      <c r="G2095" s="70"/>
      <c r="H2095" s="70" t="s">
        <v>28</v>
      </c>
      <c r="I2095" s="70" t="s">
        <v>315</v>
      </c>
      <c r="J2095" s="70" t="s">
        <v>64</v>
      </c>
      <c r="K2095" s="70" t="s">
        <v>35</v>
      </c>
      <c r="L2095" s="70" t="s">
        <v>173</v>
      </c>
      <c r="M2095" s="71">
        <v>6411</v>
      </c>
      <c r="N2095" s="70" t="s">
        <v>2091</v>
      </c>
      <c r="O2095" s="70">
        <v>15.269295670861711</v>
      </c>
      <c r="P2095" s="70" t="s">
        <v>419</v>
      </c>
      <c r="Q2095" s="69">
        <v>219</v>
      </c>
      <c r="R2095" s="70" t="s">
        <v>77</v>
      </c>
      <c r="S2095" s="70" t="s">
        <v>78</v>
      </c>
      <c r="T2095" s="70" t="s">
        <v>79</v>
      </c>
      <c r="U2095" s="70" t="s">
        <v>35</v>
      </c>
      <c r="V2095" s="70">
        <v>502.6763854173953</v>
      </c>
      <c r="W2095" s="70">
        <v>14978.739427328905</v>
      </c>
    </row>
    <row r="2096" spans="1:23">
      <c r="A2096" s="69">
        <v>2095</v>
      </c>
      <c r="B2096" s="69">
        <v>79</v>
      </c>
      <c r="C2096" s="70" t="s">
        <v>314</v>
      </c>
      <c r="D2096" s="70" t="s">
        <v>314</v>
      </c>
      <c r="E2096" s="70" t="s">
        <v>62</v>
      </c>
      <c r="F2096" s="70" t="s">
        <v>100</v>
      </c>
      <c r="G2096" s="70"/>
      <c r="H2096" s="70" t="s">
        <v>28</v>
      </c>
      <c r="I2096" s="70" t="s">
        <v>315</v>
      </c>
      <c r="J2096" s="70" t="s">
        <v>64</v>
      </c>
      <c r="K2096" s="70" t="s">
        <v>35</v>
      </c>
      <c r="L2096" s="70" t="s">
        <v>173</v>
      </c>
      <c r="M2096" s="71">
        <v>6426</v>
      </c>
      <c r="N2096" s="70" t="s">
        <v>2092</v>
      </c>
      <c r="O2096" s="70">
        <v>10.498485056232081</v>
      </c>
      <c r="P2096" s="70" t="s">
        <v>419</v>
      </c>
      <c r="Q2096" s="69">
        <v>197</v>
      </c>
      <c r="R2096" s="70" t="s">
        <v>324</v>
      </c>
      <c r="S2096" s="70" t="s">
        <v>67</v>
      </c>
      <c r="T2096" s="70" t="s">
        <v>68</v>
      </c>
      <c r="U2096" s="70" t="s">
        <v>35</v>
      </c>
      <c r="V2096" s="70">
        <v>104.93723662582777</v>
      </c>
      <c r="W2096" s="70">
        <v>54.532866559409285</v>
      </c>
    </row>
    <row r="2097" spans="1:23">
      <c r="A2097" s="69">
        <v>2096</v>
      </c>
      <c r="B2097" s="69">
        <v>79</v>
      </c>
      <c r="C2097" s="70" t="s">
        <v>314</v>
      </c>
      <c r="D2097" s="70" t="s">
        <v>314</v>
      </c>
      <c r="E2097" s="70" t="s">
        <v>62</v>
      </c>
      <c r="F2097" s="70" t="s">
        <v>100</v>
      </c>
      <c r="G2097" s="70"/>
      <c r="H2097" s="70" t="s">
        <v>28</v>
      </c>
      <c r="I2097" s="70" t="s">
        <v>315</v>
      </c>
      <c r="J2097" s="70" t="s">
        <v>64</v>
      </c>
      <c r="K2097" s="70" t="s">
        <v>35</v>
      </c>
      <c r="L2097" s="70" t="s">
        <v>173</v>
      </c>
      <c r="M2097" s="71">
        <v>6426</v>
      </c>
      <c r="N2097" s="70" t="s">
        <v>2092</v>
      </c>
      <c r="O2097" s="70">
        <v>10.498485056232081</v>
      </c>
      <c r="P2097" s="70" t="s">
        <v>419</v>
      </c>
      <c r="Q2097" s="69">
        <v>209</v>
      </c>
      <c r="R2097" s="70" t="s">
        <v>325</v>
      </c>
      <c r="S2097" s="70" t="s">
        <v>78</v>
      </c>
      <c r="T2097" s="70" t="s">
        <v>79</v>
      </c>
      <c r="U2097" s="70" t="s">
        <v>35</v>
      </c>
      <c r="V2097" s="70">
        <v>463.33971345789945</v>
      </c>
      <c r="W2097" s="70">
        <v>10016.928738944816</v>
      </c>
    </row>
    <row r="2098" spans="1:23">
      <c r="A2098" s="69">
        <v>2097</v>
      </c>
      <c r="B2098" s="69">
        <v>79</v>
      </c>
      <c r="C2098" s="70" t="s">
        <v>314</v>
      </c>
      <c r="D2098" s="70" t="s">
        <v>314</v>
      </c>
      <c r="E2098" s="70" t="s">
        <v>62</v>
      </c>
      <c r="F2098" s="70" t="s">
        <v>100</v>
      </c>
      <c r="G2098" s="70"/>
      <c r="H2098" s="70" t="s">
        <v>28</v>
      </c>
      <c r="I2098" s="70" t="s">
        <v>315</v>
      </c>
      <c r="J2098" s="70" t="s">
        <v>64</v>
      </c>
      <c r="K2098" s="70" t="s">
        <v>35</v>
      </c>
      <c r="L2098" s="70" t="s">
        <v>173</v>
      </c>
      <c r="M2098" s="71">
        <v>6427</v>
      </c>
      <c r="N2098" s="70" t="s">
        <v>2093</v>
      </c>
      <c r="O2098" s="70">
        <v>4.4627207604136103</v>
      </c>
      <c r="P2098" s="70" t="s">
        <v>412</v>
      </c>
      <c r="Q2098" s="69">
        <v>472</v>
      </c>
      <c r="R2098" s="70" t="s">
        <v>357</v>
      </c>
      <c r="S2098" s="70" t="s">
        <v>91</v>
      </c>
      <c r="T2098" s="70" t="s">
        <v>92</v>
      </c>
      <c r="U2098" s="70" t="s">
        <v>35</v>
      </c>
      <c r="V2098" s="70">
        <v>538.69677119244398</v>
      </c>
      <c r="W2098" s="70">
        <v>14828.049397625409</v>
      </c>
    </row>
    <row r="2099" spans="1:23">
      <c r="A2099" s="69">
        <v>2098</v>
      </c>
      <c r="B2099" s="69">
        <v>79</v>
      </c>
      <c r="C2099" s="70" t="s">
        <v>314</v>
      </c>
      <c r="D2099" s="70" t="s">
        <v>314</v>
      </c>
      <c r="E2099" s="70" t="s">
        <v>62</v>
      </c>
      <c r="F2099" s="70" t="s">
        <v>100</v>
      </c>
      <c r="G2099" s="70"/>
      <c r="H2099" s="70" t="s">
        <v>28</v>
      </c>
      <c r="I2099" s="70" t="s">
        <v>315</v>
      </c>
      <c r="J2099" s="70" t="s">
        <v>64</v>
      </c>
      <c r="K2099" s="70" t="s">
        <v>35</v>
      </c>
      <c r="L2099" s="70" t="s">
        <v>173</v>
      </c>
      <c r="M2099" s="71">
        <v>6433</v>
      </c>
      <c r="N2099" s="70" t="s">
        <v>2094</v>
      </c>
      <c r="O2099" s="70">
        <v>5.2432229695070882</v>
      </c>
      <c r="P2099" s="70" t="s">
        <v>412</v>
      </c>
      <c r="Q2099" s="69">
        <v>401</v>
      </c>
      <c r="R2099" s="70" t="s">
        <v>87</v>
      </c>
      <c r="S2099" s="70" t="s">
        <v>82</v>
      </c>
      <c r="T2099" s="70" t="s">
        <v>83</v>
      </c>
      <c r="U2099" s="70" t="s">
        <v>35</v>
      </c>
      <c r="V2099" s="70">
        <v>277.90599010116483</v>
      </c>
      <c r="W2099" s="70">
        <v>3199.7365691211053</v>
      </c>
    </row>
    <row r="2100" spans="1:23">
      <c r="A2100" s="69">
        <v>2099</v>
      </c>
      <c r="B2100" s="69">
        <v>79</v>
      </c>
      <c r="C2100" s="70" t="s">
        <v>314</v>
      </c>
      <c r="D2100" s="70" t="s">
        <v>314</v>
      </c>
      <c r="E2100" s="70" t="s">
        <v>62</v>
      </c>
      <c r="F2100" s="70" t="s">
        <v>100</v>
      </c>
      <c r="G2100" s="70"/>
      <c r="H2100" s="70" t="s">
        <v>28</v>
      </c>
      <c r="I2100" s="70" t="s">
        <v>315</v>
      </c>
      <c r="J2100" s="70" t="s">
        <v>64</v>
      </c>
      <c r="K2100" s="70" t="s">
        <v>35</v>
      </c>
      <c r="L2100" s="70" t="s">
        <v>173</v>
      </c>
      <c r="M2100" s="71">
        <v>6443</v>
      </c>
      <c r="N2100" s="70" t="s">
        <v>2095</v>
      </c>
      <c r="O2100" s="70">
        <v>26.502637912946771</v>
      </c>
      <c r="P2100" s="70" t="s">
        <v>419</v>
      </c>
      <c r="Q2100" s="69">
        <v>490</v>
      </c>
      <c r="R2100" s="70" t="s">
        <v>362</v>
      </c>
      <c r="S2100" s="70" t="s">
        <v>114</v>
      </c>
      <c r="T2100" s="70" t="s">
        <v>115</v>
      </c>
      <c r="U2100" s="70" t="s">
        <v>35</v>
      </c>
      <c r="V2100" s="70">
        <v>323.29595457406373</v>
      </c>
      <c r="W2100" s="70">
        <v>6415.3230918431909</v>
      </c>
    </row>
    <row r="2101" spans="1:23">
      <c r="A2101" s="69">
        <v>2100</v>
      </c>
      <c r="B2101" s="69">
        <v>79</v>
      </c>
      <c r="C2101" s="70" t="s">
        <v>314</v>
      </c>
      <c r="D2101" s="70" t="s">
        <v>314</v>
      </c>
      <c r="E2101" s="70" t="s">
        <v>62</v>
      </c>
      <c r="F2101" s="70" t="s">
        <v>100</v>
      </c>
      <c r="G2101" s="70"/>
      <c r="H2101" s="70" t="s">
        <v>28</v>
      </c>
      <c r="I2101" s="70" t="s">
        <v>315</v>
      </c>
      <c r="J2101" s="70" t="s">
        <v>64</v>
      </c>
      <c r="K2101" s="70" t="s">
        <v>35</v>
      </c>
      <c r="L2101" s="70" t="s">
        <v>173</v>
      </c>
      <c r="M2101" s="71">
        <v>6444</v>
      </c>
      <c r="N2101" s="70" t="s">
        <v>2096</v>
      </c>
      <c r="O2101" s="70">
        <v>18.856947145616221</v>
      </c>
      <c r="P2101" s="70" t="s">
        <v>419</v>
      </c>
      <c r="Q2101" s="69">
        <v>392</v>
      </c>
      <c r="R2101" s="70" t="s">
        <v>342</v>
      </c>
      <c r="S2101" s="70" t="s">
        <v>329</v>
      </c>
      <c r="T2101" s="70" t="s">
        <v>330</v>
      </c>
      <c r="U2101" s="70" t="s">
        <v>35</v>
      </c>
      <c r="V2101" s="70">
        <v>503.55655908551989</v>
      </c>
      <c r="W2101" s="70">
        <v>11056.210984082318</v>
      </c>
    </row>
    <row r="2102" spans="1:23">
      <c r="A2102" s="69">
        <v>2101</v>
      </c>
      <c r="B2102" s="69">
        <v>79</v>
      </c>
      <c r="C2102" s="70" t="s">
        <v>314</v>
      </c>
      <c r="D2102" s="70" t="s">
        <v>314</v>
      </c>
      <c r="E2102" s="70" t="s">
        <v>62</v>
      </c>
      <c r="F2102" s="70" t="s">
        <v>100</v>
      </c>
      <c r="G2102" s="70"/>
      <c r="H2102" s="70" t="s">
        <v>28</v>
      </c>
      <c r="I2102" s="70" t="s">
        <v>315</v>
      </c>
      <c r="J2102" s="70" t="s">
        <v>64</v>
      </c>
      <c r="K2102" s="70" t="s">
        <v>35</v>
      </c>
      <c r="L2102" s="70" t="s">
        <v>173</v>
      </c>
      <c r="M2102" s="71">
        <v>6445</v>
      </c>
      <c r="N2102" s="70" t="s">
        <v>2097</v>
      </c>
      <c r="O2102" s="70">
        <v>17.065851503292649</v>
      </c>
      <c r="P2102" s="70" t="s">
        <v>419</v>
      </c>
      <c r="Q2102" s="69">
        <v>498</v>
      </c>
      <c r="R2102" s="70" t="s">
        <v>367</v>
      </c>
      <c r="S2102" s="70" t="s">
        <v>55</v>
      </c>
      <c r="T2102" s="70" t="s">
        <v>56</v>
      </c>
      <c r="U2102" s="70" t="s">
        <v>35</v>
      </c>
      <c r="V2102" s="70">
        <v>382.12352919575653</v>
      </c>
      <c r="W2102" s="70">
        <v>8583.1889560813179</v>
      </c>
    </row>
    <row r="2103" spans="1:23">
      <c r="A2103" s="69">
        <v>2102</v>
      </c>
      <c r="B2103" s="69">
        <v>79</v>
      </c>
      <c r="C2103" s="70" t="s">
        <v>314</v>
      </c>
      <c r="D2103" s="70" t="s">
        <v>314</v>
      </c>
      <c r="E2103" s="70" t="s">
        <v>62</v>
      </c>
      <c r="F2103" s="70" t="s">
        <v>100</v>
      </c>
      <c r="G2103" s="70"/>
      <c r="H2103" s="70" t="s">
        <v>28</v>
      </c>
      <c r="I2103" s="70" t="s">
        <v>315</v>
      </c>
      <c r="J2103" s="70" t="s">
        <v>64</v>
      </c>
      <c r="K2103" s="70" t="s">
        <v>35</v>
      </c>
      <c r="L2103" s="70" t="s">
        <v>173</v>
      </c>
      <c r="M2103" s="71">
        <v>6446</v>
      </c>
      <c r="N2103" s="70" t="s">
        <v>2098</v>
      </c>
      <c r="O2103" s="70">
        <v>14.62602120361268</v>
      </c>
      <c r="P2103" s="70" t="s">
        <v>419</v>
      </c>
      <c r="Q2103" s="69">
        <v>295</v>
      </c>
      <c r="R2103" s="70" t="s">
        <v>332</v>
      </c>
      <c r="S2103" s="70" t="s">
        <v>329</v>
      </c>
      <c r="T2103" s="70" t="s">
        <v>330</v>
      </c>
      <c r="U2103" s="70" t="s">
        <v>35</v>
      </c>
      <c r="V2103" s="70">
        <v>356.63644237543679</v>
      </c>
      <c r="W2103" s="70">
        <v>7849.1918836469613</v>
      </c>
    </row>
    <row r="2104" spans="1:23">
      <c r="A2104" s="69">
        <v>2103</v>
      </c>
      <c r="B2104" s="69">
        <v>79</v>
      </c>
      <c r="C2104" s="70" t="s">
        <v>314</v>
      </c>
      <c r="D2104" s="70" t="s">
        <v>314</v>
      </c>
      <c r="E2104" s="70" t="s">
        <v>62</v>
      </c>
      <c r="F2104" s="70" t="s">
        <v>100</v>
      </c>
      <c r="G2104" s="70"/>
      <c r="H2104" s="70" t="s">
        <v>28</v>
      </c>
      <c r="I2104" s="70" t="s">
        <v>315</v>
      </c>
      <c r="J2104" s="70" t="s">
        <v>64</v>
      </c>
      <c r="K2104" s="70" t="s">
        <v>35</v>
      </c>
      <c r="L2104" s="70" t="s">
        <v>173</v>
      </c>
      <c r="M2104" s="71">
        <v>6448</v>
      </c>
      <c r="N2104" s="70" t="s">
        <v>2099</v>
      </c>
      <c r="O2104" s="70">
        <v>0.80800459823192095</v>
      </c>
      <c r="P2104" s="70" t="s">
        <v>412</v>
      </c>
      <c r="Q2104" s="69">
        <v>197</v>
      </c>
      <c r="R2104" s="70" t="s">
        <v>324</v>
      </c>
      <c r="S2104" s="70" t="s">
        <v>67</v>
      </c>
      <c r="T2104" s="70" t="s">
        <v>68</v>
      </c>
      <c r="U2104" s="70" t="s">
        <v>35</v>
      </c>
      <c r="V2104" s="70">
        <v>58.850138169409028</v>
      </c>
      <c r="W2104" s="70">
        <v>22.759196060452222</v>
      </c>
    </row>
    <row r="2105" spans="1:23">
      <c r="A2105" s="69">
        <v>2104</v>
      </c>
      <c r="B2105" s="69">
        <v>79</v>
      </c>
      <c r="C2105" s="70" t="s">
        <v>314</v>
      </c>
      <c r="D2105" s="70" t="s">
        <v>314</v>
      </c>
      <c r="E2105" s="70" t="s">
        <v>62</v>
      </c>
      <c r="F2105" s="70" t="s">
        <v>100</v>
      </c>
      <c r="G2105" s="70"/>
      <c r="H2105" s="70" t="s">
        <v>28</v>
      </c>
      <c r="I2105" s="70" t="s">
        <v>315</v>
      </c>
      <c r="J2105" s="70" t="s">
        <v>64</v>
      </c>
      <c r="K2105" s="70" t="s">
        <v>35</v>
      </c>
      <c r="L2105" s="70" t="s">
        <v>173</v>
      </c>
      <c r="M2105" s="71">
        <v>6448</v>
      </c>
      <c r="N2105" s="70" t="s">
        <v>2099</v>
      </c>
      <c r="O2105" s="70">
        <v>0.80800459823192095</v>
      </c>
      <c r="P2105" s="70" t="s">
        <v>412</v>
      </c>
      <c r="Q2105" s="69">
        <v>392</v>
      </c>
      <c r="R2105" s="70" t="s">
        <v>342</v>
      </c>
      <c r="S2105" s="70" t="s">
        <v>329</v>
      </c>
      <c r="T2105" s="70" t="s">
        <v>330</v>
      </c>
      <c r="U2105" s="70" t="s">
        <v>35</v>
      </c>
      <c r="V2105" s="70">
        <v>249.31406616986703</v>
      </c>
      <c r="W2105" s="70">
        <v>3477.0215260864861</v>
      </c>
    </row>
    <row r="2106" spans="1:23">
      <c r="A2106" s="69">
        <v>2105</v>
      </c>
      <c r="B2106" s="69">
        <v>79</v>
      </c>
      <c r="C2106" s="70" t="s">
        <v>314</v>
      </c>
      <c r="D2106" s="70" t="s">
        <v>314</v>
      </c>
      <c r="E2106" s="70" t="s">
        <v>62</v>
      </c>
      <c r="F2106" s="70" t="s">
        <v>100</v>
      </c>
      <c r="G2106" s="70"/>
      <c r="H2106" s="70" t="s">
        <v>28</v>
      </c>
      <c r="I2106" s="70" t="s">
        <v>315</v>
      </c>
      <c r="J2106" s="70" t="s">
        <v>64</v>
      </c>
      <c r="K2106" s="70" t="s">
        <v>35</v>
      </c>
      <c r="L2106" s="70" t="s">
        <v>173</v>
      </c>
      <c r="M2106" s="71">
        <v>6449</v>
      </c>
      <c r="N2106" s="70" t="s">
        <v>2100</v>
      </c>
      <c r="O2106" s="70">
        <v>6.5760069876770899</v>
      </c>
      <c r="P2106" s="70" t="s">
        <v>424</v>
      </c>
      <c r="Q2106" s="69">
        <v>392</v>
      </c>
      <c r="R2106" s="70" t="s">
        <v>342</v>
      </c>
      <c r="S2106" s="70" t="s">
        <v>329</v>
      </c>
      <c r="T2106" s="70" t="s">
        <v>330</v>
      </c>
      <c r="U2106" s="70" t="s">
        <v>35</v>
      </c>
      <c r="V2106" s="70">
        <v>341.23505386232205</v>
      </c>
      <c r="W2106" s="70">
        <v>3493.050576973571</v>
      </c>
    </row>
    <row r="2107" spans="1:23">
      <c r="A2107" s="69">
        <v>2106</v>
      </c>
      <c r="B2107" s="69">
        <v>79</v>
      </c>
      <c r="C2107" s="70" t="s">
        <v>314</v>
      </c>
      <c r="D2107" s="70" t="s">
        <v>314</v>
      </c>
      <c r="E2107" s="70" t="s">
        <v>62</v>
      </c>
      <c r="F2107" s="70" t="s">
        <v>100</v>
      </c>
      <c r="G2107" s="70"/>
      <c r="H2107" s="70" t="s">
        <v>28</v>
      </c>
      <c r="I2107" s="70" t="s">
        <v>315</v>
      </c>
      <c r="J2107" s="70" t="s">
        <v>64</v>
      </c>
      <c r="K2107" s="70" t="s">
        <v>35</v>
      </c>
      <c r="L2107" s="70" t="s">
        <v>173</v>
      </c>
      <c r="M2107" s="71">
        <v>6450</v>
      </c>
      <c r="N2107" s="70" t="s">
        <v>2101</v>
      </c>
      <c r="O2107" s="70">
        <v>3.3430697901161182</v>
      </c>
      <c r="P2107" s="70" t="s">
        <v>412</v>
      </c>
      <c r="Q2107" s="69">
        <v>173</v>
      </c>
      <c r="R2107" s="70" t="s">
        <v>322</v>
      </c>
      <c r="S2107" s="70" t="s">
        <v>67</v>
      </c>
      <c r="T2107" s="70" t="s">
        <v>68</v>
      </c>
      <c r="U2107" s="70" t="s">
        <v>35</v>
      </c>
      <c r="V2107" s="70">
        <v>186.02308871554186</v>
      </c>
      <c r="W2107" s="70">
        <v>1801.62630459146</v>
      </c>
    </row>
    <row r="2108" spans="1:23">
      <c r="A2108" s="69">
        <v>2107</v>
      </c>
      <c r="B2108" s="69">
        <v>79</v>
      </c>
      <c r="C2108" s="70" t="s">
        <v>314</v>
      </c>
      <c r="D2108" s="70" t="s">
        <v>314</v>
      </c>
      <c r="E2108" s="70" t="s">
        <v>62</v>
      </c>
      <c r="F2108" s="70" t="s">
        <v>100</v>
      </c>
      <c r="G2108" s="70"/>
      <c r="H2108" s="70" t="s">
        <v>28</v>
      </c>
      <c r="I2108" s="70" t="s">
        <v>315</v>
      </c>
      <c r="J2108" s="70" t="s">
        <v>64</v>
      </c>
      <c r="K2108" s="70" t="s">
        <v>35</v>
      </c>
      <c r="L2108" s="70" t="s">
        <v>173</v>
      </c>
      <c r="M2108" s="71">
        <v>6450</v>
      </c>
      <c r="N2108" s="70" t="s">
        <v>2101</v>
      </c>
      <c r="O2108" s="70">
        <v>3.3430697901161182</v>
      </c>
      <c r="P2108" s="70" t="s">
        <v>412</v>
      </c>
      <c r="Q2108" s="69">
        <v>197</v>
      </c>
      <c r="R2108" s="70" t="s">
        <v>324</v>
      </c>
      <c r="S2108" s="70" t="s">
        <v>67</v>
      </c>
      <c r="T2108" s="70" t="s">
        <v>68</v>
      </c>
      <c r="U2108" s="70" t="s">
        <v>35</v>
      </c>
      <c r="V2108" s="70">
        <v>80.71973311331044</v>
      </c>
      <c r="W2108" s="70">
        <v>250.28631524354404</v>
      </c>
    </row>
    <row r="2109" spans="1:23">
      <c r="A2109" s="69">
        <v>2108</v>
      </c>
      <c r="B2109" s="69">
        <v>79</v>
      </c>
      <c r="C2109" s="70" t="s">
        <v>314</v>
      </c>
      <c r="D2109" s="70" t="s">
        <v>314</v>
      </c>
      <c r="E2109" s="70" t="s">
        <v>62</v>
      </c>
      <c r="F2109" s="70" t="s">
        <v>100</v>
      </c>
      <c r="G2109" s="70"/>
      <c r="H2109" s="70" t="s">
        <v>28</v>
      </c>
      <c r="I2109" s="70" t="s">
        <v>315</v>
      </c>
      <c r="J2109" s="70" t="s">
        <v>64</v>
      </c>
      <c r="K2109" s="70" t="s">
        <v>35</v>
      </c>
      <c r="L2109" s="70" t="s">
        <v>173</v>
      </c>
      <c r="M2109" s="71">
        <v>6451</v>
      </c>
      <c r="N2109" s="70" t="s">
        <v>2102</v>
      </c>
      <c r="O2109" s="70">
        <v>5.3715312918899638</v>
      </c>
      <c r="P2109" s="70" t="s">
        <v>412</v>
      </c>
      <c r="Q2109" s="69">
        <v>209</v>
      </c>
      <c r="R2109" s="70" t="s">
        <v>325</v>
      </c>
      <c r="S2109" s="70" t="s">
        <v>78</v>
      </c>
      <c r="T2109" s="70" t="s">
        <v>79</v>
      </c>
      <c r="U2109" s="70" t="s">
        <v>35</v>
      </c>
      <c r="V2109" s="70">
        <v>528.21139328764639</v>
      </c>
      <c r="W2109" s="70">
        <v>7632.0029434233402</v>
      </c>
    </row>
    <row r="2110" spans="1:23">
      <c r="A2110" s="69">
        <v>2109</v>
      </c>
      <c r="B2110" s="69">
        <v>79</v>
      </c>
      <c r="C2110" s="70" t="s">
        <v>314</v>
      </c>
      <c r="D2110" s="70" t="s">
        <v>314</v>
      </c>
      <c r="E2110" s="70" t="s">
        <v>62</v>
      </c>
      <c r="F2110" s="70" t="s">
        <v>100</v>
      </c>
      <c r="G2110" s="70"/>
      <c r="H2110" s="70" t="s">
        <v>28</v>
      </c>
      <c r="I2110" s="70" t="s">
        <v>315</v>
      </c>
      <c r="J2110" s="70" t="s">
        <v>64</v>
      </c>
      <c r="K2110" s="70" t="s">
        <v>35</v>
      </c>
      <c r="L2110" s="70" t="s">
        <v>173</v>
      </c>
      <c r="M2110" s="71">
        <v>6454</v>
      </c>
      <c r="N2110" s="70" t="s">
        <v>2103</v>
      </c>
      <c r="O2110" s="70">
        <v>7.7191941862532456</v>
      </c>
      <c r="P2110" s="70" t="s">
        <v>424</v>
      </c>
      <c r="Q2110" s="69">
        <v>219</v>
      </c>
      <c r="R2110" s="70" t="s">
        <v>77</v>
      </c>
      <c r="S2110" s="70" t="s">
        <v>78</v>
      </c>
      <c r="T2110" s="70" t="s">
        <v>79</v>
      </c>
      <c r="U2110" s="70" t="s">
        <v>35</v>
      </c>
      <c r="V2110" s="70">
        <v>180.6675895054006</v>
      </c>
      <c r="W2110" s="70">
        <v>2019.3006373492394</v>
      </c>
    </row>
    <row r="2111" spans="1:23">
      <c r="A2111" s="69">
        <v>2110</v>
      </c>
      <c r="B2111" s="69">
        <v>79</v>
      </c>
      <c r="C2111" s="70" t="s">
        <v>314</v>
      </c>
      <c r="D2111" s="70" t="s">
        <v>314</v>
      </c>
      <c r="E2111" s="70" t="s">
        <v>62</v>
      </c>
      <c r="F2111" s="70" t="s">
        <v>100</v>
      </c>
      <c r="G2111" s="70"/>
      <c r="H2111" s="70" t="s">
        <v>28</v>
      </c>
      <c r="I2111" s="70" t="s">
        <v>315</v>
      </c>
      <c r="J2111" s="70" t="s">
        <v>64</v>
      </c>
      <c r="K2111" s="70" t="s">
        <v>35</v>
      </c>
      <c r="L2111" s="70" t="s">
        <v>173</v>
      </c>
      <c r="M2111" s="71">
        <v>6454</v>
      </c>
      <c r="N2111" s="70" t="s">
        <v>2103</v>
      </c>
      <c r="O2111" s="70">
        <v>7.7191941862532456</v>
      </c>
      <c r="P2111" s="70" t="s">
        <v>424</v>
      </c>
      <c r="Q2111" s="69">
        <v>401</v>
      </c>
      <c r="R2111" s="70" t="s">
        <v>87</v>
      </c>
      <c r="S2111" s="70" t="s">
        <v>82</v>
      </c>
      <c r="T2111" s="70" t="s">
        <v>83</v>
      </c>
      <c r="U2111" s="70" t="s">
        <v>35</v>
      </c>
      <c r="V2111" s="70">
        <v>161.66451182705492</v>
      </c>
      <c r="W2111" s="70">
        <v>1632.0615777617652</v>
      </c>
    </row>
    <row r="2112" spans="1:23">
      <c r="A2112" s="69">
        <v>2111</v>
      </c>
      <c r="B2112" s="69">
        <v>79</v>
      </c>
      <c r="C2112" s="70" t="s">
        <v>314</v>
      </c>
      <c r="D2112" s="70" t="s">
        <v>314</v>
      </c>
      <c r="E2112" s="70" t="s">
        <v>62</v>
      </c>
      <c r="F2112" s="70" t="s">
        <v>100</v>
      </c>
      <c r="G2112" s="70"/>
      <c r="H2112" s="70" t="s">
        <v>28</v>
      </c>
      <c r="I2112" s="70" t="s">
        <v>315</v>
      </c>
      <c r="J2112" s="70" t="s">
        <v>64</v>
      </c>
      <c r="K2112" s="70" t="s">
        <v>35</v>
      </c>
      <c r="L2112" s="70" t="s">
        <v>173</v>
      </c>
      <c r="M2112" s="71">
        <v>6457</v>
      </c>
      <c r="N2112" s="70" t="s">
        <v>2104</v>
      </c>
      <c r="O2112" s="70">
        <v>6.7574239198929558</v>
      </c>
      <c r="P2112" s="70" t="s">
        <v>424</v>
      </c>
      <c r="Q2112" s="69">
        <v>209</v>
      </c>
      <c r="R2112" s="70" t="s">
        <v>325</v>
      </c>
      <c r="S2112" s="70" t="s">
        <v>78</v>
      </c>
      <c r="T2112" s="70" t="s">
        <v>79</v>
      </c>
      <c r="U2112" s="70" t="s">
        <v>35</v>
      </c>
      <c r="V2112" s="70">
        <v>737.7904675411877</v>
      </c>
      <c r="W2112" s="70">
        <v>25255.577042032946</v>
      </c>
    </row>
    <row r="2113" spans="1:23">
      <c r="A2113" s="69">
        <v>2112</v>
      </c>
      <c r="B2113" s="69">
        <v>79</v>
      </c>
      <c r="C2113" s="70" t="s">
        <v>314</v>
      </c>
      <c r="D2113" s="70" t="s">
        <v>314</v>
      </c>
      <c r="E2113" s="70" t="s">
        <v>62</v>
      </c>
      <c r="F2113" s="70" t="s">
        <v>100</v>
      </c>
      <c r="G2113" s="70"/>
      <c r="H2113" s="70" t="s">
        <v>28</v>
      </c>
      <c r="I2113" s="70" t="s">
        <v>315</v>
      </c>
      <c r="J2113" s="70" t="s">
        <v>64</v>
      </c>
      <c r="K2113" s="70" t="s">
        <v>35</v>
      </c>
      <c r="L2113" s="70" t="s">
        <v>173</v>
      </c>
      <c r="M2113" s="71">
        <v>6461</v>
      </c>
      <c r="N2113" s="70" t="s">
        <v>2105</v>
      </c>
      <c r="O2113" s="70">
        <v>19.264528454717514</v>
      </c>
      <c r="P2113" s="70" t="s">
        <v>419</v>
      </c>
      <c r="Q2113" s="69">
        <v>512</v>
      </c>
      <c r="R2113" s="70" t="s">
        <v>370</v>
      </c>
      <c r="S2113" s="70" t="s">
        <v>94</v>
      </c>
      <c r="T2113" s="70" t="s">
        <v>95</v>
      </c>
      <c r="U2113" s="70" t="s">
        <v>35</v>
      </c>
      <c r="V2113" s="70">
        <v>221.87164046494354</v>
      </c>
      <c r="W2113" s="70">
        <v>2493.9886033319626</v>
      </c>
    </row>
    <row r="2114" spans="1:23">
      <c r="A2114" s="69">
        <v>2113</v>
      </c>
      <c r="B2114" s="69">
        <v>79</v>
      </c>
      <c r="C2114" s="70" t="s">
        <v>314</v>
      </c>
      <c r="D2114" s="70" t="s">
        <v>314</v>
      </c>
      <c r="E2114" s="70" t="s">
        <v>62</v>
      </c>
      <c r="F2114" s="70" t="s">
        <v>100</v>
      </c>
      <c r="G2114" s="70"/>
      <c r="H2114" s="70" t="s">
        <v>28</v>
      </c>
      <c r="I2114" s="70" t="s">
        <v>315</v>
      </c>
      <c r="J2114" s="70" t="s">
        <v>64</v>
      </c>
      <c r="K2114" s="70" t="s">
        <v>35</v>
      </c>
      <c r="L2114" s="70" t="s">
        <v>173</v>
      </c>
      <c r="M2114" s="71">
        <v>6463</v>
      </c>
      <c r="N2114" s="70" t="s">
        <v>2106</v>
      </c>
      <c r="O2114" s="70">
        <v>16.254865309452601</v>
      </c>
      <c r="P2114" s="70" t="s">
        <v>419</v>
      </c>
      <c r="Q2114" s="69">
        <v>219</v>
      </c>
      <c r="R2114" s="70" t="s">
        <v>77</v>
      </c>
      <c r="S2114" s="70" t="s">
        <v>78</v>
      </c>
      <c r="T2114" s="70" t="s">
        <v>79</v>
      </c>
      <c r="U2114" s="70" t="s">
        <v>35</v>
      </c>
      <c r="V2114" s="70">
        <v>232.91967352129575</v>
      </c>
      <c r="W2114" s="70">
        <v>3170.3897756057295</v>
      </c>
    </row>
    <row r="2115" spans="1:23">
      <c r="A2115" s="69">
        <v>2114</v>
      </c>
      <c r="B2115" s="69">
        <v>79</v>
      </c>
      <c r="C2115" s="70" t="s">
        <v>314</v>
      </c>
      <c r="D2115" s="70" t="s">
        <v>314</v>
      </c>
      <c r="E2115" s="70" t="s">
        <v>62</v>
      </c>
      <c r="F2115" s="70" t="s">
        <v>100</v>
      </c>
      <c r="G2115" s="70"/>
      <c r="H2115" s="70" t="s">
        <v>28</v>
      </c>
      <c r="I2115" s="70" t="s">
        <v>315</v>
      </c>
      <c r="J2115" s="70" t="s">
        <v>64</v>
      </c>
      <c r="K2115" s="70" t="s">
        <v>35</v>
      </c>
      <c r="L2115" s="70" t="s">
        <v>173</v>
      </c>
      <c r="M2115" s="71">
        <v>6464</v>
      </c>
      <c r="N2115" s="70" t="s">
        <v>2107</v>
      </c>
      <c r="O2115" s="70">
        <v>12.310897674011221</v>
      </c>
      <c r="P2115" s="70" t="s">
        <v>419</v>
      </c>
      <c r="Q2115" s="69">
        <v>219</v>
      </c>
      <c r="R2115" s="70" t="s">
        <v>77</v>
      </c>
      <c r="S2115" s="70" t="s">
        <v>78</v>
      </c>
      <c r="T2115" s="70" t="s">
        <v>79</v>
      </c>
      <c r="U2115" s="70" t="s">
        <v>35</v>
      </c>
      <c r="V2115" s="70">
        <v>303.37295125311857</v>
      </c>
      <c r="W2115" s="70">
        <v>4729.9191730597249</v>
      </c>
    </row>
    <row r="2116" spans="1:23">
      <c r="A2116" s="69">
        <v>2115</v>
      </c>
      <c r="B2116" s="69">
        <v>79</v>
      </c>
      <c r="C2116" s="70" t="s">
        <v>314</v>
      </c>
      <c r="D2116" s="70" t="s">
        <v>314</v>
      </c>
      <c r="E2116" s="70" t="s">
        <v>62</v>
      </c>
      <c r="F2116" s="70" t="s">
        <v>100</v>
      </c>
      <c r="G2116" s="70"/>
      <c r="H2116" s="70" t="s">
        <v>28</v>
      </c>
      <c r="I2116" s="70" t="s">
        <v>315</v>
      </c>
      <c r="J2116" s="70" t="s">
        <v>64</v>
      </c>
      <c r="K2116" s="70" t="s">
        <v>35</v>
      </c>
      <c r="L2116" s="70" t="s">
        <v>173</v>
      </c>
      <c r="M2116" s="71">
        <v>6465</v>
      </c>
      <c r="N2116" s="70" t="s">
        <v>2108</v>
      </c>
      <c r="O2116" s="70">
        <v>30.093500154399269</v>
      </c>
      <c r="P2116" s="70" t="s">
        <v>419</v>
      </c>
      <c r="Q2116" s="69">
        <v>219</v>
      </c>
      <c r="R2116" s="70" t="s">
        <v>77</v>
      </c>
      <c r="S2116" s="70" t="s">
        <v>78</v>
      </c>
      <c r="T2116" s="70" t="s">
        <v>79</v>
      </c>
      <c r="U2116" s="70" t="s">
        <v>35</v>
      </c>
      <c r="V2116" s="70">
        <v>291.90554815678968</v>
      </c>
      <c r="W2116" s="70">
        <v>4417.264498394683</v>
      </c>
    </row>
    <row r="2117" spans="1:23">
      <c r="A2117" s="69">
        <v>2116</v>
      </c>
      <c r="B2117" s="69">
        <v>79</v>
      </c>
      <c r="C2117" s="70" t="s">
        <v>314</v>
      </c>
      <c r="D2117" s="70" t="s">
        <v>314</v>
      </c>
      <c r="E2117" s="70" t="s">
        <v>62</v>
      </c>
      <c r="F2117" s="70" t="s">
        <v>100</v>
      </c>
      <c r="G2117" s="70"/>
      <c r="H2117" s="70" t="s">
        <v>28</v>
      </c>
      <c r="I2117" s="70" t="s">
        <v>315</v>
      </c>
      <c r="J2117" s="70" t="s">
        <v>64</v>
      </c>
      <c r="K2117" s="70" t="s">
        <v>35</v>
      </c>
      <c r="L2117" s="70" t="s">
        <v>173</v>
      </c>
      <c r="M2117" s="71">
        <v>6479</v>
      </c>
      <c r="N2117" s="70" t="s">
        <v>2109</v>
      </c>
      <c r="O2117" s="70">
        <v>11.945809107663001</v>
      </c>
      <c r="P2117" s="70" t="s">
        <v>419</v>
      </c>
      <c r="Q2117" s="69">
        <v>498</v>
      </c>
      <c r="R2117" s="70" t="s">
        <v>367</v>
      </c>
      <c r="S2117" s="70" t="s">
        <v>55</v>
      </c>
      <c r="T2117" s="70" t="s">
        <v>56</v>
      </c>
      <c r="U2117" s="70" t="s">
        <v>35</v>
      </c>
      <c r="V2117" s="70">
        <v>290.92764580909267</v>
      </c>
      <c r="W2117" s="70">
        <v>5000.2055884395959</v>
      </c>
    </row>
    <row r="2118" spans="1:23">
      <c r="A2118" s="69">
        <v>2117</v>
      </c>
      <c r="B2118" s="69">
        <v>79</v>
      </c>
      <c r="C2118" s="70" t="s">
        <v>314</v>
      </c>
      <c r="D2118" s="70" t="s">
        <v>314</v>
      </c>
      <c r="E2118" s="70" t="s">
        <v>62</v>
      </c>
      <c r="F2118" s="70" t="s">
        <v>100</v>
      </c>
      <c r="G2118" s="70"/>
      <c r="H2118" s="70" t="s">
        <v>28</v>
      </c>
      <c r="I2118" s="70" t="s">
        <v>315</v>
      </c>
      <c r="J2118" s="70" t="s">
        <v>64</v>
      </c>
      <c r="K2118" s="70" t="s">
        <v>35</v>
      </c>
      <c r="L2118" s="70" t="s">
        <v>173</v>
      </c>
      <c r="M2118" s="71">
        <v>6480</v>
      </c>
      <c r="N2118" s="70" t="s">
        <v>2110</v>
      </c>
      <c r="O2118" s="70">
        <v>9.3848148889694141</v>
      </c>
      <c r="P2118" s="70" t="s">
        <v>424</v>
      </c>
      <c r="Q2118" s="69">
        <v>502</v>
      </c>
      <c r="R2118" s="70" t="s">
        <v>313</v>
      </c>
      <c r="S2118" s="70" t="s">
        <v>78</v>
      </c>
      <c r="T2118" s="70" t="s">
        <v>79</v>
      </c>
      <c r="U2118" s="70" t="s">
        <v>35</v>
      </c>
      <c r="V2118" s="70">
        <v>290.16760691474173</v>
      </c>
      <c r="W2118" s="70">
        <v>5254.7076390926959</v>
      </c>
    </row>
    <row r="2119" spans="1:23">
      <c r="A2119" s="69">
        <v>2118</v>
      </c>
      <c r="B2119" s="69">
        <v>79</v>
      </c>
      <c r="C2119" s="70" t="s">
        <v>314</v>
      </c>
      <c r="D2119" s="70" t="s">
        <v>314</v>
      </c>
      <c r="E2119" s="70" t="s">
        <v>62</v>
      </c>
      <c r="F2119" s="70" t="s">
        <v>100</v>
      </c>
      <c r="G2119" s="70"/>
      <c r="H2119" s="70" t="s">
        <v>28</v>
      </c>
      <c r="I2119" s="70" t="s">
        <v>315</v>
      </c>
      <c r="J2119" s="70" t="s">
        <v>64</v>
      </c>
      <c r="K2119" s="70" t="s">
        <v>35</v>
      </c>
      <c r="L2119" s="70" t="s">
        <v>173</v>
      </c>
      <c r="M2119" s="71">
        <v>6501</v>
      </c>
      <c r="N2119" s="70" t="s">
        <v>2111</v>
      </c>
      <c r="O2119" s="70">
        <v>16.251549169688548</v>
      </c>
      <c r="P2119" s="70" t="s">
        <v>419</v>
      </c>
      <c r="Q2119" s="69">
        <v>197</v>
      </c>
      <c r="R2119" s="70" t="s">
        <v>324</v>
      </c>
      <c r="S2119" s="70" t="s">
        <v>67</v>
      </c>
      <c r="T2119" s="70" t="s">
        <v>68</v>
      </c>
      <c r="U2119" s="70" t="s">
        <v>35</v>
      </c>
      <c r="V2119" s="70">
        <v>177.80956114915779</v>
      </c>
      <c r="W2119" s="70">
        <v>284.04017795297705</v>
      </c>
    </row>
    <row r="2120" spans="1:23">
      <c r="A2120" s="69">
        <v>2119</v>
      </c>
      <c r="B2120" s="69">
        <v>79</v>
      </c>
      <c r="C2120" s="70" t="s">
        <v>314</v>
      </c>
      <c r="D2120" s="70" t="s">
        <v>314</v>
      </c>
      <c r="E2120" s="70" t="s">
        <v>62</v>
      </c>
      <c r="F2120" s="70" t="s">
        <v>100</v>
      </c>
      <c r="G2120" s="70"/>
      <c r="H2120" s="70" t="s">
        <v>28</v>
      </c>
      <c r="I2120" s="70" t="s">
        <v>315</v>
      </c>
      <c r="J2120" s="70" t="s">
        <v>64</v>
      </c>
      <c r="K2120" s="70" t="s">
        <v>35</v>
      </c>
      <c r="L2120" s="70" t="s">
        <v>173</v>
      </c>
      <c r="M2120" s="71">
        <v>6501</v>
      </c>
      <c r="N2120" s="70" t="s">
        <v>2111</v>
      </c>
      <c r="O2120" s="70">
        <v>16.251549169688548</v>
      </c>
      <c r="P2120" s="70" t="s">
        <v>419</v>
      </c>
      <c r="Q2120" s="69">
        <v>512</v>
      </c>
      <c r="R2120" s="70" t="s">
        <v>370</v>
      </c>
      <c r="S2120" s="70" t="s">
        <v>94</v>
      </c>
      <c r="T2120" s="70" t="s">
        <v>95</v>
      </c>
      <c r="U2120" s="70" t="s">
        <v>35</v>
      </c>
      <c r="V2120" s="70">
        <v>786.48993008397019</v>
      </c>
      <c r="W2120" s="70">
        <v>16845.405267219179</v>
      </c>
    </row>
    <row r="2121" spans="1:23">
      <c r="A2121" s="69">
        <v>2120</v>
      </c>
      <c r="B2121" s="69">
        <v>79</v>
      </c>
      <c r="C2121" s="70" t="s">
        <v>314</v>
      </c>
      <c r="D2121" s="70" t="s">
        <v>314</v>
      </c>
      <c r="E2121" s="70" t="s">
        <v>62</v>
      </c>
      <c r="F2121" s="70" t="s">
        <v>100</v>
      </c>
      <c r="G2121" s="70"/>
      <c r="H2121" s="70" t="s">
        <v>28</v>
      </c>
      <c r="I2121" s="70" t="s">
        <v>315</v>
      </c>
      <c r="J2121" s="70" t="s">
        <v>64</v>
      </c>
      <c r="K2121" s="70" t="s">
        <v>35</v>
      </c>
      <c r="L2121" s="70" t="s">
        <v>173</v>
      </c>
      <c r="M2121" s="71">
        <v>6503</v>
      </c>
      <c r="N2121" s="70" t="s">
        <v>2112</v>
      </c>
      <c r="O2121" s="70">
        <v>11.555929039694931</v>
      </c>
      <c r="P2121" s="70" t="s">
        <v>419</v>
      </c>
      <c r="Q2121" s="69">
        <v>491</v>
      </c>
      <c r="R2121" s="70" t="s">
        <v>363</v>
      </c>
      <c r="S2121" s="70" t="s">
        <v>114</v>
      </c>
      <c r="T2121" s="70" t="s">
        <v>115</v>
      </c>
      <c r="U2121" s="70" t="s">
        <v>35</v>
      </c>
      <c r="V2121" s="70">
        <v>291.76917610615834</v>
      </c>
      <c r="W2121" s="70">
        <v>4387.5600511796647</v>
      </c>
    </row>
    <row r="2122" spans="1:23">
      <c r="A2122" s="69">
        <v>2121</v>
      </c>
      <c r="B2122" s="69">
        <v>79</v>
      </c>
      <c r="C2122" s="70" t="s">
        <v>314</v>
      </c>
      <c r="D2122" s="70" t="s">
        <v>314</v>
      </c>
      <c r="E2122" s="70" t="s">
        <v>62</v>
      </c>
      <c r="F2122" s="70" t="s">
        <v>100</v>
      </c>
      <c r="G2122" s="70"/>
      <c r="H2122" s="70" t="s">
        <v>28</v>
      </c>
      <c r="I2122" s="70" t="s">
        <v>315</v>
      </c>
      <c r="J2122" s="70" t="s">
        <v>64</v>
      </c>
      <c r="K2122" s="70" t="s">
        <v>35</v>
      </c>
      <c r="L2122" s="70" t="s">
        <v>173</v>
      </c>
      <c r="M2122" s="71">
        <v>6507</v>
      </c>
      <c r="N2122" s="70" t="s">
        <v>2113</v>
      </c>
      <c r="O2122" s="70">
        <v>9.0790073247102914</v>
      </c>
      <c r="P2122" s="70" t="s">
        <v>424</v>
      </c>
      <c r="Q2122" s="69">
        <v>173</v>
      </c>
      <c r="R2122" s="70" t="s">
        <v>322</v>
      </c>
      <c r="S2122" s="70" t="s">
        <v>67</v>
      </c>
      <c r="T2122" s="70" t="s">
        <v>68</v>
      </c>
      <c r="U2122" s="70" t="s">
        <v>35</v>
      </c>
      <c r="V2122" s="70">
        <v>293.80738147421664</v>
      </c>
      <c r="W2122" s="70">
        <v>5477.286512592289</v>
      </c>
    </row>
    <row r="2123" spans="1:23">
      <c r="A2123" s="69">
        <v>2122</v>
      </c>
      <c r="B2123" s="69">
        <v>79</v>
      </c>
      <c r="C2123" s="70" t="s">
        <v>314</v>
      </c>
      <c r="D2123" s="70" t="s">
        <v>314</v>
      </c>
      <c r="E2123" s="70" t="s">
        <v>62</v>
      </c>
      <c r="F2123" s="70" t="s">
        <v>100</v>
      </c>
      <c r="G2123" s="70"/>
      <c r="H2123" s="70" t="s">
        <v>28</v>
      </c>
      <c r="I2123" s="70" t="s">
        <v>315</v>
      </c>
      <c r="J2123" s="70" t="s">
        <v>64</v>
      </c>
      <c r="K2123" s="70" t="s">
        <v>35</v>
      </c>
      <c r="L2123" s="70" t="s">
        <v>173</v>
      </c>
      <c r="M2123" s="71">
        <v>6508</v>
      </c>
      <c r="N2123" s="70" t="s">
        <v>2114</v>
      </c>
      <c r="O2123" s="70">
        <v>4.0935095532599766</v>
      </c>
      <c r="P2123" s="70" t="s">
        <v>412</v>
      </c>
      <c r="Q2123" s="69">
        <v>173</v>
      </c>
      <c r="R2123" s="70" t="s">
        <v>322</v>
      </c>
      <c r="S2123" s="70" t="s">
        <v>67</v>
      </c>
      <c r="T2123" s="70" t="s">
        <v>68</v>
      </c>
      <c r="U2123" s="70" t="s">
        <v>35</v>
      </c>
      <c r="V2123" s="70">
        <v>191.8182603456969</v>
      </c>
      <c r="W2123" s="70">
        <v>1933.1386477237277</v>
      </c>
    </row>
    <row r="2124" spans="1:23">
      <c r="A2124" s="69">
        <v>2123</v>
      </c>
      <c r="B2124" s="69">
        <v>79</v>
      </c>
      <c r="C2124" s="70" t="s">
        <v>314</v>
      </c>
      <c r="D2124" s="70" t="s">
        <v>314</v>
      </c>
      <c r="E2124" s="70" t="s">
        <v>62</v>
      </c>
      <c r="F2124" s="70" t="s">
        <v>100</v>
      </c>
      <c r="G2124" s="70"/>
      <c r="H2124" s="70" t="s">
        <v>28</v>
      </c>
      <c r="I2124" s="70" t="s">
        <v>315</v>
      </c>
      <c r="J2124" s="70" t="s">
        <v>64</v>
      </c>
      <c r="K2124" s="70" t="s">
        <v>35</v>
      </c>
      <c r="L2124" s="70" t="s">
        <v>173</v>
      </c>
      <c r="M2124" s="71">
        <v>6508</v>
      </c>
      <c r="N2124" s="70" t="s">
        <v>2114</v>
      </c>
      <c r="O2124" s="70">
        <v>4.0935095532599766</v>
      </c>
      <c r="P2124" s="70" t="s">
        <v>412</v>
      </c>
      <c r="Q2124" s="69">
        <v>197</v>
      </c>
      <c r="R2124" s="70" t="s">
        <v>324</v>
      </c>
      <c r="S2124" s="70" t="s">
        <v>67</v>
      </c>
      <c r="T2124" s="70" t="s">
        <v>68</v>
      </c>
      <c r="U2124" s="70" t="s">
        <v>35</v>
      </c>
      <c r="V2124" s="70">
        <v>161.07325222279601</v>
      </c>
      <c r="W2124" s="70">
        <v>772.56183754810752</v>
      </c>
    </row>
    <row r="2125" spans="1:23">
      <c r="A2125" s="69">
        <v>2124</v>
      </c>
      <c r="B2125" s="69">
        <v>79</v>
      </c>
      <c r="C2125" s="70" t="s">
        <v>314</v>
      </c>
      <c r="D2125" s="70" t="s">
        <v>314</v>
      </c>
      <c r="E2125" s="70" t="s">
        <v>62</v>
      </c>
      <c r="F2125" s="70" t="s">
        <v>100</v>
      </c>
      <c r="G2125" s="70"/>
      <c r="H2125" s="70" t="s">
        <v>28</v>
      </c>
      <c r="I2125" s="70" t="s">
        <v>315</v>
      </c>
      <c r="J2125" s="70" t="s">
        <v>64</v>
      </c>
      <c r="K2125" s="70" t="s">
        <v>35</v>
      </c>
      <c r="L2125" s="70" t="s">
        <v>173</v>
      </c>
      <c r="M2125" s="71">
        <v>6509</v>
      </c>
      <c r="N2125" s="70" t="s">
        <v>2115</v>
      </c>
      <c r="O2125" s="70">
        <v>11.670944474035339</v>
      </c>
      <c r="P2125" s="70" t="s">
        <v>419</v>
      </c>
      <c r="Q2125" s="69">
        <v>173</v>
      </c>
      <c r="R2125" s="70" t="s">
        <v>322</v>
      </c>
      <c r="S2125" s="70" t="s">
        <v>67</v>
      </c>
      <c r="T2125" s="70" t="s">
        <v>68</v>
      </c>
      <c r="U2125" s="70" t="s">
        <v>35</v>
      </c>
      <c r="V2125" s="70">
        <v>369.39075900257973</v>
      </c>
      <c r="W2125" s="70">
        <v>8035.5304169613173</v>
      </c>
    </row>
    <row r="2126" spans="1:23">
      <c r="A2126" s="69">
        <v>2125</v>
      </c>
      <c r="B2126" s="69">
        <v>79</v>
      </c>
      <c r="C2126" s="70" t="s">
        <v>314</v>
      </c>
      <c r="D2126" s="70" t="s">
        <v>314</v>
      </c>
      <c r="E2126" s="70" t="s">
        <v>62</v>
      </c>
      <c r="F2126" s="70" t="s">
        <v>100</v>
      </c>
      <c r="G2126" s="70"/>
      <c r="H2126" s="70" t="s">
        <v>28</v>
      </c>
      <c r="I2126" s="70" t="s">
        <v>315</v>
      </c>
      <c r="J2126" s="70" t="s">
        <v>64</v>
      </c>
      <c r="K2126" s="70" t="s">
        <v>35</v>
      </c>
      <c r="L2126" s="70" t="s">
        <v>173</v>
      </c>
      <c r="M2126" s="71">
        <v>6517</v>
      </c>
      <c r="N2126" s="70" t="s">
        <v>2116</v>
      </c>
      <c r="O2126" s="70">
        <v>3.8140304111795031</v>
      </c>
      <c r="P2126" s="70" t="s">
        <v>412</v>
      </c>
      <c r="Q2126" s="69">
        <v>209</v>
      </c>
      <c r="R2126" s="70" t="s">
        <v>325</v>
      </c>
      <c r="S2126" s="70" t="s">
        <v>78</v>
      </c>
      <c r="T2126" s="70" t="s">
        <v>79</v>
      </c>
      <c r="U2126" s="70" t="s">
        <v>35</v>
      </c>
      <c r="V2126" s="70">
        <v>235.53739800470865</v>
      </c>
      <c r="W2126" s="70">
        <v>3079.90629253831</v>
      </c>
    </row>
    <row r="2127" spans="1:23">
      <c r="A2127" s="69">
        <v>2126</v>
      </c>
      <c r="B2127" s="69">
        <v>79</v>
      </c>
      <c r="C2127" s="70" t="s">
        <v>314</v>
      </c>
      <c r="D2127" s="70" t="s">
        <v>314</v>
      </c>
      <c r="E2127" s="70" t="s">
        <v>62</v>
      </c>
      <c r="F2127" s="70" t="s">
        <v>100</v>
      </c>
      <c r="G2127" s="70"/>
      <c r="H2127" s="70" t="s">
        <v>28</v>
      </c>
      <c r="I2127" s="70" t="s">
        <v>315</v>
      </c>
      <c r="J2127" s="70" t="s">
        <v>64</v>
      </c>
      <c r="K2127" s="70" t="s">
        <v>35</v>
      </c>
      <c r="L2127" s="70" t="s">
        <v>173</v>
      </c>
      <c r="M2127" s="71">
        <v>6523</v>
      </c>
      <c r="N2127" s="70" t="s">
        <v>2117</v>
      </c>
      <c r="O2127" s="70">
        <v>6.4721004765086763</v>
      </c>
      <c r="P2127" s="70" t="s">
        <v>424</v>
      </c>
      <c r="Q2127" s="69">
        <v>209</v>
      </c>
      <c r="R2127" s="70" t="s">
        <v>325</v>
      </c>
      <c r="S2127" s="70" t="s">
        <v>78</v>
      </c>
      <c r="T2127" s="70" t="s">
        <v>79</v>
      </c>
      <c r="U2127" s="70" t="s">
        <v>35</v>
      </c>
      <c r="V2127" s="70">
        <v>451.1490440549328</v>
      </c>
      <c r="W2127" s="70">
        <v>8818.1258047696829</v>
      </c>
    </row>
    <row r="2128" spans="1:23">
      <c r="A2128" s="69">
        <v>2127</v>
      </c>
      <c r="B2128" s="69">
        <v>79</v>
      </c>
      <c r="C2128" s="70" t="s">
        <v>314</v>
      </c>
      <c r="D2128" s="70" t="s">
        <v>314</v>
      </c>
      <c r="E2128" s="70" t="s">
        <v>62</v>
      </c>
      <c r="F2128" s="70" t="s">
        <v>100</v>
      </c>
      <c r="G2128" s="70"/>
      <c r="H2128" s="70" t="s">
        <v>28</v>
      </c>
      <c r="I2128" s="70" t="s">
        <v>315</v>
      </c>
      <c r="J2128" s="70" t="s">
        <v>64</v>
      </c>
      <c r="K2128" s="70" t="s">
        <v>35</v>
      </c>
      <c r="L2128" s="70" t="s">
        <v>173</v>
      </c>
      <c r="M2128" s="71">
        <v>6524</v>
      </c>
      <c r="N2128" s="70" t="s">
        <v>2118</v>
      </c>
      <c r="O2128" s="70">
        <v>7.1669397372074863</v>
      </c>
      <c r="P2128" s="70" t="s">
        <v>424</v>
      </c>
      <c r="Q2128" s="69">
        <v>209</v>
      </c>
      <c r="R2128" s="70" t="s">
        <v>325</v>
      </c>
      <c r="S2128" s="70" t="s">
        <v>78</v>
      </c>
      <c r="T2128" s="70" t="s">
        <v>79</v>
      </c>
      <c r="U2128" s="70" t="s">
        <v>35</v>
      </c>
      <c r="V2128" s="70">
        <v>315.30858645120247</v>
      </c>
      <c r="W2128" s="70">
        <v>5382.0845372306294</v>
      </c>
    </row>
    <row r="2129" spans="1:23">
      <c r="A2129" s="69">
        <v>2128</v>
      </c>
      <c r="B2129" s="69">
        <v>79</v>
      </c>
      <c r="C2129" s="70" t="s">
        <v>314</v>
      </c>
      <c r="D2129" s="70" t="s">
        <v>314</v>
      </c>
      <c r="E2129" s="70" t="s">
        <v>62</v>
      </c>
      <c r="F2129" s="70" t="s">
        <v>100</v>
      </c>
      <c r="G2129" s="70"/>
      <c r="H2129" s="70" t="s">
        <v>28</v>
      </c>
      <c r="I2129" s="70" t="s">
        <v>315</v>
      </c>
      <c r="J2129" s="70" t="s">
        <v>64</v>
      </c>
      <c r="K2129" s="70" t="s">
        <v>35</v>
      </c>
      <c r="L2129" s="70" t="s">
        <v>173</v>
      </c>
      <c r="M2129" s="71">
        <v>6527</v>
      </c>
      <c r="N2129" s="70" t="s">
        <v>2119</v>
      </c>
      <c r="O2129" s="70">
        <v>4.3493275384658423</v>
      </c>
      <c r="P2129" s="70" t="s">
        <v>412</v>
      </c>
      <c r="Q2129" s="69">
        <v>209</v>
      </c>
      <c r="R2129" s="70" t="s">
        <v>325</v>
      </c>
      <c r="S2129" s="70" t="s">
        <v>78</v>
      </c>
      <c r="T2129" s="70" t="s">
        <v>79</v>
      </c>
      <c r="U2129" s="70" t="s">
        <v>35</v>
      </c>
      <c r="V2129" s="70">
        <v>316.56948435445258</v>
      </c>
      <c r="W2129" s="70">
        <v>5433.3957202935162</v>
      </c>
    </row>
    <row r="2130" spans="1:23">
      <c r="A2130" s="69">
        <v>2129</v>
      </c>
      <c r="B2130" s="69">
        <v>79</v>
      </c>
      <c r="C2130" s="70" t="s">
        <v>314</v>
      </c>
      <c r="D2130" s="70" t="s">
        <v>314</v>
      </c>
      <c r="E2130" s="70" t="s">
        <v>62</v>
      </c>
      <c r="F2130" s="70" t="s">
        <v>100</v>
      </c>
      <c r="G2130" s="70"/>
      <c r="H2130" s="70" t="s">
        <v>28</v>
      </c>
      <c r="I2130" s="70" t="s">
        <v>315</v>
      </c>
      <c r="J2130" s="70" t="s">
        <v>64</v>
      </c>
      <c r="K2130" s="70" t="s">
        <v>35</v>
      </c>
      <c r="L2130" s="70" t="s">
        <v>173</v>
      </c>
      <c r="M2130" s="71">
        <v>6534</v>
      </c>
      <c r="N2130" s="70" t="s">
        <v>2120</v>
      </c>
      <c r="O2130" s="70">
        <v>5.4926500185936096</v>
      </c>
      <c r="P2130" s="70" t="s">
        <v>424</v>
      </c>
      <c r="Q2130" s="69">
        <v>401</v>
      </c>
      <c r="R2130" s="70" t="s">
        <v>87</v>
      </c>
      <c r="S2130" s="70" t="s">
        <v>82</v>
      </c>
      <c r="T2130" s="70" t="s">
        <v>83</v>
      </c>
      <c r="U2130" s="70" t="s">
        <v>35</v>
      </c>
      <c r="V2130" s="70">
        <v>386.04752276032315</v>
      </c>
      <c r="W2130" s="70">
        <v>8175.0598758776359</v>
      </c>
    </row>
    <row r="2131" spans="1:23">
      <c r="A2131" s="69">
        <v>2130</v>
      </c>
      <c r="B2131" s="69">
        <v>79</v>
      </c>
      <c r="C2131" s="70" t="s">
        <v>314</v>
      </c>
      <c r="D2131" s="70" t="s">
        <v>314</v>
      </c>
      <c r="E2131" s="70" t="s">
        <v>62</v>
      </c>
      <c r="F2131" s="70" t="s">
        <v>100</v>
      </c>
      <c r="G2131" s="70"/>
      <c r="H2131" s="70" t="s">
        <v>28</v>
      </c>
      <c r="I2131" s="70" t="s">
        <v>315</v>
      </c>
      <c r="J2131" s="70" t="s">
        <v>64</v>
      </c>
      <c r="K2131" s="70" t="s">
        <v>35</v>
      </c>
      <c r="L2131" s="70" t="s">
        <v>173</v>
      </c>
      <c r="M2131" s="71">
        <v>6535</v>
      </c>
      <c r="N2131" s="70" t="s">
        <v>2121</v>
      </c>
      <c r="O2131" s="70">
        <v>17.97548972435321</v>
      </c>
      <c r="P2131" s="70" t="s">
        <v>419</v>
      </c>
      <c r="Q2131" s="69">
        <v>219</v>
      </c>
      <c r="R2131" s="70" t="s">
        <v>77</v>
      </c>
      <c r="S2131" s="70" t="s">
        <v>78</v>
      </c>
      <c r="T2131" s="70" t="s">
        <v>79</v>
      </c>
      <c r="U2131" s="70" t="s">
        <v>35</v>
      </c>
      <c r="V2131" s="70">
        <v>315.0194581667289</v>
      </c>
      <c r="W2131" s="70">
        <v>3257.1294209112411</v>
      </c>
    </row>
    <row r="2132" spans="1:23">
      <c r="A2132" s="69">
        <v>2131</v>
      </c>
      <c r="B2132" s="69">
        <v>79</v>
      </c>
      <c r="C2132" s="70" t="s">
        <v>314</v>
      </c>
      <c r="D2132" s="70" t="s">
        <v>314</v>
      </c>
      <c r="E2132" s="70" t="s">
        <v>62</v>
      </c>
      <c r="F2132" s="70" t="s">
        <v>100</v>
      </c>
      <c r="G2132" s="70"/>
      <c r="H2132" s="70" t="s">
        <v>28</v>
      </c>
      <c r="I2132" s="70" t="s">
        <v>315</v>
      </c>
      <c r="J2132" s="70" t="s">
        <v>64</v>
      </c>
      <c r="K2132" s="70" t="s">
        <v>35</v>
      </c>
      <c r="L2132" s="70" t="s">
        <v>173</v>
      </c>
      <c r="M2132" s="71">
        <v>6550</v>
      </c>
      <c r="N2132" s="70" t="s">
        <v>2122</v>
      </c>
      <c r="O2132" s="70">
        <v>6.1851137834297303</v>
      </c>
      <c r="P2132" s="70" t="s">
        <v>424</v>
      </c>
      <c r="Q2132" s="69">
        <v>209</v>
      </c>
      <c r="R2132" s="70" t="s">
        <v>325</v>
      </c>
      <c r="S2132" s="70" t="s">
        <v>78</v>
      </c>
      <c r="T2132" s="70" t="s">
        <v>79</v>
      </c>
      <c r="U2132" s="70" t="s">
        <v>35</v>
      </c>
      <c r="V2132" s="70">
        <v>325.19084563052166</v>
      </c>
      <c r="W2132" s="70">
        <v>5735.07301256347</v>
      </c>
    </row>
    <row r="2133" spans="1:23">
      <c r="A2133" s="69">
        <v>2132</v>
      </c>
      <c r="B2133" s="69">
        <v>79</v>
      </c>
      <c r="C2133" s="70" t="s">
        <v>314</v>
      </c>
      <c r="D2133" s="70" t="s">
        <v>314</v>
      </c>
      <c r="E2133" s="70" t="s">
        <v>62</v>
      </c>
      <c r="F2133" s="70" t="s">
        <v>100</v>
      </c>
      <c r="G2133" s="70"/>
      <c r="H2133" s="70" t="s">
        <v>28</v>
      </c>
      <c r="I2133" s="70" t="s">
        <v>315</v>
      </c>
      <c r="J2133" s="70" t="s">
        <v>64</v>
      </c>
      <c r="K2133" s="70" t="s">
        <v>35</v>
      </c>
      <c r="L2133" s="70" t="s">
        <v>173</v>
      </c>
      <c r="M2133" s="71">
        <v>6552</v>
      </c>
      <c r="N2133" s="70" t="s">
        <v>2123</v>
      </c>
      <c r="O2133" s="70">
        <v>23.741627829544559</v>
      </c>
      <c r="P2133" s="70" t="s">
        <v>419</v>
      </c>
      <c r="Q2133" s="69">
        <v>512</v>
      </c>
      <c r="R2133" s="70" t="s">
        <v>370</v>
      </c>
      <c r="S2133" s="70" t="s">
        <v>94</v>
      </c>
      <c r="T2133" s="70" t="s">
        <v>95</v>
      </c>
      <c r="U2133" s="70" t="s">
        <v>35</v>
      </c>
      <c r="V2133" s="70">
        <v>381.30223369673899</v>
      </c>
      <c r="W2133" s="70">
        <v>5316.3394873843818</v>
      </c>
    </row>
    <row r="2134" spans="1:23">
      <c r="A2134" s="69">
        <v>2133</v>
      </c>
      <c r="B2134" s="69">
        <v>79</v>
      </c>
      <c r="C2134" s="70" t="s">
        <v>314</v>
      </c>
      <c r="D2134" s="70" t="s">
        <v>314</v>
      </c>
      <c r="E2134" s="70" t="s">
        <v>62</v>
      </c>
      <c r="F2134" s="70" t="s">
        <v>100</v>
      </c>
      <c r="G2134" s="70"/>
      <c r="H2134" s="70" t="s">
        <v>28</v>
      </c>
      <c r="I2134" s="70" t="s">
        <v>315</v>
      </c>
      <c r="J2134" s="70" t="s">
        <v>64</v>
      </c>
      <c r="K2134" s="70" t="s">
        <v>35</v>
      </c>
      <c r="L2134" s="70" t="s">
        <v>173</v>
      </c>
      <c r="M2134" s="71">
        <v>6553</v>
      </c>
      <c r="N2134" s="70" t="s">
        <v>2124</v>
      </c>
      <c r="O2134" s="70">
        <v>3.7340073731335841</v>
      </c>
      <c r="P2134" s="70" t="s">
        <v>412</v>
      </c>
      <c r="Q2134" s="69">
        <v>468</v>
      </c>
      <c r="R2134" s="70" t="s">
        <v>90</v>
      </c>
      <c r="S2134" s="70" t="s">
        <v>91</v>
      </c>
      <c r="T2134" s="70" t="s">
        <v>92</v>
      </c>
      <c r="U2134" s="70" t="s">
        <v>35</v>
      </c>
      <c r="V2134" s="70">
        <v>215.46935062702505</v>
      </c>
      <c r="W2134" s="70">
        <v>2839.9958547150341</v>
      </c>
    </row>
    <row r="2135" spans="1:23">
      <c r="A2135" s="69">
        <v>2134</v>
      </c>
      <c r="B2135" s="69">
        <v>79</v>
      </c>
      <c r="C2135" s="70" t="s">
        <v>314</v>
      </c>
      <c r="D2135" s="70" t="s">
        <v>314</v>
      </c>
      <c r="E2135" s="70" t="s">
        <v>62</v>
      </c>
      <c r="F2135" s="70" t="s">
        <v>100</v>
      </c>
      <c r="G2135" s="70"/>
      <c r="H2135" s="70" t="s">
        <v>28</v>
      </c>
      <c r="I2135" s="70" t="s">
        <v>315</v>
      </c>
      <c r="J2135" s="70" t="s">
        <v>64</v>
      </c>
      <c r="K2135" s="70" t="s">
        <v>35</v>
      </c>
      <c r="L2135" s="70" t="s">
        <v>173</v>
      </c>
      <c r="M2135" s="71">
        <v>6555</v>
      </c>
      <c r="N2135" s="70" t="s">
        <v>2125</v>
      </c>
      <c r="O2135" s="70">
        <v>6.4729896420267323</v>
      </c>
      <c r="P2135" s="70" t="s">
        <v>424</v>
      </c>
      <c r="Q2135" s="69">
        <v>209</v>
      </c>
      <c r="R2135" s="70" t="s">
        <v>325</v>
      </c>
      <c r="S2135" s="70" t="s">
        <v>78</v>
      </c>
      <c r="T2135" s="70" t="s">
        <v>79</v>
      </c>
      <c r="U2135" s="70" t="s">
        <v>35</v>
      </c>
      <c r="V2135" s="70">
        <v>458.89084515220713</v>
      </c>
      <c r="W2135" s="70">
        <v>6846.1433557690743</v>
      </c>
    </row>
    <row r="2136" spans="1:23">
      <c r="A2136" s="69">
        <v>2135</v>
      </c>
      <c r="B2136" s="69">
        <v>79</v>
      </c>
      <c r="C2136" s="70" t="s">
        <v>314</v>
      </c>
      <c r="D2136" s="70" t="s">
        <v>314</v>
      </c>
      <c r="E2136" s="70" t="s">
        <v>62</v>
      </c>
      <c r="F2136" s="70" t="s">
        <v>100</v>
      </c>
      <c r="G2136" s="70"/>
      <c r="H2136" s="70" t="s">
        <v>28</v>
      </c>
      <c r="I2136" s="70" t="s">
        <v>315</v>
      </c>
      <c r="J2136" s="70" t="s">
        <v>64</v>
      </c>
      <c r="K2136" s="70" t="s">
        <v>35</v>
      </c>
      <c r="L2136" s="70" t="s">
        <v>173</v>
      </c>
      <c r="M2136" s="71">
        <v>6556</v>
      </c>
      <c r="N2136" s="70" t="s">
        <v>2126</v>
      </c>
      <c r="O2136" s="70">
        <v>11.49703189631437</v>
      </c>
      <c r="P2136" s="70" t="s">
        <v>419</v>
      </c>
      <c r="Q2136" s="69">
        <v>209</v>
      </c>
      <c r="R2136" s="70" t="s">
        <v>325</v>
      </c>
      <c r="S2136" s="70" t="s">
        <v>78</v>
      </c>
      <c r="T2136" s="70" t="s">
        <v>79</v>
      </c>
      <c r="U2136" s="70" t="s">
        <v>35</v>
      </c>
      <c r="V2136" s="70">
        <v>319.33765993069727</v>
      </c>
      <c r="W2136" s="70">
        <v>5079.2117298981793</v>
      </c>
    </row>
    <row r="2137" spans="1:23">
      <c r="A2137" s="69">
        <v>2136</v>
      </c>
      <c r="B2137" s="69">
        <v>79</v>
      </c>
      <c r="C2137" s="70" t="s">
        <v>314</v>
      </c>
      <c r="D2137" s="70" t="s">
        <v>314</v>
      </c>
      <c r="E2137" s="70" t="s">
        <v>62</v>
      </c>
      <c r="F2137" s="70" t="s">
        <v>100</v>
      </c>
      <c r="G2137" s="70"/>
      <c r="H2137" s="70" t="s">
        <v>28</v>
      </c>
      <c r="I2137" s="70" t="s">
        <v>315</v>
      </c>
      <c r="J2137" s="70" t="s">
        <v>64</v>
      </c>
      <c r="K2137" s="70" t="s">
        <v>35</v>
      </c>
      <c r="L2137" s="70" t="s">
        <v>173</v>
      </c>
      <c r="M2137" s="71">
        <v>6562</v>
      </c>
      <c r="N2137" s="70" t="s">
        <v>2127</v>
      </c>
      <c r="O2137" s="70">
        <v>8.6533758903603157</v>
      </c>
      <c r="P2137" s="70" t="s">
        <v>424</v>
      </c>
      <c r="Q2137" s="69">
        <v>209</v>
      </c>
      <c r="R2137" s="70" t="s">
        <v>325</v>
      </c>
      <c r="S2137" s="70" t="s">
        <v>78</v>
      </c>
      <c r="T2137" s="70" t="s">
        <v>79</v>
      </c>
      <c r="U2137" s="70" t="s">
        <v>35</v>
      </c>
      <c r="V2137" s="70">
        <v>467.68100764900669</v>
      </c>
      <c r="W2137" s="70">
        <v>7399.5125838522472</v>
      </c>
    </row>
    <row r="2138" spans="1:23">
      <c r="A2138" s="69">
        <v>2137</v>
      </c>
      <c r="B2138" s="69">
        <v>79</v>
      </c>
      <c r="C2138" s="70" t="s">
        <v>314</v>
      </c>
      <c r="D2138" s="70" t="s">
        <v>314</v>
      </c>
      <c r="E2138" s="70" t="s">
        <v>62</v>
      </c>
      <c r="F2138" s="70" t="s">
        <v>100</v>
      </c>
      <c r="G2138" s="70"/>
      <c r="H2138" s="70" t="s">
        <v>28</v>
      </c>
      <c r="I2138" s="70" t="s">
        <v>315</v>
      </c>
      <c r="J2138" s="70" t="s">
        <v>64</v>
      </c>
      <c r="K2138" s="70" t="s">
        <v>35</v>
      </c>
      <c r="L2138" s="70" t="s">
        <v>173</v>
      </c>
      <c r="M2138" s="71">
        <v>6571</v>
      </c>
      <c r="N2138" s="70" t="s">
        <v>2128</v>
      </c>
      <c r="O2138" s="70">
        <v>-0.87276900071938601</v>
      </c>
      <c r="P2138" s="70" t="s">
        <v>412</v>
      </c>
      <c r="Q2138" s="69">
        <v>396</v>
      </c>
      <c r="R2138" s="70" t="s">
        <v>343</v>
      </c>
      <c r="S2138" s="70" t="s">
        <v>82</v>
      </c>
      <c r="T2138" s="70" t="s">
        <v>83</v>
      </c>
      <c r="U2138" s="70" t="s">
        <v>35</v>
      </c>
      <c r="V2138" s="70">
        <v>162.63166162517814</v>
      </c>
      <c r="W2138" s="70">
        <v>144.92989148030151</v>
      </c>
    </row>
    <row r="2139" spans="1:23">
      <c r="A2139" s="69">
        <v>2138</v>
      </c>
      <c r="B2139" s="69">
        <v>79</v>
      </c>
      <c r="C2139" s="70" t="s">
        <v>314</v>
      </c>
      <c r="D2139" s="70" t="s">
        <v>314</v>
      </c>
      <c r="E2139" s="70" t="s">
        <v>62</v>
      </c>
      <c r="F2139" s="70" t="s">
        <v>100</v>
      </c>
      <c r="G2139" s="70"/>
      <c r="H2139" s="70" t="s">
        <v>28</v>
      </c>
      <c r="I2139" s="70" t="s">
        <v>315</v>
      </c>
      <c r="J2139" s="70" t="s">
        <v>64</v>
      </c>
      <c r="K2139" s="70" t="s">
        <v>35</v>
      </c>
      <c r="L2139" s="70" t="s">
        <v>173</v>
      </c>
      <c r="M2139" s="71">
        <v>6571</v>
      </c>
      <c r="N2139" s="70" t="s">
        <v>2128</v>
      </c>
      <c r="O2139" s="70">
        <v>-0.87276900071938601</v>
      </c>
      <c r="P2139" s="70" t="s">
        <v>412</v>
      </c>
      <c r="Q2139" s="69">
        <v>449</v>
      </c>
      <c r="R2139" s="70" t="s">
        <v>349</v>
      </c>
      <c r="S2139" s="70" t="s">
        <v>175</v>
      </c>
      <c r="T2139" s="70" t="s">
        <v>176</v>
      </c>
      <c r="U2139" s="70" t="s">
        <v>35</v>
      </c>
      <c r="V2139" s="70">
        <v>361.84760536465552</v>
      </c>
      <c r="W2139" s="70">
        <v>5111.2175332126417</v>
      </c>
    </row>
    <row r="2140" spans="1:23">
      <c r="A2140" s="69">
        <v>2139</v>
      </c>
      <c r="B2140" s="69">
        <v>79</v>
      </c>
      <c r="C2140" s="70" t="s">
        <v>314</v>
      </c>
      <c r="D2140" s="70" t="s">
        <v>314</v>
      </c>
      <c r="E2140" s="70" t="s">
        <v>62</v>
      </c>
      <c r="F2140" s="70" t="s">
        <v>100</v>
      </c>
      <c r="G2140" s="70"/>
      <c r="H2140" s="70" t="s">
        <v>28</v>
      </c>
      <c r="I2140" s="70" t="s">
        <v>315</v>
      </c>
      <c r="J2140" s="70" t="s">
        <v>64</v>
      </c>
      <c r="K2140" s="70" t="s">
        <v>35</v>
      </c>
      <c r="L2140" s="70" t="s">
        <v>173</v>
      </c>
      <c r="M2140" s="71">
        <v>6583</v>
      </c>
      <c r="N2140" s="70" t="s">
        <v>2129</v>
      </c>
      <c r="O2140" s="70">
        <v>16.018089280063311</v>
      </c>
      <c r="P2140" s="70" t="s">
        <v>419</v>
      </c>
      <c r="Q2140" s="69">
        <v>219</v>
      </c>
      <c r="R2140" s="70" t="s">
        <v>77</v>
      </c>
      <c r="S2140" s="70" t="s">
        <v>78</v>
      </c>
      <c r="T2140" s="70" t="s">
        <v>79</v>
      </c>
      <c r="U2140" s="70" t="s">
        <v>35</v>
      </c>
      <c r="V2140" s="70">
        <v>285.2071135478817</v>
      </c>
      <c r="W2140" s="70">
        <v>3765.4885471794023</v>
      </c>
    </row>
    <row r="2141" spans="1:23">
      <c r="A2141" s="69">
        <v>2140</v>
      </c>
      <c r="B2141" s="69">
        <v>79</v>
      </c>
      <c r="C2141" s="70" t="s">
        <v>314</v>
      </c>
      <c r="D2141" s="70" t="s">
        <v>314</v>
      </c>
      <c r="E2141" s="70" t="s">
        <v>62</v>
      </c>
      <c r="F2141" s="70" t="s">
        <v>100</v>
      </c>
      <c r="G2141" s="70"/>
      <c r="H2141" s="70" t="s">
        <v>28</v>
      </c>
      <c r="I2141" s="70" t="s">
        <v>315</v>
      </c>
      <c r="J2141" s="70" t="s">
        <v>64</v>
      </c>
      <c r="K2141" s="70" t="s">
        <v>35</v>
      </c>
      <c r="L2141" s="70" t="s">
        <v>173</v>
      </c>
      <c r="M2141" s="71">
        <v>6585</v>
      </c>
      <c r="N2141" s="70" t="s">
        <v>2130</v>
      </c>
      <c r="O2141" s="70">
        <v>0.57623274216296105</v>
      </c>
      <c r="P2141" s="70" t="s">
        <v>412</v>
      </c>
      <c r="Q2141" s="69">
        <v>468</v>
      </c>
      <c r="R2141" s="70" t="s">
        <v>90</v>
      </c>
      <c r="S2141" s="70" t="s">
        <v>91</v>
      </c>
      <c r="T2141" s="70" t="s">
        <v>92</v>
      </c>
      <c r="U2141" s="70" t="s">
        <v>35</v>
      </c>
      <c r="V2141" s="70">
        <v>924.90217561997383</v>
      </c>
      <c r="W2141" s="70">
        <v>24367.980497846733</v>
      </c>
    </row>
    <row r="2142" spans="1:23">
      <c r="A2142" s="69">
        <v>2141</v>
      </c>
      <c r="B2142" s="69">
        <v>79</v>
      </c>
      <c r="C2142" s="70" t="s">
        <v>314</v>
      </c>
      <c r="D2142" s="70" t="s">
        <v>314</v>
      </c>
      <c r="E2142" s="70" t="s">
        <v>62</v>
      </c>
      <c r="F2142" s="70" t="s">
        <v>100</v>
      </c>
      <c r="G2142" s="70"/>
      <c r="H2142" s="70" t="s">
        <v>28</v>
      </c>
      <c r="I2142" s="70" t="s">
        <v>315</v>
      </c>
      <c r="J2142" s="70" t="s">
        <v>64</v>
      </c>
      <c r="K2142" s="70" t="s">
        <v>35</v>
      </c>
      <c r="L2142" s="70" t="s">
        <v>173</v>
      </c>
      <c r="M2142" s="71">
        <v>6598</v>
      </c>
      <c r="N2142" s="70" t="s">
        <v>2131</v>
      </c>
      <c r="O2142" s="70">
        <v>17.11583933242672</v>
      </c>
      <c r="P2142" s="70" t="s">
        <v>419</v>
      </c>
      <c r="Q2142" s="69">
        <v>504</v>
      </c>
      <c r="R2142" s="70" t="s">
        <v>368</v>
      </c>
      <c r="S2142" s="70" t="s">
        <v>329</v>
      </c>
      <c r="T2142" s="70" t="s">
        <v>330</v>
      </c>
      <c r="U2142" s="70" t="s">
        <v>35</v>
      </c>
      <c r="V2142" s="70">
        <v>357.18005493880361</v>
      </c>
      <c r="W2142" s="70">
        <v>3961.5692707182798</v>
      </c>
    </row>
    <row r="2143" spans="1:23">
      <c r="A2143" s="69">
        <v>2142</v>
      </c>
      <c r="B2143" s="69">
        <v>79</v>
      </c>
      <c r="C2143" s="70" t="s">
        <v>314</v>
      </c>
      <c r="D2143" s="70" t="s">
        <v>314</v>
      </c>
      <c r="E2143" s="70" t="s">
        <v>62</v>
      </c>
      <c r="F2143" s="70" t="s">
        <v>100</v>
      </c>
      <c r="G2143" s="70"/>
      <c r="H2143" s="70" t="s">
        <v>28</v>
      </c>
      <c r="I2143" s="70" t="s">
        <v>315</v>
      </c>
      <c r="J2143" s="70" t="s">
        <v>64</v>
      </c>
      <c r="K2143" s="70" t="s">
        <v>35</v>
      </c>
      <c r="L2143" s="70" t="s">
        <v>173</v>
      </c>
      <c r="M2143" s="71">
        <v>6599</v>
      </c>
      <c r="N2143" s="70" t="s">
        <v>2132</v>
      </c>
      <c r="O2143" s="70">
        <v>9.1628352767477192</v>
      </c>
      <c r="P2143" s="70" t="s">
        <v>424</v>
      </c>
      <c r="Q2143" s="69">
        <v>502</v>
      </c>
      <c r="R2143" s="70" t="s">
        <v>313</v>
      </c>
      <c r="S2143" s="70" t="s">
        <v>78</v>
      </c>
      <c r="T2143" s="70" t="s">
        <v>79</v>
      </c>
      <c r="U2143" s="70" t="s">
        <v>35</v>
      </c>
      <c r="V2143" s="70">
        <v>293.59071585922027</v>
      </c>
      <c r="W2143" s="70">
        <v>5382.7029956689494</v>
      </c>
    </row>
    <row r="2144" spans="1:23">
      <c r="A2144" s="69">
        <v>2143</v>
      </c>
      <c r="B2144" s="69">
        <v>79</v>
      </c>
      <c r="C2144" s="70" t="s">
        <v>314</v>
      </c>
      <c r="D2144" s="70" t="s">
        <v>314</v>
      </c>
      <c r="E2144" s="70" t="s">
        <v>62</v>
      </c>
      <c r="F2144" s="70" t="s">
        <v>100</v>
      </c>
      <c r="G2144" s="70"/>
      <c r="H2144" s="70" t="s">
        <v>28</v>
      </c>
      <c r="I2144" s="70" t="s">
        <v>315</v>
      </c>
      <c r="J2144" s="70" t="s">
        <v>64</v>
      </c>
      <c r="K2144" s="70" t="s">
        <v>35</v>
      </c>
      <c r="L2144" s="70" t="s">
        <v>173</v>
      </c>
      <c r="M2144" s="71">
        <v>6600</v>
      </c>
      <c r="N2144" s="70" t="s">
        <v>2133</v>
      </c>
      <c r="O2144" s="70">
        <v>8.1158290555156416</v>
      </c>
      <c r="P2144" s="70" t="s">
        <v>424</v>
      </c>
      <c r="Q2144" s="69">
        <v>294</v>
      </c>
      <c r="R2144" s="70" t="s">
        <v>331</v>
      </c>
      <c r="S2144" s="70" t="s">
        <v>329</v>
      </c>
      <c r="T2144" s="70" t="s">
        <v>330</v>
      </c>
      <c r="U2144" s="70" t="s">
        <v>35</v>
      </c>
      <c r="V2144" s="70">
        <v>133.2923922362645</v>
      </c>
      <c r="W2144" s="70">
        <v>623.98963311827617</v>
      </c>
    </row>
    <row r="2145" spans="1:23">
      <c r="A2145" s="69">
        <v>2144</v>
      </c>
      <c r="B2145" s="69">
        <v>79</v>
      </c>
      <c r="C2145" s="70" t="s">
        <v>314</v>
      </c>
      <c r="D2145" s="70" t="s">
        <v>314</v>
      </c>
      <c r="E2145" s="70" t="s">
        <v>62</v>
      </c>
      <c r="F2145" s="70" t="s">
        <v>100</v>
      </c>
      <c r="G2145" s="70"/>
      <c r="H2145" s="70" t="s">
        <v>28</v>
      </c>
      <c r="I2145" s="70" t="s">
        <v>315</v>
      </c>
      <c r="J2145" s="70" t="s">
        <v>64</v>
      </c>
      <c r="K2145" s="70" t="s">
        <v>35</v>
      </c>
      <c r="L2145" s="70" t="s">
        <v>173</v>
      </c>
      <c r="M2145" s="71">
        <v>6601</v>
      </c>
      <c r="N2145" s="70" t="s">
        <v>2134</v>
      </c>
      <c r="O2145" s="70">
        <v>14.326012387109801</v>
      </c>
      <c r="P2145" s="70" t="s">
        <v>419</v>
      </c>
      <c r="Q2145" s="69">
        <v>470</v>
      </c>
      <c r="R2145" s="70" t="s">
        <v>354</v>
      </c>
      <c r="S2145" s="70" t="s">
        <v>355</v>
      </c>
      <c r="T2145" s="70" t="s">
        <v>356</v>
      </c>
      <c r="U2145" s="70" t="s">
        <v>35</v>
      </c>
      <c r="V2145" s="70">
        <v>293.4143093033245</v>
      </c>
      <c r="W2145" s="70">
        <v>5381.4928080100717</v>
      </c>
    </row>
    <row r="2146" spans="1:23">
      <c r="A2146" s="69">
        <v>2145</v>
      </c>
      <c r="B2146" s="69">
        <v>79</v>
      </c>
      <c r="C2146" s="70" t="s">
        <v>314</v>
      </c>
      <c r="D2146" s="70" t="s">
        <v>314</v>
      </c>
      <c r="E2146" s="70" t="s">
        <v>62</v>
      </c>
      <c r="F2146" s="70" t="s">
        <v>100</v>
      </c>
      <c r="G2146" s="70"/>
      <c r="H2146" s="70" t="s">
        <v>28</v>
      </c>
      <c r="I2146" s="70" t="s">
        <v>315</v>
      </c>
      <c r="J2146" s="70" t="s">
        <v>64</v>
      </c>
      <c r="K2146" s="70" t="s">
        <v>35</v>
      </c>
      <c r="L2146" s="70" t="s">
        <v>173</v>
      </c>
      <c r="M2146" s="71">
        <v>6602</v>
      </c>
      <c r="N2146" s="70" t="s">
        <v>2135</v>
      </c>
      <c r="O2146" s="70">
        <v>15.570926828738591</v>
      </c>
      <c r="P2146" s="70" t="s">
        <v>419</v>
      </c>
      <c r="Q2146" s="69">
        <v>490</v>
      </c>
      <c r="R2146" s="70" t="s">
        <v>362</v>
      </c>
      <c r="S2146" s="70" t="s">
        <v>114</v>
      </c>
      <c r="T2146" s="70" t="s">
        <v>115</v>
      </c>
      <c r="U2146" s="70" t="s">
        <v>35</v>
      </c>
      <c r="V2146" s="70">
        <v>331.86172153267307</v>
      </c>
      <c r="W2146" s="70">
        <v>6855.9903194979588</v>
      </c>
    </row>
    <row r="2147" spans="1:23">
      <c r="A2147" s="69">
        <v>2146</v>
      </c>
      <c r="B2147" s="69">
        <v>79</v>
      </c>
      <c r="C2147" s="70" t="s">
        <v>314</v>
      </c>
      <c r="D2147" s="70" t="s">
        <v>314</v>
      </c>
      <c r="E2147" s="70" t="s">
        <v>62</v>
      </c>
      <c r="F2147" s="70" t="s">
        <v>100</v>
      </c>
      <c r="G2147" s="70"/>
      <c r="H2147" s="70" t="s">
        <v>28</v>
      </c>
      <c r="I2147" s="70" t="s">
        <v>315</v>
      </c>
      <c r="J2147" s="70" t="s">
        <v>64</v>
      </c>
      <c r="K2147" s="70" t="s">
        <v>35</v>
      </c>
      <c r="L2147" s="70" t="s">
        <v>173</v>
      </c>
      <c r="M2147" s="71">
        <v>6603</v>
      </c>
      <c r="N2147" s="70" t="s">
        <v>2136</v>
      </c>
      <c r="O2147" s="70">
        <v>13.07362455356528</v>
      </c>
      <c r="P2147" s="70" t="s">
        <v>419</v>
      </c>
      <c r="Q2147" s="69">
        <v>470</v>
      </c>
      <c r="R2147" s="70" t="s">
        <v>354</v>
      </c>
      <c r="S2147" s="70" t="s">
        <v>355</v>
      </c>
      <c r="T2147" s="70" t="s">
        <v>356</v>
      </c>
      <c r="U2147" s="70" t="s">
        <v>35</v>
      </c>
      <c r="V2147" s="70">
        <v>325.86287726259928</v>
      </c>
      <c r="W2147" s="70">
        <v>4114.2924999568659</v>
      </c>
    </row>
    <row r="2148" spans="1:23">
      <c r="A2148" s="69">
        <v>2147</v>
      </c>
      <c r="B2148" s="69">
        <v>79</v>
      </c>
      <c r="C2148" s="70" t="s">
        <v>314</v>
      </c>
      <c r="D2148" s="70" t="s">
        <v>314</v>
      </c>
      <c r="E2148" s="70" t="s">
        <v>62</v>
      </c>
      <c r="F2148" s="70" t="s">
        <v>100</v>
      </c>
      <c r="G2148" s="70"/>
      <c r="H2148" s="70" t="s">
        <v>28</v>
      </c>
      <c r="I2148" s="70" t="s">
        <v>315</v>
      </c>
      <c r="J2148" s="70" t="s">
        <v>64</v>
      </c>
      <c r="K2148" s="70" t="s">
        <v>35</v>
      </c>
      <c r="L2148" s="70" t="s">
        <v>173</v>
      </c>
      <c r="M2148" s="71">
        <v>6633</v>
      </c>
      <c r="N2148" s="70" t="s">
        <v>2137</v>
      </c>
      <c r="O2148" s="70">
        <v>14.804971702114759</v>
      </c>
      <c r="P2148" s="70" t="s">
        <v>419</v>
      </c>
      <c r="Q2148" s="69">
        <v>397</v>
      </c>
      <c r="R2148" s="70" t="s">
        <v>344</v>
      </c>
      <c r="S2148" s="70" t="s">
        <v>329</v>
      </c>
      <c r="T2148" s="70" t="s">
        <v>330</v>
      </c>
      <c r="U2148" s="70" t="s">
        <v>35</v>
      </c>
      <c r="V2148" s="70">
        <v>327.57079311905733</v>
      </c>
      <c r="W2148" s="70">
        <v>5087.3000597359614</v>
      </c>
    </row>
    <row r="2149" spans="1:23">
      <c r="A2149" s="69">
        <v>2148</v>
      </c>
      <c r="B2149" s="69">
        <v>79</v>
      </c>
      <c r="C2149" s="70" t="s">
        <v>314</v>
      </c>
      <c r="D2149" s="70" t="s">
        <v>314</v>
      </c>
      <c r="E2149" s="70" t="s">
        <v>62</v>
      </c>
      <c r="F2149" s="70" t="s">
        <v>100</v>
      </c>
      <c r="G2149" s="70"/>
      <c r="H2149" s="70" t="s">
        <v>28</v>
      </c>
      <c r="I2149" s="70" t="s">
        <v>315</v>
      </c>
      <c r="J2149" s="70" t="s">
        <v>64</v>
      </c>
      <c r="K2149" s="70" t="s">
        <v>35</v>
      </c>
      <c r="L2149" s="70" t="s">
        <v>173</v>
      </c>
      <c r="M2149" s="71">
        <v>6633</v>
      </c>
      <c r="N2149" s="70" t="s">
        <v>2137</v>
      </c>
      <c r="O2149" s="70">
        <v>14.804971702114759</v>
      </c>
      <c r="P2149" s="70" t="s">
        <v>419</v>
      </c>
      <c r="Q2149" s="69">
        <v>490</v>
      </c>
      <c r="R2149" s="70" t="s">
        <v>362</v>
      </c>
      <c r="S2149" s="70" t="s">
        <v>114</v>
      </c>
      <c r="T2149" s="70" t="s">
        <v>115</v>
      </c>
      <c r="U2149" s="70" t="s">
        <v>35</v>
      </c>
      <c r="V2149" s="70">
        <v>160.12246556272501</v>
      </c>
      <c r="W2149" s="70">
        <v>1470.6724897863103</v>
      </c>
    </row>
    <row r="2150" spans="1:23">
      <c r="A2150" s="69">
        <v>2149</v>
      </c>
      <c r="B2150" s="69">
        <v>79</v>
      </c>
      <c r="C2150" s="70" t="s">
        <v>314</v>
      </c>
      <c r="D2150" s="70" t="s">
        <v>314</v>
      </c>
      <c r="E2150" s="70" t="s">
        <v>62</v>
      </c>
      <c r="F2150" s="70" t="s">
        <v>100</v>
      </c>
      <c r="G2150" s="70"/>
      <c r="H2150" s="70" t="s">
        <v>28</v>
      </c>
      <c r="I2150" s="70" t="s">
        <v>315</v>
      </c>
      <c r="J2150" s="70" t="s">
        <v>64</v>
      </c>
      <c r="K2150" s="70" t="s">
        <v>35</v>
      </c>
      <c r="L2150" s="70" t="s">
        <v>173</v>
      </c>
      <c r="M2150" s="71">
        <v>6666</v>
      </c>
      <c r="N2150" s="70" t="s">
        <v>2138</v>
      </c>
      <c r="O2150" s="70">
        <v>15.344146361695159</v>
      </c>
      <c r="P2150" s="70" t="s">
        <v>419</v>
      </c>
      <c r="Q2150" s="69">
        <v>512</v>
      </c>
      <c r="R2150" s="70" t="s">
        <v>370</v>
      </c>
      <c r="S2150" s="70" t="s">
        <v>94</v>
      </c>
      <c r="T2150" s="70" t="s">
        <v>95</v>
      </c>
      <c r="U2150" s="70" t="s">
        <v>35</v>
      </c>
      <c r="V2150" s="70">
        <v>287.04583377411473</v>
      </c>
      <c r="W2150" s="70">
        <v>4860.3958893011713</v>
      </c>
    </row>
    <row r="2151" spans="1:23">
      <c r="A2151" s="69">
        <v>2150</v>
      </c>
      <c r="B2151" s="69">
        <v>79</v>
      </c>
      <c r="C2151" s="70" t="s">
        <v>314</v>
      </c>
      <c r="D2151" s="70" t="s">
        <v>314</v>
      </c>
      <c r="E2151" s="70" t="s">
        <v>62</v>
      </c>
      <c r="F2151" s="70" t="s">
        <v>100</v>
      </c>
      <c r="G2151" s="70"/>
      <c r="H2151" s="70" t="s">
        <v>28</v>
      </c>
      <c r="I2151" s="70" t="s">
        <v>315</v>
      </c>
      <c r="J2151" s="70" t="s">
        <v>64</v>
      </c>
      <c r="K2151" s="70" t="s">
        <v>35</v>
      </c>
      <c r="L2151" s="70" t="s">
        <v>173</v>
      </c>
      <c r="M2151" s="71">
        <v>6671</v>
      </c>
      <c r="N2151" s="70" t="s">
        <v>2139</v>
      </c>
      <c r="O2151" s="70">
        <v>0</v>
      </c>
      <c r="P2151" s="70" t="s">
        <v>412</v>
      </c>
      <c r="Q2151" s="69">
        <v>513</v>
      </c>
      <c r="R2151" s="70" t="s">
        <v>93</v>
      </c>
      <c r="S2151" s="70" t="s">
        <v>94</v>
      </c>
      <c r="T2151" s="70" t="s">
        <v>95</v>
      </c>
      <c r="U2151" s="70" t="s">
        <v>35</v>
      </c>
      <c r="V2151" s="70">
        <v>1145.2218168588195</v>
      </c>
      <c r="W2151" s="70">
        <v>81264.588774606935</v>
      </c>
    </row>
    <row r="2152" spans="1:23">
      <c r="A2152" s="69">
        <v>2151</v>
      </c>
      <c r="B2152" s="69">
        <v>79</v>
      </c>
      <c r="C2152" s="70" t="s">
        <v>314</v>
      </c>
      <c r="D2152" s="70" t="s">
        <v>314</v>
      </c>
      <c r="E2152" s="70" t="s">
        <v>62</v>
      </c>
      <c r="F2152" s="70" t="s">
        <v>100</v>
      </c>
      <c r="G2152" s="70"/>
      <c r="H2152" s="70" t="s">
        <v>28</v>
      </c>
      <c r="I2152" s="70" t="s">
        <v>315</v>
      </c>
      <c r="J2152" s="70" t="s">
        <v>64</v>
      </c>
      <c r="K2152" s="70" t="s">
        <v>35</v>
      </c>
      <c r="L2152" s="70" t="s">
        <v>173</v>
      </c>
      <c r="M2152" s="71">
        <v>6703</v>
      </c>
      <c r="N2152" s="70" t="s">
        <v>2140</v>
      </c>
      <c r="O2152" s="70">
        <v>7.280268701073064</v>
      </c>
      <c r="P2152" s="70" t="s">
        <v>424</v>
      </c>
      <c r="Q2152" s="69">
        <v>209</v>
      </c>
      <c r="R2152" s="70" t="s">
        <v>325</v>
      </c>
      <c r="S2152" s="70" t="s">
        <v>78</v>
      </c>
      <c r="T2152" s="70" t="s">
        <v>79</v>
      </c>
      <c r="U2152" s="70" t="s">
        <v>35</v>
      </c>
      <c r="V2152" s="70">
        <v>541.65804799577199</v>
      </c>
      <c r="W2152" s="70">
        <v>8510.1593044358906</v>
      </c>
    </row>
    <row r="2153" spans="1:23">
      <c r="A2153" s="69">
        <v>2152</v>
      </c>
      <c r="B2153" s="69">
        <v>79</v>
      </c>
      <c r="C2153" s="70" t="s">
        <v>314</v>
      </c>
      <c r="D2153" s="70" t="s">
        <v>314</v>
      </c>
      <c r="E2153" s="70" t="s">
        <v>62</v>
      </c>
      <c r="F2153" s="70" t="s">
        <v>100</v>
      </c>
      <c r="G2153" s="70"/>
      <c r="H2153" s="70" t="s">
        <v>28</v>
      </c>
      <c r="I2153" s="70" t="s">
        <v>315</v>
      </c>
      <c r="J2153" s="70" t="s">
        <v>64</v>
      </c>
      <c r="K2153" s="70" t="s">
        <v>35</v>
      </c>
      <c r="L2153" s="70" t="s">
        <v>173</v>
      </c>
      <c r="M2153" s="71">
        <v>6704</v>
      </c>
      <c r="N2153" s="70" t="s">
        <v>2141</v>
      </c>
      <c r="O2153" s="70">
        <v>9.6306544000274812</v>
      </c>
      <c r="P2153" s="70" t="s">
        <v>424</v>
      </c>
      <c r="Q2153" s="69">
        <v>209</v>
      </c>
      <c r="R2153" s="70" t="s">
        <v>325</v>
      </c>
      <c r="S2153" s="70" t="s">
        <v>78</v>
      </c>
      <c r="T2153" s="70" t="s">
        <v>79</v>
      </c>
      <c r="U2153" s="70" t="s">
        <v>35</v>
      </c>
      <c r="V2153" s="70">
        <v>444.82016563341267</v>
      </c>
      <c r="W2153" s="70">
        <v>6810.4585386088665</v>
      </c>
    </row>
    <row r="2154" spans="1:23">
      <c r="A2154" s="69">
        <v>2153</v>
      </c>
      <c r="B2154" s="69">
        <v>79</v>
      </c>
      <c r="C2154" s="70" t="s">
        <v>314</v>
      </c>
      <c r="D2154" s="70" t="s">
        <v>314</v>
      </c>
      <c r="E2154" s="70" t="s">
        <v>62</v>
      </c>
      <c r="F2154" s="70" t="s">
        <v>100</v>
      </c>
      <c r="G2154" s="70"/>
      <c r="H2154" s="70" t="s">
        <v>28</v>
      </c>
      <c r="I2154" s="70" t="s">
        <v>315</v>
      </c>
      <c r="J2154" s="70" t="s">
        <v>64</v>
      </c>
      <c r="K2154" s="70" t="s">
        <v>35</v>
      </c>
      <c r="L2154" s="70" t="s">
        <v>173</v>
      </c>
      <c r="M2154" s="71">
        <v>6705</v>
      </c>
      <c r="N2154" s="70" t="s">
        <v>2142</v>
      </c>
      <c r="O2154" s="70">
        <v>9.0620547050635025</v>
      </c>
      <c r="P2154" s="70" t="s">
        <v>424</v>
      </c>
      <c r="Q2154" s="69">
        <v>209</v>
      </c>
      <c r="R2154" s="70" t="s">
        <v>325</v>
      </c>
      <c r="S2154" s="70" t="s">
        <v>78</v>
      </c>
      <c r="T2154" s="70" t="s">
        <v>79</v>
      </c>
      <c r="U2154" s="70" t="s">
        <v>35</v>
      </c>
      <c r="V2154" s="70">
        <v>281.23357631662907</v>
      </c>
      <c r="W2154" s="70">
        <v>4433.9330934470818</v>
      </c>
    </row>
    <row r="2155" spans="1:23">
      <c r="A2155" s="69">
        <v>2154</v>
      </c>
      <c r="B2155" s="69">
        <v>79</v>
      </c>
      <c r="C2155" s="70" t="s">
        <v>314</v>
      </c>
      <c r="D2155" s="70" t="s">
        <v>314</v>
      </c>
      <c r="E2155" s="70" t="s">
        <v>62</v>
      </c>
      <c r="F2155" s="70" t="s">
        <v>100</v>
      </c>
      <c r="G2155" s="70"/>
      <c r="H2155" s="70" t="s">
        <v>28</v>
      </c>
      <c r="I2155" s="70" t="s">
        <v>315</v>
      </c>
      <c r="J2155" s="70" t="s">
        <v>64</v>
      </c>
      <c r="K2155" s="70" t="s">
        <v>35</v>
      </c>
      <c r="L2155" s="70" t="s">
        <v>173</v>
      </c>
      <c r="M2155" s="71">
        <v>6709</v>
      </c>
      <c r="N2155" s="70" t="s">
        <v>2143</v>
      </c>
      <c r="O2155" s="70">
        <v>8.4317575977532275</v>
      </c>
      <c r="P2155" s="70" t="s">
        <v>424</v>
      </c>
      <c r="Q2155" s="69">
        <v>294</v>
      </c>
      <c r="R2155" s="70" t="s">
        <v>331</v>
      </c>
      <c r="S2155" s="70" t="s">
        <v>329</v>
      </c>
      <c r="T2155" s="70" t="s">
        <v>330</v>
      </c>
      <c r="U2155" s="70" t="s">
        <v>35</v>
      </c>
      <c r="V2155" s="70">
        <v>276.09388862715389</v>
      </c>
      <c r="W2155" s="70">
        <v>1697.1530841972435</v>
      </c>
    </row>
    <row r="2156" spans="1:23">
      <c r="A2156" s="69">
        <v>2155</v>
      </c>
      <c r="B2156" s="69">
        <v>79</v>
      </c>
      <c r="C2156" s="70" t="s">
        <v>314</v>
      </c>
      <c r="D2156" s="70" t="s">
        <v>314</v>
      </c>
      <c r="E2156" s="70" t="s">
        <v>62</v>
      </c>
      <c r="F2156" s="70" t="s">
        <v>100</v>
      </c>
      <c r="G2156" s="70"/>
      <c r="H2156" s="70" t="s">
        <v>28</v>
      </c>
      <c r="I2156" s="70" t="s">
        <v>315</v>
      </c>
      <c r="J2156" s="70" t="s">
        <v>64</v>
      </c>
      <c r="K2156" s="70" t="s">
        <v>35</v>
      </c>
      <c r="L2156" s="70" t="s">
        <v>173</v>
      </c>
      <c r="M2156" s="71">
        <v>6734</v>
      </c>
      <c r="N2156" s="70" t="s">
        <v>2144</v>
      </c>
      <c r="O2156" s="70">
        <v>17.75614747453541</v>
      </c>
      <c r="P2156" s="70" t="s">
        <v>419</v>
      </c>
      <c r="Q2156" s="69">
        <v>219</v>
      </c>
      <c r="R2156" s="70" t="s">
        <v>77</v>
      </c>
      <c r="S2156" s="70" t="s">
        <v>78</v>
      </c>
      <c r="T2156" s="70" t="s">
        <v>79</v>
      </c>
      <c r="U2156" s="70" t="s">
        <v>35</v>
      </c>
      <c r="V2156" s="70">
        <v>373.15186245238044</v>
      </c>
      <c r="W2156" s="70">
        <v>5759.5931019731361</v>
      </c>
    </row>
    <row r="2157" spans="1:23">
      <c r="A2157" s="69">
        <v>2156</v>
      </c>
      <c r="B2157" s="69">
        <v>79</v>
      </c>
      <c r="C2157" s="70" t="s">
        <v>314</v>
      </c>
      <c r="D2157" s="70" t="s">
        <v>314</v>
      </c>
      <c r="E2157" s="70" t="s">
        <v>62</v>
      </c>
      <c r="F2157" s="70" t="s">
        <v>100</v>
      </c>
      <c r="G2157" s="70"/>
      <c r="H2157" s="70" t="s">
        <v>28</v>
      </c>
      <c r="I2157" s="70" t="s">
        <v>315</v>
      </c>
      <c r="J2157" s="70" t="s">
        <v>64</v>
      </c>
      <c r="K2157" s="70" t="s">
        <v>35</v>
      </c>
      <c r="L2157" s="70" t="s">
        <v>173</v>
      </c>
      <c r="M2157" s="71">
        <v>6765</v>
      </c>
      <c r="N2157" s="70" t="s">
        <v>2145</v>
      </c>
      <c r="O2157" s="70">
        <v>27.719385918889241</v>
      </c>
      <c r="P2157" s="70" t="s">
        <v>419</v>
      </c>
      <c r="Q2157" s="69">
        <v>219</v>
      </c>
      <c r="R2157" s="70" t="s">
        <v>77</v>
      </c>
      <c r="S2157" s="70" t="s">
        <v>78</v>
      </c>
      <c r="T2157" s="70" t="s">
        <v>79</v>
      </c>
      <c r="U2157" s="70" t="s">
        <v>35</v>
      </c>
      <c r="V2157" s="70">
        <v>291.18113710515775</v>
      </c>
      <c r="W2157" s="70">
        <v>4378.4832858897371</v>
      </c>
    </row>
    <row r="2158" spans="1:23">
      <c r="A2158" s="69">
        <v>2157</v>
      </c>
      <c r="B2158" s="69">
        <v>79</v>
      </c>
      <c r="C2158" s="70" t="s">
        <v>314</v>
      </c>
      <c r="D2158" s="70" t="s">
        <v>314</v>
      </c>
      <c r="E2158" s="70" t="s">
        <v>62</v>
      </c>
      <c r="F2158" s="70" t="s">
        <v>100</v>
      </c>
      <c r="G2158" s="70"/>
      <c r="H2158" s="70" t="s">
        <v>28</v>
      </c>
      <c r="I2158" s="70" t="s">
        <v>315</v>
      </c>
      <c r="J2158" s="70" t="s">
        <v>64</v>
      </c>
      <c r="K2158" s="70" t="s">
        <v>35</v>
      </c>
      <c r="L2158" s="70" t="s">
        <v>173</v>
      </c>
      <c r="M2158" s="71">
        <v>6790</v>
      </c>
      <c r="N2158" s="70" t="s">
        <v>2146</v>
      </c>
      <c r="O2158" s="70">
        <v>23.645872474296471</v>
      </c>
      <c r="P2158" s="70" t="s">
        <v>419</v>
      </c>
      <c r="Q2158" s="69">
        <v>219</v>
      </c>
      <c r="R2158" s="70" t="s">
        <v>77</v>
      </c>
      <c r="S2158" s="70" t="s">
        <v>78</v>
      </c>
      <c r="T2158" s="70" t="s">
        <v>79</v>
      </c>
      <c r="U2158" s="70" t="s">
        <v>35</v>
      </c>
      <c r="V2158" s="70">
        <v>388.8485025375777</v>
      </c>
      <c r="W2158" s="70">
        <v>6720.7008575747313</v>
      </c>
    </row>
    <row r="2159" spans="1:23">
      <c r="A2159" s="69">
        <v>2158</v>
      </c>
      <c r="B2159" s="69">
        <v>79</v>
      </c>
      <c r="C2159" s="70" t="s">
        <v>314</v>
      </c>
      <c r="D2159" s="70" t="s">
        <v>314</v>
      </c>
      <c r="E2159" s="70" t="s">
        <v>62</v>
      </c>
      <c r="F2159" s="70" t="s">
        <v>100</v>
      </c>
      <c r="G2159" s="70"/>
      <c r="H2159" s="70" t="s">
        <v>28</v>
      </c>
      <c r="I2159" s="70" t="s">
        <v>315</v>
      </c>
      <c r="J2159" s="70" t="s">
        <v>64</v>
      </c>
      <c r="K2159" s="70" t="s">
        <v>35</v>
      </c>
      <c r="L2159" s="70" t="s">
        <v>173</v>
      </c>
      <c r="M2159" s="71">
        <v>6795</v>
      </c>
      <c r="N2159" s="70" t="s">
        <v>2147</v>
      </c>
      <c r="O2159" s="70">
        <v>11.665211051621799</v>
      </c>
      <c r="P2159" s="70" t="s">
        <v>419</v>
      </c>
      <c r="Q2159" s="69">
        <v>219</v>
      </c>
      <c r="R2159" s="70" t="s">
        <v>77</v>
      </c>
      <c r="S2159" s="70" t="s">
        <v>78</v>
      </c>
      <c r="T2159" s="70" t="s">
        <v>79</v>
      </c>
      <c r="U2159" s="70" t="s">
        <v>35</v>
      </c>
      <c r="V2159" s="70">
        <v>530.40572403739702</v>
      </c>
      <c r="W2159" s="70">
        <v>9970.4993313258838</v>
      </c>
    </row>
    <row r="2160" spans="1:23">
      <c r="A2160" s="69">
        <v>2159</v>
      </c>
      <c r="B2160" s="69">
        <v>79</v>
      </c>
      <c r="C2160" s="70" t="s">
        <v>314</v>
      </c>
      <c r="D2160" s="70" t="s">
        <v>314</v>
      </c>
      <c r="E2160" s="70" t="s">
        <v>62</v>
      </c>
      <c r="F2160" s="70" t="s">
        <v>100</v>
      </c>
      <c r="G2160" s="70"/>
      <c r="H2160" s="70" t="s">
        <v>28</v>
      </c>
      <c r="I2160" s="70" t="s">
        <v>315</v>
      </c>
      <c r="J2160" s="70" t="s">
        <v>64</v>
      </c>
      <c r="K2160" s="70" t="s">
        <v>35</v>
      </c>
      <c r="L2160" s="70" t="s">
        <v>173</v>
      </c>
      <c r="M2160" s="71">
        <v>6796</v>
      </c>
      <c r="N2160" s="70" t="s">
        <v>2148</v>
      </c>
      <c r="O2160" s="70">
        <v>9.4185327188755323</v>
      </c>
      <c r="P2160" s="70" t="s">
        <v>424</v>
      </c>
      <c r="Q2160" s="69">
        <v>513</v>
      </c>
      <c r="R2160" s="70" t="s">
        <v>93</v>
      </c>
      <c r="S2160" s="70" t="s">
        <v>94</v>
      </c>
      <c r="T2160" s="70" t="s">
        <v>95</v>
      </c>
      <c r="U2160" s="70" t="s">
        <v>35</v>
      </c>
      <c r="V2160" s="70">
        <v>502.66841666105262</v>
      </c>
      <c r="W2160" s="70">
        <v>7598.0553137381557</v>
      </c>
    </row>
    <row r="2161" spans="1:23">
      <c r="A2161" s="69">
        <v>2160</v>
      </c>
      <c r="B2161" s="69">
        <v>79</v>
      </c>
      <c r="C2161" s="70" t="s">
        <v>314</v>
      </c>
      <c r="D2161" s="70" t="s">
        <v>314</v>
      </c>
      <c r="E2161" s="70" t="s">
        <v>62</v>
      </c>
      <c r="F2161" s="70" t="s">
        <v>100</v>
      </c>
      <c r="G2161" s="70"/>
      <c r="H2161" s="70" t="s">
        <v>28</v>
      </c>
      <c r="I2161" s="70" t="s">
        <v>315</v>
      </c>
      <c r="J2161" s="70" t="s">
        <v>64</v>
      </c>
      <c r="K2161" s="70" t="s">
        <v>35</v>
      </c>
      <c r="L2161" s="70" t="s">
        <v>173</v>
      </c>
      <c r="M2161" s="71">
        <v>6945</v>
      </c>
      <c r="N2161" s="70" t="s">
        <v>2149</v>
      </c>
      <c r="O2161" s="70">
        <v>13.340068652121831</v>
      </c>
      <c r="P2161" s="70" t="s">
        <v>419</v>
      </c>
      <c r="Q2161" s="69">
        <v>484</v>
      </c>
      <c r="R2161" s="70" t="s">
        <v>358</v>
      </c>
      <c r="S2161" s="70" t="s">
        <v>114</v>
      </c>
      <c r="T2161" s="70" t="s">
        <v>115</v>
      </c>
      <c r="U2161" s="70" t="s">
        <v>35</v>
      </c>
      <c r="V2161" s="70">
        <v>477.50437152781961</v>
      </c>
      <c r="W2161" s="70">
        <v>13479.59232347225</v>
      </c>
    </row>
    <row r="2162" spans="1:23">
      <c r="A2162" s="69">
        <v>2161</v>
      </c>
      <c r="B2162" s="69">
        <v>79</v>
      </c>
      <c r="C2162" s="70" t="s">
        <v>314</v>
      </c>
      <c r="D2162" s="70" t="s">
        <v>314</v>
      </c>
      <c r="E2162" s="70" t="s">
        <v>62</v>
      </c>
      <c r="F2162" s="70" t="s">
        <v>100</v>
      </c>
      <c r="G2162" s="70"/>
      <c r="H2162" s="70" t="s">
        <v>28</v>
      </c>
      <c r="I2162" s="70" t="s">
        <v>315</v>
      </c>
      <c r="J2162" s="70" t="s">
        <v>64</v>
      </c>
      <c r="K2162" s="70" t="s">
        <v>35</v>
      </c>
      <c r="L2162" s="70" t="s">
        <v>173</v>
      </c>
      <c r="M2162" s="71">
        <v>6946</v>
      </c>
      <c r="N2162" s="70" t="s">
        <v>2150</v>
      </c>
      <c r="O2162" s="70">
        <v>17.61405419406832</v>
      </c>
      <c r="P2162" s="70" t="s">
        <v>419</v>
      </c>
      <c r="Q2162" s="69">
        <v>397</v>
      </c>
      <c r="R2162" s="70" t="s">
        <v>344</v>
      </c>
      <c r="S2162" s="70" t="s">
        <v>329</v>
      </c>
      <c r="T2162" s="70" t="s">
        <v>330</v>
      </c>
      <c r="U2162" s="70" t="s">
        <v>35</v>
      </c>
      <c r="V2162" s="70">
        <v>396.05641703959884</v>
      </c>
      <c r="W2162" s="70">
        <v>7679.9487560830094</v>
      </c>
    </row>
    <row r="2163" spans="1:23">
      <c r="A2163" s="69">
        <v>2162</v>
      </c>
      <c r="B2163" s="69">
        <v>79</v>
      </c>
      <c r="C2163" s="70" t="s">
        <v>314</v>
      </c>
      <c r="D2163" s="70" t="s">
        <v>314</v>
      </c>
      <c r="E2163" s="70" t="s">
        <v>62</v>
      </c>
      <c r="F2163" s="70" t="s">
        <v>100</v>
      </c>
      <c r="G2163" s="70"/>
      <c r="H2163" s="70" t="s">
        <v>28</v>
      </c>
      <c r="I2163" s="70" t="s">
        <v>315</v>
      </c>
      <c r="J2163" s="70" t="s">
        <v>64</v>
      </c>
      <c r="K2163" s="70" t="s">
        <v>35</v>
      </c>
      <c r="L2163" s="70" t="s">
        <v>173</v>
      </c>
      <c r="M2163" s="71">
        <v>6947</v>
      </c>
      <c r="N2163" s="70" t="s">
        <v>2151</v>
      </c>
      <c r="O2163" s="70">
        <v>0</v>
      </c>
      <c r="P2163" s="70" t="s">
        <v>412</v>
      </c>
      <c r="Q2163" s="69">
        <v>171</v>
      </c>
      <c r="R2163" s="70" t="s">
        <v>321</v>
      </c>
      <c r="S2163" s="70" t="s">
        <v>67</v>
      </c>
      <c r="T2163" s="70" t="s">
        <v>68</v>
      </c>
      <c r="U2163" s="70" t="s">
        <v>35</v>
      </c>
      <c r="V2163" s="70">
        <v>788.24325841591065</v>
      </c>
      <c r="W2163" s="70">
        <v>38421.687287517416</v>
      </c>
    </row>
    <row r="2164" spans="1:23">
      <c r="A2164" s="69">
        <v>2163</v>
      </c>
      <c r="B2164" s="69">
        <v>79</v>
      </c>
      <c r="C2164" s="70" t="s">
        <v>314</v>
      </c>
      <c r="D2164" s="70" t="s">
        <v>314</v>
      </c>
      <c r="E2164" s="70" t="s">
        <v>62</v>
      </c>
      <c r="F2164" s="70" t="s">
        <v>100</v>
      </c>
      <c r="G2164" s="70"/>
      <c r="H2164" s="70" t="s">
        <v>28</v>
      </c>
      <c r="I2164" s="70" t="s">
        <v>315</v>
      </c>
      <c r="J2164" s="70" t="s">
        <v>64</v>
      </c>
      <c r="K2164" s="70" t="s">
        <v>35</v>
      </c>
      <c r="L2164" s="70" t="s">
        <v>173</v>
      </c>
      <c r="M2164" s="71">
        <v>6947</v>
      </c>
      <c r="N2164" s="70" t="s">
        <v>2151</v>
      </c>
      <c r="O2164" s="70">
        <v>0</v>
      </c>
      <c r="P2164" s="70" t="s">
        <v>412</v>
      </c>
      <c r="Q2164" s="69">
        <v>197</v>
      </c>
      <c r="R2164" s="70" t="s">
        <v>324</v>
      </c>
      <c r="S2164" s="70" t="s">
        <v>67</v>
      </c>
      <c r="T2164" s="70" t="s">
        <v>68</v>
      </c>
      <c r="U2164" s="70" t="s">
        <v>35</v>
      </c>
      <c r="V2164" s="70">
        <v>172.16927084312894</v>
      </c>
      <c r="W2164" s="70">
        <v>670.83600426590078</v>
      </c>
    </row>
    <row r="2165" spans="1:23">
      <c r="A2165" s="69">
        <v>2164</v>
      </c>
      <c r="B2165" s="69">
        <v>79</v>
      </c>
      <c r="C2165" s="70" t="s">
        <v>314</v>
      </c>
      <c r="D2165" s="70" t="s">
        <v>314</v>
      </c>
      <c r="E2165" s="70" t="s">
        <v>62</v>
      </c>
      <c r="F2165" s="70" t="s">
        <v>100</v>
      </c>
      <c r="G2165" s="70"/>
      <c r="H2165" s="70" t="s">
        <v>28</v>
      </c>
      <c r="I2165" s="70" t="s">
        <v>315</v>
      </c>
      <c r="J2165" s="70" t="s">
        <v>64</v>
      </c>
      <c r="K2165" s="70" t="s">
        <v>35</v>
      </c>
      <c r="L2165" s="70" t="s">
        <v>173</v>
      </c>
      <c r="M2165" s="71">
        <v>6948</v>
      </c>
      <c r="N2165" s="70" t="s">
        <v>2152</v>
      </c>
      <c r="O2165" s="70">
        <v>7.9320837851462436</v>
      </c>
      <c r="P2165" s="70" t="s">
        <v>424</v>
      </c>
      <c r="Q2165" s="69">
        <v>171</v>
      </c>
      <c r="R2165" s="70" t="s">
        <v>321</v>
      </c>
      <c r="S2165" s="70" t="s">
        <v>67</v>
      </c>
      <c r="T2165" s="70" t="s">
        <v>68</v>
      </c>
      <c r="U2165" s="70" t="s">
        <v>35</v>
      </c>
      <c r="V2165" s="70">
        <v>443.52186358587272</v>
      </c>
      <c r="W2165" s="70">
        <v>8765.1100016429336</v>
      </c>
    </row>
    <row r="2166" spans="1:23">
      <c r="A2166" s="69">
        <v>2165</v>
      </c>
      <c r="B2166" s="69">
        <v>79</v>
      </c>
      <c r="C2166" s="70" t="s">
        <v>314</v>
      </c>
      <c r="D2166" s="70" t="s">
        <v>314</v>
      </c>
      <c r="E2166" s="70" t="s">
        <v>62</v>
      </c>
      <c r="F2166" s="70" t="s">
        <v>100</v>
      </c>
      <c r="G2166" s="70"/>
      <c r="H2166" s="70" t="s">
        <v>28</v>
      </c>
      <c r="I2166" s="70" t="s">
        <v>315</v>
      </c>
      <c r="J2166" s="70" t="s">
        <v>64</v>
      </c>
      <c r="K2166" s="70" t="s">
        <v>35</v>
      </c>
      <c r="L2166" s="70" t="s">
        <v>173</v>
      </c>
      <c r="M2166" s="71">
        <v>6949</v>
      </c>
      <c r="N2166" s="70" t="s">
        <v>2153</v>
      </c>
      <c r="O2166" s="70">
        <v>14.13406568888389</v>
      </c>
      <c r="P2166" s="70" t="s">
        <v>419</v>
      </c>
      <c r="Q2166" s="69">
        <v>470</v>
      </c>
      <c r="R2166" s="70" t="s">
        <v>354</v>
      </c>
      <c r="S2166" s="70" t="s">
        <v>355</v>
      </c>
      <c r="T2166" s="70" t="s">
        <v>356</v>
      </c>
      <c r="U2166" s="70" t="s">
        <v>35</v>
      </c>
      <c r="V2166" s="70">
        <v>265.99977721316526</v>
      </c>
      <c r="W2166" s="70">
        <v>4254.1645656907067</v>
      </c>
    </row>
    <row r="2167" spans="1:23">
      <c r="A2167" s="69">
        <v>2166</v>
      </c>
      <c r="B2167" s="69">
        <v>79</v>
      </c>
      <c r="C2167" s="70" t="s">
        <v>314</v>
      </c>
      <c r="D2167" s="70" t="s">
        <v>314</v>
      </c>
      <c r="E2167" s="70" t="s">
        <v>62</v>
      </c>
      <c r="F2167" s="70" t="s">
        <v>100</v>
      </c>
      <c r="G2167" s="70"/>
      <c r="H2167" s="70" t="s">
        <v>28</v>
      </c>
      <c r="I2167" s="70" t="s">
        <v>315</v>
      </c>
      <c r="J2167" s="70" t="s">
        <v>64</v>
      </c>
      <c r="K2167" s="70" t="s">
        <v>35</v>
      </c>
      <c r="L2167" s="70" t="s">
        <v>173</v>
      </c>
      <c r="M2167" s="71">
        <v>6959</v>
      </c>
      <c r="N2167" s="70" t="s">
        <v>2154</v>
      </c>
      <c r="O2167" s="70">
        <v>4.2833937691142632</v>
      </c>
      <c r="P2167" s="70" t="s">
        <v>412</v>
      </c>
      <c r="Q2167" s="69">
        <v>307</v>
      </c>
      <c r="R2167" s="70" t="s">
        <v>338</v>
      </c>
      <c r="S2167" s="70" t="s">
        <v>329</v>
      </c>
      <c r="T2167" s="70" t="s">
        <v>330</v>
      </c>
      <c r="U2167" s="70" t="s">
        <v>35</v>
      </c>
      <c r="V2167" s="70">
        <v>866.03164655823548</v>
      </c>
      <c r="W2167" s="70">
        <v>37473.995545292855</v>
      </c>
    </row>
    <row r="2168" spans="1:23">
      <c r="A2168" s="69">
        <v>2167</v>
      </c>
      <c r="B2168" s="69">
        <v>79</v>
      </c>
      <c r="C2168" s="70" t="s">
        <v>314</v>
      </c>
      <c r="D2168" s="70" t="s">
        <v>314</v>
      </c>
      <c r="E2168" s="70" t="s">
        <v>62</v>
      </c>
      <c r="F2168" s="70" t="s">
        <v>100</v>
      </c>
      <c r="G2168" s="70"/>
      <c r="H2168" s="70" t="s">
        <v>28</v>
      </c>
      <c r="I2168" s="70" t="s">
        <v>315</v>
      </c>
      <c r="J2168" s="70" t="s">
        <v>64</v>
      </c>
      <c r="K2168" s="70" t="s">
        <v>35</v>
      </c>
      <c r="L2168" s="70" t="s">
        <v>173</v>
      </c>
      <c r="M2168" s="71">
        <v>6982</v>
      </c>
      <c r="N2168" s="70" t="s">
        <v>2155</v>
      </c>
      <c r="O2168" s="70">
        <v>11.170578552692019</v>
      </c>
      <c r="P2168" s="70" t="s">
        <v>419</v>
      </c>
      <c r="Q2168" s="69">
        <v>293</v>
      </c>
      <c r="R2168" s="70" t="s">
        <v>328</v>
      </c>
      <c r="S2168" s="70" t="s">
        <v>329</v>
      </c>
      <c r="T2168" s="70" t="s">
        <v>330</v>
      </c>
      <c r="U2168" s="70" t="s">
        <v>35</v>
      </c>
      <c r="V2168" s="70">
        <v>696.62466853286537</v>
      </c>
      <c r="W2168" s="70">
        <v>19524.504926964197</v>
      </c>
    </row>
    <row r="2169" spans="1:23">
      <c r="A2169" s="69">
        <v>2168</v>
      </c>
      <c r="B2169" s="69">
        <v>79</v>
      </c>
      <c r="C2169" s="70" t="s">
        <v>314</v>
      </c>
      <c r="D2169" s="70" t="s">
        <v>314</v>
      </c>
      <c r="E2169" s="70" t="s">
        <v>62</v>
      </c>
      <c r="F2169" s="70" t="s">
        <v>100</v>
      </c>
      <c r="G2169" s="70"/>
      <c r="H2169" s="70" t="s">
        <v>28</v>
      </c>
      <c r="I2169" s="70" t="s">
        <v>315</v>
      </c>
      <c r="J2169" s="70" t="s">
        <v>64</v>
      </c>
      <c r="K2169" s="70" t="s">
        <v>35</v>
      </c>
      <c r="L2169" s="70" t="s">
        <v>173</v>
      </c>
      <c r="M2169" s="71">
        <v>6983</v>
      </c>
      <c r="N2169" s="70" t="s">
        <v>2156</v>
      </c>
      <c r="O2169" s="70">
        <v>14.74594513591444</v>
      </c>
      <c r="P2169" s="70" t="s">
        <v>419</v>
      </c>
      <c r="Q2169" s="69">
        <v>228</v>
      </c>
      <c r="R2169" s="70" t="s">
        <v>326</v>
      </c>
      <c r="S2169" s="70" t="s">
        <v>82</v>
      </c>
      <c r="T2169" s="70" t="s">
        <v>83</v>
      </c>
      <c r="U2169" s="70" t="s">
        <v>35</v>
      </c>
      <c r="V2169" s="70">
        <v>320.82334638439852</v>
      </c>
      <c r="W2169" s="70">
        <v>6169.1230837109524</v>
      </c>
    </row>
    <row r="2170" spans="1:23">
      <c r="A2170" s="69">
        <v>2169</v>
      </c>
      <c r="B2170" s="69">
        <v>79</v>
      </c>
      <c r="C2170" s="70" t="s">
        <v>314</v>
      </c>
      <c r="D2170" s="70" t="s">
        <v>314</v>
      </c>
      <c r="E2170" s="70" t="s">
        <v>62</v>
      </c>
      <c r="F2170" s="70" t="s">
        <v>100</v>
      </c>
      <c r="G2170" s="70"/>
      <c r="H2170" s="70" t="s">
        <v>28</v>
      </c>
      <c r="I2170" s="70" t="s">
        <v>315</v>
      </c>
      <c r="J2170" s="70" t="s">
        <v>64</v>
      </c>
      <c r="K2170" s="70" t="s">
        <v>35</v>
      </c>
      <c r="L2170" s="70" t="s">
        <v>173</v>
      </c>
      <c r="M2170" s="71">
        <v>6983</v>
      </c>
      <c r="N2170" s="70" t="s">
        <v>2156</v>
      </c>
      <c r="O2170" s="70">
        <v>14.74594513591444</v>
      </c>
      <c r="P2170" s="70" t="s">
        <v>419</v>
      </c>
      <c r="Q2170" s="69">
        <v>449</v>
      </c>
      <c r="R2170" s="70" t="s">
        <v>349</v>
      </c>
      <c r="S2170" s="70" t="s">
        <v>175</v>
      </c>
      <c r="T2170" s="70" t="s">
        <v>176</v>
      </c>
      <c r="U2170" s="70" t="s">
        <v>35</v>
      </c>
      <c r="V2170" s="70">
        <v>432.17532675461956</v>
      </c>
      <c r="W2170" s="70">
        <v>71.723668598764021</v>
      </c>
    </row>
    <row r="2171" spans="1:23">
      <c r="A2171" s="69">
        <v>2170</v>
      </c>
      <c r="B2171" s="69">
        <v>79</v>
      </c>
      <c r="C2171" s="70" t="s">
        <v>314</v>
      </c>
      <c r="D2171" s="70" t="s">
        <v>314</v>
      </c>
      <c r="E2171" s="70" t="s">
        <v>62</v>
      </c>
      <c r="F2171" s="70" t="s">
        <v>100</v>
      </c>
      <c r="G2171" s="70"/>
      <c r="H2171" s="70" t="s">
        <v>28</v>
      </c>
      <c r="I2171" s="70" t="s">
        <v>315</v>
      </c>
      <c r="J2171" s="70" t="s">
        <v>64</v>
      </c>
      <c r="K2171" s="70" t="s">
        <v>35</v>
      </c>
      <c r="L2171" s="70" t="s">
        <v>173</v>
      </c>
      <c r="M2171" s="71">
        <v>6984</v>
      </c>
      <c r="N2171" s="70" t="s">
        <v>2157</v>
      </c>
      <c r="O2171" s="70">
        <v>18.155297708461049</v>
      </c>
      <c r="P2171" s="70" t="s">
        <v>419</v>
      </c>
      <c r="Q2171" s="69">
        <v>501</v>
      </c>
      <c r="R2171" s="70" t="s">
        <v>312</v>
      </c>
      <c r="S2171" s="70" t="s">
        <v>78</v>
      </c>
      <c r="T2171" s="70" t="s">
        <v>79</v>
      </c>
      <c r="U2171" s="70" t="s">
        <v>35</v>
      </c>
      <c r="V2171" s="70">
        <v>346.4986489001804</v>
      </c>
      <c r="W2171" s="70">
        <v>7281.8127550863592</v>
      </c>
    </row>
    <row r="2172" spans="1:23">
      <c r="A2172" s="69">
        <v>2171</v>
      </c>
      <c r="B2172" s="69">
        <v>79</v>
      </c>
      <c r="C2172" s="70" t="s">
        <v>314</v>
      </c>
      <c r="D2172" s="70" t="s">
        <v>314</v>
      </c>
      <c r="E2172" s="70" t="s">
        <v>62</v>
      </c>
      <c r="F2172" s="70" t="s">
        <v>100</v>
      </c>
      <c r="G2172" s="70"/>
      <c r="H2172" s="70" t="s">
        <v>28</v>
      </c>
      <c r="I2172" s="70" t="s">
        <v>315</v>
      </c>
      <c r="J2172" s="70" t="s">
        <v>64</v>
      </c>
      <c r="K2172" s="70" t="s">
        <v>35</v>
      </c>
      <c r="L2172" s="70" t="s">
        <v>173</v>
      </c>
      <c r="M2172" s="71">
        <v>6985</v>
      </c>
      <c r="N2172" s="70" t="s">
        <v>2158</v>
      </c>
      <c r="O2172" s="70">
        <v>12.54634063522497</v>
      </c>
      <c r="P2172" s="70" t="s">
        <v>419</v>
      </c>
      <c r="Q2172" s="69">
        <v>470</v>
      </c>
      <c r="R2172" s="70" t="s">
        <v>354</v>
      </c>
      <c r="S2172" s="70" t="s">
        <v>355</v>
      </c>
      <c r="T2172" s="70" t="s">
        <v>356</v>
      </c>
      <c r="U2172" s="70" t="s">
        <v>35</v>
      </c>
      <c r="V2172" s="70">
        <v>274.36331028197401</v>
      </c>
      <c r="W2172" s="70">
        <v>4609.4034229530334</v>
      </c>
    </row>
    <row r="2173" spans="1:23">
      <c r="A2173" s="69">
        <v>2172</v>
      </c>
      <c r="B2173" s="69">
        <v>79</v>
      </c>
      <c r="C2173" s="70" t="s">
        <v>314</v>
      </c>
      <c r="D2173" s="70" t="s">
        <v>314</v>
      </c>
      <c r="E2173" s="70" t="s">
        <v>62</v>
      </c>
      <c r="F2173" s="70" t="s">
        <v>100</v>
      </c>
      <c r="G2173" s="70"/>
      <c r="H2173" s="70" t="s">
        <v>28</v>
      </c>
      <c r="I2173" s="70" t="s">
        <v>315</v>
      </c>
      <c r="J2173" s="70" t="s">
        <v>64</v>
      </c>
      <c r="K2173" s="70" t="s">
        <v>35</v>
      </c>
      <c r="L2173" s="70" t="s">
        <v>173</v>
      </c>
      <c r="M2173" s="71">
        <v>6986</v>
      </c>
      <c r="N2173" s="70" t="s">
        <v>2159</v>
      </c>
      <c r="O2173" s="70">
        <v>14.25402144682332</v>
      </c>
      <c r="P2173" s="70" t="s">
        <v>419</v>
      </c>
      <c r="Q2173" s="69">
        <v>502</v>
      </c>
      <c r="R2173" s="70" t="s">
        <v>313</v>
      </c>
      <c r="S2173" s="70" t="s">
        <v>78</v>
      </c>
      <c r="T2173" s="70" t="s">
        <v>79</v>
      </c>
      <c r="U2173" s="70" t="s">
        <v>35</v>
      </c>
      <c r="V2173" s="70">
        <v>394.47243937199926</v>
      </c>
      <c r="W2173" s="70">
        <v>7139.4369422666587</v>
      </c>
    </row>
    <row r="2174" spans="1:23">
      <c r="A2174" s="69">
        <v>2173</v>
      </c>
      <c r="B2174" s="69">
        <v>79</v>
      </c>
      <c r="C2174" s="70" t="s">
        <v>314</v>
      </c>
      <c r="D2174" s="70" t="s">
        <v>314</v>
      </c>
      <c r="E2174" s="70" t="s">
        <v>62</v>
      </c>
      <c r="F2174" s="70" t="s">
        <v>100</v>
      </c>
      <c r="G2174" s="70"/>
      <c r="H2174" s="70" t="s">
        <v>28</v>
      </c>
      <c r="I2174" s="70" t="s">
        <v>315</v>
      </c>
      <c r="J2174" s="70" t="s">
        <v>64</v>
      </c>
      <c r="K2174" s="70" t="s">
        <v>35</v>
      </c>
      <c r="L2174" s="70" t="s">
        <v>173</v>
      </c>
      <c r="M2174" s="71">
        <v>6987</v>
      </c>
      <c r="N2174" s="70" t="s">
        <v>2160</v>
      </c>
      <c r="O2174" s="70">
        <v>15.50563411616467</v>
      </c>
      <c r="P2174" s="70" t="s">
        <v>419</v>
      </c>
      <c r="Q2174" s="69">
        <v>285</v>
      </c>
      <c r="R2174" s="70" t="s">
        <v>327</v>
      </c>
      <c r="S2174" s="70" t="s">
        <v>82</v>
      </c>
      <c r="T2174" s="70" t="s">
        <v>83</v>
      </c>
      <c r="U2174" s="70" t="s">
        <v>35</v>
      </c>
      <c r="V2174" s="70">
        <v>350.56977870946821</v>
      </c>
      <c r="W2174" s="70">
        <v>6431.4469570866022</v>
      </c>
    </row>
    <row r="2175" spans="1:23">
      <c r="A2175" s="69">
        <v>2174</v>
      </c>
      <c r="B2175" s="69">
        <v>79</v>
      </c>
      <c r="C2175" s="70" t="s">
        <v>314</v>
      </c>
      <c r="D2175" s="70" t="s">
        <v>314</v>
      </c>
      <c r="E2175" s="70" t="s">
        <v>62</v>
      </c>
      <c r="F2175" s="70" t="s">
        <v>100</v>
      </c>
      <c r="G2175" s="70"/>
      <c r="H2175" s="70" t="s">
        <v>28</v>
      </c>
      <c r="I2175" s="70" t="s">
        <v>315</v>
      </c>
      <c r="J2175" s="70" t="s">
        <v>64</v>
      </c>
      <c r="K2175" s="70" t="s">
        <v>35</v>
      </c>
      <c r="L2175" s="70" t="s">
        <v>173</v>
      </c>
      <c r="M2175" s="71">
        <v>6987</v>
      </c>
      <c r="N2175" s="70" t="s">
        <v>2160</v>
      </c>
      <c r="O2175" s="70">
        <v>15.50563411616467</v>
      </c>
      <c r="P2175" s="70" t="s">
        <v>419</v>
      </c>
      <c r="Q2175" s="69">
        <v>392</v>
      </c>
      <c r="R2175" s="70" t="s">
        <v>342</v>
      </c>
      <c r="S2175" s="70" t="s">
        <v>329</v>
      </c>
      <c r="T2175" s="70" t="s">
        <v>330</v>
      </c>
      <c r="U2175" s="70" t="s">
        <v>35</v>
      </c>
      <c r="V2175" s="70">
        <v>76.42717314677131</v>
      </c>
      <c r="W2175" s="70">
        <v>11.984592633247434</v>
      </c>
    </row>
    <row r="2176" spans="1:23">
      <c r="A2176" s="69">
        <v>2175</v>
      </c>
      <c r="B2176" s="69">
        <v>79</v>
      </c>
      <c r="C2176" s="70" t="s">
        <v>314</v>
      </c>
      <c r="D2176" s="70" t="s">
        <v>314</v>
      </c>
      <c r="E2176" s="70" t="s">
        <v>62</v>
      </c>
      <c r="F2176" s="70" t="s">
        <v>100</v>
      </c>
      <c r="G2176" s="70"/>
      <c r="H2176" s="70" t="s">
        <v>28</v>
      </c>
      <c r="I2176" s="70" t="s">
        <v>315</v>
      </c>
      <c r="J2176" s="70" t="s">
        <v>64</v>
      </c>
      <c r="K2176" s="70" t="s">
        <v>35</v>
      </c>
      <c r="L2176" s="70" t="s">
        <v>173</v>
      </c>
      <c r="M2176" s="71">
        <v>6988</v>
      </c>
      <c r="N2176" s="70" t="s">
        <v>2161</v>
      </c>
      <c r="O2176" s="70">
        <v>2.7030210084215631</v>
      </c>
      <c r="P2176" s="70" t="s">
        <v>412</v>
      </c>
      <c r="Q2176" s="69">
        <v>392</v>
      </c>
      <c r="R2176" s="70" t="s">
        <v>342</v>
      </c>
      <c r="S2176" s="70" t="s">
        <v>329</v>
      </c>
      <c r="T2176" s="70" t="s">
        <v>330</v>
      </c>
      <c r="U2176" s="70" t="s">
        <v>35</v>
      </c>
      <c r="V2176" s="70">
        <v>587.23372143777669</v>
      </c>
      <c r="W2176" s="70">
        <v>17910.281288248483</v>
      </c>
    </row>
    <row r="2177" spans="1:23">
      <c r="A2177" s="69">
        <v>2176</v>
      </c>
      <c r="B2177" s="69">
        <v>79</v>
      </c>
      <c r="C2177" s="70" t="s">
        <v>314</v>
      </c>
      <c r="D2177" s="70" t="s">
        <v>314</v>
      </c>
      <c r="E2177" s="70" t="s">
        <v>62</v>
      </c>
      <c r="F2177" s="70" t="s">
        <v>100</v>
      </c>
      <c r="G2177" s="70"/>
      <c r="H2177" s="70" t="s">
        <v>28</v>
      </c>
      <c r="I2177" s="70" t="s">
        <v>315</v>
      </c>
      <c r="J2177" s="70" t="s">
        <v>64</v>
      </c>
      <c r="K2177" s="70" t="s">
        <v>35</v>
      </c>
      <c r="L2177" s="70" t="s">
        <v>173</v>
      </c>
      <c r="M2177" s="71">
        <v>7018</v>
      </c>
      <c r="N2177" s="70" t="s">
        <v>2162</v>
      </c>
      <c r="O2177" s="70">
        <v>10.62241291546068</v>
      </c>
      <c r="P2177" s="70" t="s">
        <v>419</v>
      </c>
      <c r="Q2177" s="69">
        <v>470</v>
      </c>
      <c r="R2177" s="70" t="s">
        <v>354</v>
      </c>
      <c r="S2177" s="70" t="s">
        <v>355</v>
      </c>
      <c r="T2177" s="70" t="s">
        <v>356</v>
      </c>
      <c r="U2177" s="70" t="s">
        <v>35</v>
      </c>
      <c r="V2177" s="70">
        <v>177.43979489641987</v>
      </c>
      <c r="W2177" s="70">
        <v>1857.1007197610672</v>
      </c>
    </row>
    <row r="2178" spans="1:23">
      <c r="A2178" s="69">
        <v>2177</v>
      </c>
      <c r="B2178" s="69">
        <v>79</v>
      </c>
      <c r="C2178" s="70" t="s">
        <v>314</v>
      </c>
      <c r="D2178" s="70" t="s">
        <v>314</v>
      </c>
      <c r="E2178" s="70" t="s">
        <v>62</v>
      </c>
      <c r="F2178" s="70" t="s">
        <v>100</v>
      </c>
      <c r="G2178" s="70"/>
      <c r="H2178" s="70" t="s">
        <v>28</v>
      </c>
      <c r="I2178" s="70" t="s">
        <v>315</v>
      </c>
      <c r="J2178" s="70" t="s">
        <v>64</v>
      </c>
      <c r="K2178" s="70" t="s">
        <v>35</v>
      </c>
      <c r="L2178" s="70" t="s">
        <v>173</v>
      </c>
      <c r="M2178" s="71">
        <v>7021</v>
      </c>
      <c r="N2178" s="70" t="s">
        <v>2163</v>
      </c>
      <c r="O2178" s="70">
        <v>7.7475744948136116</v>
      </c>
      <c r="P2178" s="70" t="s">
        <v>424</v>
      </c>
      <c r="Q2178" s="69">
        <v>285</v>
      </c>
      <c r="R2178" s="70" t="s">
        <v>327</v>
      </c>
      <c r="S2178" s="70" t="s">
        <v>82</v>
      </c>
      <c r="T2178" s="70" t="s">
        <v>83</v>
      </c>
      <c r="U2178" s="70" t="s">
        <v>35</v>
      </c>
      <c r="V2178" s="70">
        <v>448.91770192223288</v>
      </c>
      <c r="W2178" s="70">
        <v>9509.5974380643638</v>
      </c>
    </row>
    <row r="2179" spans="1:23">
      <c r="A2179" s="69">
        <v>2178</v>
      </c>
      <c r="B2179" s="69">
        <v>79</v>
      </c>
      <c r="C2179" s="70" t="s">
        <v>314</v>
      </c>
      <c r="D2179" s="70" t="s">
        <v>314</v>
      </c>
      <c r="E2179" s="70" t="s">
        <v>62</v>
      </c>
      <c r="F2179" s="70" t="s">
        <v>100</v>
      </c>
      <c r="G2179" s="70"/>
      <c r="H2179" s="70" t="s">
        <v>28</v>
      </c>
      <c r="I2179" s="70" t="s">
        <v>315</v>
      </c>
      <c r="J2179" s="70" t="s">
        <v>64</v>
      </c>
      <c r="K2179" s="70" t="s">
        <v>35</v>
      </c>
      <c r="L2179" s="70" t="s">
        <v>173</v>
      </c>
      <c r="M2179" s="71">
        <v>7021</v>
      </c>
      <c r="N2179" s="70" t="s">
        <v>2163</v>
      </c>
      <c r="O2179" s="70">
        <v>7.7475744948136116</v>
      </c>
      <c r="P2179" s="70" t="s">
        <v>424</v>
      </c>
      <c r="Q2179" s="69">
        <v>392</v>
      </c>
      <c r="R2179" s="70" t="s">
        <v>342</v>
      </c>
      <c r="S2179" s="70" t="s">
        <v>329</v>
      </c>
      <c r="T2179" s="70" t="s">
        <v>330</v>
      </c>
      <c r="U2179" s="70" t="s">
        <v>35</v>
      </c>
      <c r="V2179" s="70">
        <v>284.99105665066907</v>
      </c>
      <c r="W2179" s="70">
        <v>3939.1562546204191</v>
      </c>
    </row>
    <row r="2180" spans="1:23">
      <c r="A2180" s="69">
        <v>2179</v>
      </c>
      <c r="B2180" s="69">
        <v>79</v>
      </c>
      <c r="C2180" s="70" t="s">
        <v>314</v>
      </c>
      <c r="D2180" s="70" t="s">
        <v>314</v>
      </c>
      <c r="E2180" s="70" t="s">
        <v>62</v>
      </c>
      <c r="F2180" s="70" t="s">
        <v>100</v>
      </c>
      <c r="G2180" s="70"/>
      <c r="H2180" s="70" t="s">
        <v>28</v>
      </c>
      <c r="I2180" s="70" t="s">
        <v>315</v>
      </c>
      <c r="J2180" s="70" t="s">
        <v>64</v>
      </c>
      <c r="K2180" s="70" t="s">
        <v>35</v>
      </c>
      <c r="L2180" s="70" t="s">
        <v>173</v>
      </c>
      <c r="M2180" s="71">
        <v>7022</v>
      </c>
      <c r="N2180" s="70" t="s">
        <v>2164</v>
      </c>
      <c r="O2180" s="70">
        <v>8.1024723131735783</v>
      </c>
      <c r="P2180" s="70" t="s">
        <v>424</v>
      </c>
      <c r="Q2180" s="69">
        <v>171</v>
      </c>
      <c r="R2180" s="70" t="s">
        <v>321</v>
      </c>
      <c r="S2180" s="70" t="s">
        <v>67</v>
      </c>
      <c r="T2180" s="70" t="s">
        <v>68</v>
      </c>
      <c r="U2180" s="70" t="s">
        <v>35</v>
      </c>
      <c r="V2180" s="70">
        <v>400.95376251179539</v>
      </c>
      <c r="W2180" s="70">
        <v>5367.8589505902664</v>
      </c>
    </row>
    <row r="2181" spans="1:23">
      <c r="A2181" s="69">
        <v>2180</v>
      </c>
      <c r="B2181" s="69">
        <v>79</v>
      </c>
      <c r="C2181" s="70" t="s">
        <v>314</v>
      </c>
      <c r="D2181" s="70" t="s">
        <v>314</v>
      </c>
      <c r="E2181" s="70" t="s">
        <v>62</v>
      </c>
      <c r="F2181" s="70" t="s">
        <v>100</v>
      </c>
      <c r="G2181" s="70"/>
      <c r="H2181" s="70" t="s">
        <v>28</v>
      </c>
      <c r="I2181" s="70" t="s">
        <v>315</v>
      </c>
      <c r="J2181" s="70" t="s">
        <v>64</v>
      </c>
      <c r="K2181" s="70" t="s">
        <v>35</v>
      </c>
      <c r="L2181" s="70" t="s">
        <v>173</v>
      </c>
      <c r="M2181" s="71">
        <v>7023</v>
      </c>
      <c r="N2181" s="70" t="s">
        <v>2165</v>
      </c>
      <c r="O2181" s="70">
        <v>-0.16715176034611801</v>
      </c>
      <c r="P2181" s="70" t="s">
        <v>412</v>
      </c>
      <c r="Q2181" s="69">
        <v>392</v>
      </c>
      <c r="R2181" s="70" t="s">
        <v>342</v>
      </c>
      <c r="S2181" s="70" t="s">
        <v>329</v>
      </c>
      <c r="T2181" s="70" t="s">
        <v>330</v>
      </c>
      <c r="U2181" s="70" t="s">
        <v>35</v>
      </c>
      <c r="V2181" s="70">
        <v>295.70677654736403</v>
      </c>
      <c r="W2181" s="70">
        <v>4863.3691492594353</v>
      </c>
    </row>
    <row r="2182" spans="1:23">
      <c r="A2182" s="69">
        <v>2181</v>
      </c>
      <c r="B2182" s="69">
        <v>79</v>
      </c>
      <c r="C2182" s="70" t="s">
        <v>314</v>
      </c>
      <c r="D2182" s="70" t="s">
        <v>314</v>
      </c>
      <c r="E2182" s="70" t="s">
        <v>62</v>
      </c>
      <c r="F2182" s="70" t="s">
        <v>100</v>
      </c>
      <c r="G2182" s="70"/>
      <c r="H2182" s="70" t="s">
        <v>28</v>
      </c>
      <c r="I2182" s="70" t="s">
        <v>315</v>
      </c>
      <c r="J2182" s="70" t="s">
        <v>64</v>
      </c>
      <c r="K2182" s="70" t="s">
        <v>35</v>
      </c>
      <c r="L2182" s="70" t="s">
        <v>173</v>
      </c>
      <c r="M2182" s="71">
        <v>7024</v>
      </c>
      <c r="N2182" s="70" t="s">
        <v>2166</v>
      </c>
      <c r="O2182" s="70">
        <v>22.284840719480194</v>
      </c>
      <c r="P2182" s="70" t="s">
        <v>419</v>
      </c>
      <c r="Q2182" s="69">
        <v>501</v>
      </c>
      <c r="R2182" s="70" t="s">
        <v>312</v>
      </c>
      <c r="S2182" s="70" t="s">
        <v>78</v>
      </c>
      <c r="T2182" s="70" t="s">
        <v>79</v>
      </c>
      <c r="U2182" s="70" t="s">
        <v>35</v>
      </c>
      <c r="V2182" s="70">
        <v>374.05866629320957</v>
      </c>
      <c r="W2182" s="70">
        <v>8729.4900832260355</v>
      </c>
    </row>
    <row r="2183" spans="1:23">
      <c r="A2183" s="69">
        <v>2182</v>
      </c>
      <c r="B2183" s="69">
        <v>79</v>
      </c>
      <c r="C2183" s="70" t="s">
        <v>314</v>
      </c>
      <c r="D2183" s="70" t="s">
        <v>314</v>
      </c>
      <c r="E2183" s="70" t="s">
        <v>62</v>
      </c>
      <c r="F2183" s="70" t="s">
        <v>100</v>
      </c>
      <c r="G2183" s="70"/>
      <c r="H2183" s="70" t="s">
        <v>28</v>
      </c>
      <c r="I2183" s="70" t="s">
        <v>315</v>
      </c>
      <c r="J2183" s="70" t="s">
        <v>64</v>
      </c>
      <c r="K2183" s="70" t="s">
        <v>35</v>
      </c>
      <c r="L2183" s="70" t="s">
        <v>173</v>
      </c>
      <c r="M2183" s="71">
        <v>7025</v>
      </c>
      <c r="N2183" s="70" t="s">
        <v>2167</v>
      </c>
      <c r="O2183" s="70">
        <v>19.419150105898279</v>
      </c>
      <c r="P2183" s="70" t="s">
        <v>419</v>
      </c>
      <c r="Q2183" s="69">
        <v>501</v>
      </c>
      <c r="R2183" s="70" t="s">
        <v>312</v>
      </c>
      <c r="S2183" s="70" t="s">
        <v>78</v>
      </c>
      <c r="T2183" s="70" t="s">
        <v>79</v>
      </c>
      <c r="U2183" s="70" t="s">
        <v>35</v>
      </c>
      <c r="V2183" s="70">
        <v>976.76799276386305</v>
      </c>
      <c r="W2183" s="70">
        <v>24412.346874294788</v>
      </c>
    </row>
    <row r="2184" spans="1:23">
      <c r="A2184" s="69">
        <v>2183</v>
      </c>
      <c r="B2184" s="69">
        <v>79</v>
      </c>
      <c r="C2184" s="70" t="s">
        <v>314</v>
      </c>
      <c r="D2184" s="70" t="s">
        <v>314</v>
      </c>
      <c r="E2184" s="70" t="s">
        <v>62</v>
      </c>
      <c r="F2184" s="70" t="s">
        <v>100</v>
      </c>
      <c r="G2184" s="70"/>
      <c r="H2184" s="70" t="s">
        <v>28</v>
      </c>
      <c r="I2184" s="70" t="s">
        <v>315</v>
      </c>
      <c r="J2184" s="70" t="s">
        <v>64</v>
      </c>
      <c r="K2184" s="70" t="s">
        <v>35</v>
      </c>
      <c r="L2184" s="70" t="s">
        <v>173</v>
      </c>
      <c r="M2184" s="71">
        <v>7026</v>
      </c>
      <c r="N2184" s="70" t="s">
        <v>2168</v>
      </c>
      <c r="O2184" s="70">
        <v>0.44587077762646399</v>
      </c>
      <c r="P2184" s="70" t="s">
        <v>412</v>
      </c>
      <c r="Q2184" s="69">
        <v>197</v>
      </c>
      <c r="R2184" s="70" t="s">
        <v>324</v>
      </c>
      <c r="S2184" s="70" t="s">
        <v>67</v>
      </c>
      <c r="T2184" s="70" t="s">
        <v>68</v>
      </c>
      <c r="U2184" s="70" t="s">
        <v>35</v>
      </c>
      <c r="V2184" s="70">
        <v>305.56100727658088</v>
      </c>
      <c r="W2184" s="70">
        <v>1713.2899018340629</v>
      </c>
    </row>
    <row r="2185" spans="1:23">
      <c r="A2185" s="69">
        <v>2184</v>
      </c>
      <c r="B2185" s="69">
        <v>79</v>
      </c>
      <c r="C2185" s="70" t="s">
        <v>314</v>
      </c>
      <c r="D2185" s="70" t="s">
        <v>314</v>
      </c>
      <c r="E2185" s="70" t="s">
        <v>62</v>
      </c>
      <c r="F2185" s="70" t="s">
        <v>100</v>
      </c>
      <c r="G2185" s="70"/>
      <c r="H2185" s="70" t="s">
        <v>28</v>
      </c>
      <c r="I2185" s="70" t="s">
        <v>315</v>
      </c>
      <c r="J2185" s="70" t="s">
        <v>64</v>
      </c>
      <c r="K2185" s="70" t="s">
        <v>35</v>
      </c>
      <c r="L2185" s="70" t="s">
        <v>173</v>
      </c>
      <c r="M2185" s="71">
        <v>7026</v>
      </c>
      <c r="N2185" s="70" t="s">
        <v>2168</v>
      </c>
      <c r="O2185" s="70">
        <v>0.44587077762646399</v>
      </c>
      <c r="P2185" s="70" t="s">
        <v>412</v>
      </c>
      <c r="Q2185" s="69">
        <v>294</v>
      </c>
      <c r="R2185" s="70" t="s">
        <v>331</v>
      </c>
      <c r="S2185" s="70" t="s">
        <v>329</v>
      </c>
      <c r="T2185" s="70" t="s">
        <v>330</v>
      </c>
      <c r="U2185" s="70" t="s">
        <v>35</v>
      </c>
      <c r="V2185" s="70">
        <v>451.77029857077457</v>
      </c>
      <c r="W2185" s="70">
        <v>12374.272027418916</v>
      </c>
    </row>
    <row r="2186" spans="1:23">
      <c r="A2186" s="69">
        <v>2185</v>
      </c>
      <c r="B2186" s="69">
        <v>79</v>
      </c>
      <c r="C2186" s="70" t="s">
        <v>314</v>
      </c>
      <c r="D2186" s="70" t="s">
        <v>314</v>
      </c>
      <c r="E2186" s="70" t="s">
        <v>62</v>
      </c>
      <c r="F2186" s="70" t="s">
        <v>100</v>
      </c>
      <c r="G2186" s="70"/>
      <c r="H2186" s="70" t="s">
        <v>28</v>
      </c>
      <c r="I2186" s="70" t="s">
        <v>315</v>
      </c>
      <c r="J2186" s="70" t="s">
        <v>64</v>
      </c>
      <c r="K2186" s="70" t="s">
        <v>35</v>
      </c>
      <c r="L2186" s="70" t="s">
        <v>173</v>
      </c>
      <c r="M2186" s="71">
        <v>7055</v>
      </c>
      <c r="N2186" s="70" t="s">
        <v>2169</v>
      </c>
      <c r="O2186" s="70">
        <v>14.12422472258419</v>
      </c>
      <c r="P2186" s="70" t="s">
        <v>419</v>
      </c>
      <c r="Q2186" s="69">
        <v>504</v>
      </c>
      <c r="R2186" s="70" t="s">
        <v>368</v>
      </c>
      <c r="S2186" s="70" t="s">
        <v>329</v>
      </c>
      <c r="T2186" s="70" t="s">
        <v>330</v>
      </c>
      <c r="U2186" s="70" t="s">
        <v>35</v>
      </c>
      <c r="V2186" s="70">
        <v>223.59074109450967</v>
      </c>
      <c r="W2186" s="70">
        <v>2112.6759476653551</v>
      </c>
    </row>
    <row r="2187" spans="1:23">
      <c r="A2187" s="69">
        <v>2186</v>
      </c>
      <c r="B2187" s="69">
        <v>79</v>
      </c>
      <c r="C2187" s="70" t="s">
        <v>314</v>
      </c>
      <c r="D2187" s="70" t="s">
        <v>314</v>
      </c>
      <c r="E2187" s="70" t="s">
        <v>62</v>
      </c>
      <c r="F2187" s="70" t="s">
        <v>100</v>
      </c>
      <c r="G2187" s="70"/>
      <c r="H2187" s="70" t="s">
        <v>28</v>
      </c>
      <c r="I2187" s="70" t="s">
        <v>315</v>
      </c>
      <c r="J2187" s="70" t="s">
        <v>64</v>
      </c>
      <c r="K2187" s="70" t="s">
        <v>35</v>
      </c>
      <c r="L2187" s="70" t="s">
        <v>173</v>
      </c>
      <c r="M2187" s="71">
        <v>7056</v>
      </c>
      <c r="N2187" s="70" t="s">
        <v>2170</v>
      </c>
      <c r="O2187" s="70">
        <v>22.746426790960271</v>
      </c>
      <c r="P2187" s="70" t="s">
        <v>419</v>
      </c>
      <c r="Q2187" s="69">
        <v>301</v>
      </c>
      <c r="R2187" s="70" t="s">
        <v>335</v>
      </c>
      <c r="S2187" s="70" t="s">
        <v>175</v>
      </c>
      <c r="T2187" s="70" t="s">
        <v>176</v>
      </c>
      <c r="U2187" s="70" t="s">
        <v>35</v>
      </c>
      <c r="V2187" s="70">
        <v>606.47498782599212</v>
      </c>
      <c r="W2187" s="70">
        <v>13093.020386319295</v>
      </c>
    </row>
    <row r="2188" spans="1:23">
      <c r="A2188" s="69">
        <v>2187</v>
      </c>
      <c r="B2188" s="69">
        <v>79</v>
      </c>
      <c r="C2188" s="70" t="s">
        <v>314</v>
      </c>
      <c r="D2188" s="70" t="s">
        <v>314</v>
      </c>
      <c r="E2188" s="70" t="s">
        <v>62</v>
      </c>
      <c r="F2188" s="70" t="s">
        <v>100</v>
      </c>
      <c r="G2188" s="70"/>
      <c r="H2188" s="70" t="s">
        <v>28</v>
      </c>
      <c r="I2188" s="70" t="s">
        <v>315</v>
      </c>
      <c r="J2188" s="70" t="s">
        <v>64</v>
      </c>
      <c r="K2188" s="70" t="s">
        <v>35</v>
      </c>
      <c r="L2188" s="70" t="s">
        <v>173</v>
      </c>
      <c r="M2188" s="71">
        <v>7057</v>
      </c>
      <c r="N2188" s="70" t="s">
        <v>2171</v>
      </c>
      <c r="O2188" s="70">
        <v>4.5230218344229316</v>
      </c>
      <c r="P2188" s="70" t="s">
        <v>412</v>
      </c>
      <c r="Q2188" s="69">
        <v>392</v>
      </c>
      <c r="R2188" s="70" t="s">
        <v>342</v>
      </c>
      <c r="S2188" s="70" t="s">
        <v>329</v>
      </c>
      <c r="T2188" s="70" t="s">
        <v>330</v>
      </c>
      <c r="U2188" s="70" t="s">
        <v>35</v>
      </c>
      <c r="V2188" s="70">
        <v>259.03782281221191</v>
      </c>
      <c r="W2188" s="70">
        <v>4112.3256736962885</v>
      </c>
    </row>
    <row r="2189" spans="1:23">
      <c r="A2189" s="69">
        <v>2188</v>
      </c>
      <c r="B2189" s="69">
        <v>79</v>
      </c>
      <c r="C2189" s="70" t="s">
        <v>314</v>
      </c>
      <c r="D2189" s="70" t="s">
        <v>314</v>
      </c>
      <c r="E2189" s="70" t="s">
        <v>62</v>
      </c>
      <c r="F2189" s="70" t="s">
        <v>100</v>
      </c>
      <c r="G2189" s="70"/>
      <c r="H2189" s="70" t="s">
        <v>28</v>
      </c>
      <c r="I2189" s="70" t="s">
        <v>315</v>
      </c>
      <c r="J2189" s="70" t="s">
        <v>64</v>
      </c>
      <c r="K2189" s="70" t="s">
        <v>35</v>
      </c>
      <c r="L2189" s="70" t="s">
        <v>173</v>
      </c>
      <c r="M2189" s="71">
        <v>7058</v>
      </c>
      <c r="N2189" s="70" t="s">
        <v>2172</v>
      </c>
      <c r="O2189" s="70">
        <v>18.897125546110999</v>
      </c>
      <c r="P2189" s="70" t="s">
        <v>419</v>
      </c>
      <c r="Q2189" s="69">
        <v>504</v>
      </c>
      <c r="R2189" s="70" t="s">
        <v>368</v>
      </c>
      <c r="S2189" s="70" t="s">
        <v>329</v>
      </c>
      <c r="T2189" s="70" t="s">
        <v>330</v>
      </c>
      <c r="U2189" s="70" t="s">
        <v>35</v>
      </c>
      <c r="V2189" s="70">
        <v>369.09010311451095</v>
      </c>
      <c r="W2189" s="70">
        <v>8398.024029581069</v>
      </c>
    </row>
    <row r="2190" spans="1:23">
      <c r="A2190" s="69">
        <v>2189</v>
      </c>
      <c r="B2190" s="69">
        <v>79</v>
      </c>
      <c r="C2190" s="70" t="s">
        <v>314</v>
      </c>
      <c r="D2190" s="70" t="s">
        <v>314</v>
      </c>
      <c r="E2190" s="70" t="s">
        <v>62</v>
      </c>
      <c r="F2190" s="70" t="s">
        <v>100</v>
      </c>
      <c r="G2190" s="70"/>
      <c r="H2190" s="70" t="s">
        <v>28</v>
      </c>
      <c r="I2190" s="70" t="s">
        <v>315</v>
      </c>
      <c r="J2190" s="70" t="s">
        <v>64</v>
      </c>
      <c r="K2190" s="70" t="s">
        <v>35</v>
      </c>
      <c r="L2190" s="70" t="s">
        <v>173</v>
      </c>
      <c r="M2190" s="71">
        <v>7059</v>
      </c>
      <c r="N2190" s="70" t="s">
        <v>2173</v>
      </c>
      <c r="O2190" s="70">
        <v>11.96260756431896</v>
      </c>
      <c r="P2190" s="70" t="s">
        <v>419</v>
      </c>
      <c r="Q2190" s="69">
        <v>470</v>
      </c>
      <c r="R2190" s="70" t="s">
        <v>354</v>
      </c>
      <c r="S2190" s="70" t="s">
        <v>355</v>
      </c>
      <c r="T2190" s="70" t="s">
        <v>356</v>
      </c>
      <c r="U2190" s="70" t="s">
        <v>35</v>
      </c>
      <c r="V2190" s="70">
        <v>280.91275916424365</v>
      </c>
      <c r="W2190" s="70">
        <v>4692.2891805008439</v>
      </c>
    </row>
    <row r="2191" spans="1:23">
      <c r="A2191" s="69">
        <v>2190</v>
      </c>
      <c r="B2191" s="69">
        <v>79</v>
      </c>
      <c r="C2191" s="70" t="s">
        <v>314</v>
      </c>
      <c r="D2191" s="70" t="s">
        <v>314</v>
      </c>
      <c r="E2191" s="70" t="s">
        <v>62</v>
      </c>
      <c r="F2191" s="70" t="s">
        <v>100</v>
      </c>
      <c r="G2191" s="70"/>
      <c r="H2191" s="70" t="s">
        <v>28</v>
      </c>
      <c r="I2191" s="70" t="s">
        <v>315</v>
      </c>
      <c r="J2191" s="70" t="s">
        <v>64</v>
      </c>
      <c r="K2191" s="70" t="s">
        <v>35</v>
      </c>
      <c r="L2191" s="70" t="s">
        <v>173</v>
      </c>
      <c r="M2191" s="71">
        <v>7087</v>
      </c>
      <c r="N2191" s="70" t="s">
        <v>2174</v>
      </c>
      <c r="O2191" s="70">
        <v>13.2789633345462</v>
      </c>
      <c r="P2191" s="70" t="s">
        <v>419</v>
      </c>
      <c r="Q2191" s="69">
        <v>504</v>
      </c>
      <c r="R2191" s="70" t="s">
        <v>368</v>
      </c>
      <c r="S2191" s="70" t="s">
        <v>329</v>
      </c>
      <c r="T2191" s="70" t="s">
        <v>330</v>
      </c>
      <c r="U2191" s="70" t="s">
        <v>35</v>
      </c>
      <c r="V2191" s="70">
        <v>239.55621965447659</v>
      </c>
      <c r="W2191" s="70">
        <v>2846.2628923792145</v>
      </c>
    </row>
    <row r="2192" spans="1:23">
      <c r="A2192" s="69">
        <v>2191</v>
      </c>
      <c r="B2192" s="69">
        <v>79</v>
      </c>
      <c r="C2192" s="70" t="s">
        <v>314</v>
      </c>
      <c r="D2192" s="70" t="s">
        <v>314</v>
      </c>
      <c r="E2192" s="70" t="s">
        <v>62</v>
      </c>
      <c r="F2192" s="70" t="s">
        <v>100</v>
      </c>
      <c r="G2192" s="70"/>
      <c r="H2192" s="70" t="s">
        <v>28</v>
      </c>
      <c r="I2192" s="70" t="s">
        <v>315</v>
      </c>
      <c r="J2192" s="70" t="s">
        <v>64</v>
      </c>
      <c r="K2192" s="70" t="s">
        <v>35</v>
      </c>
      <c r="L2192" s="70" t="s">
        <v>173</v>
      </c>
      <c r="M2192" s="71">
        <v>7088</v>
      </c>
      <c r="N2192" s="70" t="s">
        <v>2175</v>
      </c>
      <c r="O2192" s="70">
        <v>26.885233852289566</v>
      </c>
      <c r="P2192" s="70" t="s">
        <v>419</v>
      </c>
      <c r="Q2192" s="69">
        <v>296</v>
      </c>
      <c r="R2192" s="70" t="s">
        <v>333</v>
      </c>
      <c r="S2192" s="70" t="s">
        <v>175</v>
      </c>
      <c r="T2192" s="70" t="s">
        <v>176</v>
      </c>
      <c r="U2192" s="70" t="s">
        <v>35</v>
      </c>
      <c r="V2192" s="70">
        <v>329.12160528354218</v>
      </c>
      <c r="W2192" s="70">
        <v>6566.4414622128315</v>
      </c>
    </row>
    <row r="2193" spans="1:23">
      <c r="A2193" s="69">
        <v>2192</v>
      </c>
      <c r="B2193" s="69">
        <v>79</v>
      </c>
      <c r="C2193" s="70" t="s">
        <v>314</v>
      </c>
      <c r="D2193" s="70" t="s">
        <v>314</v>
      </c>
      <c r="E2193" s="70" t="s">
        <v>62</v>
      </c>
      <c r="F2193" s="70" t="s">
        <v>100</v>
      </c>
      <c r="G2193" s="70"/>
      <c r="H2193" s="70" t="s">
        <v>28</v>
      </c>
      <c r="I2193" s="70" t="s">
        <v>315</v>
      </c>
      <c r="J2193" s="70" t="s">
        <v>64</v>
      </c>
      <c r="K2193" s="70" t="s">
        <v>35</v>
      </c>
      <c r="L2193" s="70" t="s">
        <v>173</v>
      </c>
      <c r="M2193" s="71">
        <v>7088</v>
      </c>
      <c r="N2193" s="70" t="s">
        <v>2175</v>
      </c>
      <c r="O2193" s="70">
        <v>26.885233852289566</v>
      </c>
      <c r="P2193" s="70" t="s">
        <v>419</v>
      </c>
      <c r="Q2193" s="69">
        <v>490</v>
      </c>
      <c r="R2193" s="70" t="s">
        <v>362</v>
      </c>
      <c r="S2193" s="70" t="s">
        <v>114</v>
      </c>
      <c r="T2193" s="70" t="s">
        <v>115</v>
      </c>
      <c r="U2193" s="70" t="s">
        <v>35</v>
      </c>
      <c r="V2193" s="70">
        <v>150.70329472759607</v>
      </c>
      <c r="W2193" s="70">
        <v>1381.0223343904615</v>
      </c>
    </row>
    <row r="2194" spans="1:23">
      <c r="A2194" s="69">
        <v>2193</v>
      </c>
      <c r="B2194" s="69">
        <v>79</v>
      </c>
      <c r="C2194" s="70" t="s">
        <v>314</v>
      </c>
      <c r="D2194" s="70" t="s">
        <v>314</v>
      </c>
      <c r="E2194" s="70" t="s">
        <v>62</v>
      </c>
      <c r="F2194" s="70" t="s">
        <v>100</v>
      </c>
      <c r="G2194" s="70"/>
      <c r="H2194" s="70" t="s">
        <v>28</v>
      </c>
      <c r="I2194" s="70" t="s">
        <v>315</v>
      </c>
      <c r="J2194" s="70" t="s">
        <v>64</v>
      </c>
      <c r="K2194" s="70" t="s">
        <v>35</v>
      </c>
      <c r="L2194" s="70" t="s">
        <v>173</v>
      </c>
      <c r="M2194" s="71">
        <v>7849</v>
      </c>
      <c r="N2194" s="70" t="s">
        <v>2176</v>
      </c>
      <c r="O2194" s="70">
        <v>0.84285004088953897</v>
      </c>
      <c r="P2194" s="70" t="s">
        <v>412</v>
      </c>
      <c r="Q2194" s="69">
        <v>307</v>
      </c>
      <c r="R2194" s="70" t="s">
        <v>338</v>
      </c>
      <c r="S2194" s="70" t="s">
        <v>329</v>
      </c>
      <c r="T2194" s="70" t="s">
        <v>330</v>
      </c>
      <c r="U2194" s="70" t="s">
        <v>35</v>
      </c>
      <c r="V2194" s="70">
        <v>477.03954471511895</v>
      </c>
      <c r="W2194" s="70">
        <v>14148.989280793146</v>
      </c>
    </row>
    <row r="2195" spans="1:23">
      <c r="A2195" s="69">
        <v>2194</v>
      </c>
      <c r="B2195" s="69">
        <v>79</v>
      </c>
      <c r="C2195" s="70" t="s">
        <v>314</v>
      </c>
      <c r="D2195" s="70" t="s">
        <v>314</v>
      </c>
      <c r="E2195" s="70" t="s">
        <v>62</v>
      </c>
      <c r="F2195" s="70" t="s">
        <v>100</v>
      </c>
      <c r="G2195" s="70"/>
      <c r="H2195" s="70" t="s">
        <v>28</v>
      </c>
      <c r="I2195" s="70" t="s">
        <v>315</v>
      </c>
      <c r="J2195" s="70" t="s">
        <v>64</v>
      </c>
      <c r="K2195" s="70" t="s">
        <v>35</v>
      </c>
      <c r="L2195" s="70" t="s">
        <v>173</v>
      </c>
      <c r="M2195" s="71">
        <v>8176</v>
      </c>
      <c r="N2195" s="70" t="s">
        <v>2177</v>
      </c>
      <c r="O2195" s="70">
        <v>2.8508796093212379</v>
      </c>
      <c r="P2195" s="70" t="s">
        <v>412</v>
      </c>
      <c r="Q2195" s="69">
        <v>464</v>
      </c>
      <c r="R2195" s="70" t="s">
        <v>352</v>
      </c>
      <c r="S2195" s="70" t="s">
        <v>55</v>
      </c>
      <c r="T2195" s="70" t="s">
        <v>56</v>
      </c>
      <c r="U2195" s="70" t="s">
        <v>35</v>
      </c>
      <c r="V2195" s="70">
        <v>409.85280347041379</v>
      </c>
      <c r="W2195" s="70">
        <v>5902.13011698636</v>
      </c>
    </row>
    <row r="2196" spans="1:23">
      <c r="A2196" s="69">
        <v>2195</v>
      </c>
      <c r="B2196" s="69">
        <v>79</v>
      </c>
      <c r="C2196" s="70" t="s">
        <v>314</v>
      </c>
      <c r="D2196" s="70" t="s">
        <v>314</v>
      </c>
      <c r="E2196" s="70" t="s">
        <v>62</v>
      </c>
      <c r="F2196" s="70" t="s">
        <v>100</v>
      </c>
      <c r="G2196" s="70"/>
      <c r="H2196" s="70" t="s">
        <v>28</v>
      </c>
      <c r="I2196" s="70" t="s">
        <v>315</v>
      </c>
      <c r="J2196" s="70" t="s">
        <v>64</v>
      </c>
      <c r="K2196" s="70" t="s">
        <v>35</v>
      </c>
      <c r="L2196" s="70" t="s">
        <v>173</v>
      </c>
      <c r="M2196" s="71">
        <v>8230</v>
      </c>
      <c r="N2196" s="70" t="s">
        <v>2178</v>
      </c>
      <c r="O2196" s="70">
        <v>1.079797529092672</v>
      </c>
      <c r="P2196" s="70" t="s">
        <v>412</v>
      </c>
      <c r="Q2196" s="69">
        <v>197</v>
      </c>
      <c r="R2196" s="70" t="s">
        <v>324</v>
      </c>
      <c r="S2196" s="70" t="s">
        <v>67</v>
      </c>
      <c r="T2196" s="70" t="s">
        <v>68</v>
      </c>
      <c r="U2196" s="70" t="s">
        <v>35</v>
      </c>
      <c r="V2196" s="70">
        <v>218.83308903774261</v>
      </c>
      <c r="W2196" s="70">
        <v>1853.2112365067971</v>
      </c>
    </row>
    <row r="2197" spans="1:23">
      <c r="A2197" s="69">
        <v>2196</v>
      </c>
      <c r="B2197" s="69">
        <v>79</v>
      </c>
      <c r="C2197" s="70" t="s">
        <v>314</v>
      </c>
      <c r="D2197" s="70" t="s">
        <v>314</v>
      </c>
      <c r="E2197" s="70" t="s">
        <v>62</v>
      </c>
      <c r="F2197" s="70" t="s">
        <v>100</v>
      </c>
      <c r="G2197" s="70"/>
      <c r="H2197" s="70" t="s">
        <v>28</v>
      </c>
      <c r="I2197" s="70" t="s">
        <v>315</v>
      </c>
      <c r="J2197" s="70" t="s">
        <v>64</v>
      </c>
      <c r="K2197" s="70" t="s">
        <v>35</v>
      </c>
      <c r="L2197" s="70" t="s">
        <v>173</v>
      </c>
      <c r="M2197" s="71">
        <v>8287</v>
      </c>
      <c r="N2197" s="70" t="s">
        <v>2179</v>
      </c>
      <c r="O2197" s="70">
        <v>3.2006850538669438</v>
      </c>
      <c r="P2197" s="70" t="s">
        <v>412</v>
      </c>
      <c r="Q2197" s="69">
        <v>307</v>
      </c>
      <c r="R2197" s="70" t="s">
        <v>338</v>
      </c>
      <c r="S2197" s="70" t="s">
        <v>329</v>
      </c>
      <c r="T2197" s="70" t="s">
        <v>330</v>
      </c>
      <c r="U2197" s="70" t="s">
        <v>35</v>
      </c>
      <c r="V2197" s="70">
        <v>499.13805145230788</v>
      </c>
      <c r="W2197" s="70">
        <v>13123.604000391862</v>
      </c>
    </row>
    <row r="2198" spans="1:23">
      <c r="A2198" s="69">
        <v>2197</v>
      </c>
      <c r="B2198" s="69">
        <v>79</v>
      </c>
      <c r="C2198" s="70" t="s">
        <v>314</v>
      </c>
      <c r="D2198" s="70" t="s">
        <v>314</v>
      </c>
      <c r="E2198" s="70" t="s">
        <v>62</v>
      </c>
      <c r="F2198" s="70" t="s">
        <v>100</v>
      </c>
      <c r="G2198" s="70"/>
      <c r="H2198" s="70" t="s">
        <v>28</v>
      </c>
      <c r="I2198" s="70" t="s">
        <v>315</v>
      </c>
      <c r="J2198" s="70" t="s">
        <v>64</v>
      </c>
      <c r="K2198" s="70" t="s">
        <v>35</v>
      </c>
      <c r="L2198" s="70" t="s">
        <v>173</v>
      </c>
      <c r="M2198" s="71">
        <v>8378</v>
      </c>
      <c r="N2198" s="70" t="s">
        <v>2180</v>
      </c>
      <c r="O2198" s="70">
        <v>5.1745471192281256</v>
      </c>
      <c r="P2198" s="70" t="s">
        <v>412</v>
      </c>
      <c r="Q2198" s="69">
        <v>307</v>
      </c>
      <c r="R2198" s="70" t="s">
        <v>338</v>
      </c>
      <c r="S2198" s="70" t="s">
        <v>329</v>
      </c>
      <c r="T2198" s="70" t="s">
        <v>330</v>
      </c>
      <c r="U2198" s="70" t="s">
        <v>35</v>
      </c>
      <c r="V2198" s="70">
        <v>491.76988983267574</v>
      </c>
      <c r="W2198" s="70">
        <v>1574.364565966212</v>
      </c>
    </row>
    <row r="2199" spans="1:23">
      <c r="A2199" s="69">
        <v>2198</v>
      </c>
      <c r="B2199" s="69">
        <v>79</v>
      </c>
      <c r="C2199" s="70" t="s">
        <v>314</v>
      </c>
      <c r="D2199" s="70" t="s">
        <v>314</v>
      </c>
      <c r="E2199" s="70" t="s">
        <v>62</v>
      </c>
      <c r="F2199" s="70" t="s">
        <v>100</v>
      </c>
      <c r="G2199" s="70"/>
      <c r="H2199" s="70" t="s">
        <v>28</v>
      </c>
      <c r="I2199" s="70" t="s">
        <v>315</v>
      </c>
      <c r="J2199" s="70" t="s">
        <v>64</v>
      </c>
      <c r="K2199" s="70" t="s">
        <v>35</v>
      </c>
      <c r="L2199" s="70" t="s">
        <v>173</v>
      </c>
      <c r="M2199" s="71">
        <v>8381</v>
      </c>
      <c r="N2199" s="70" t="s">
        <v>2181</v>
      </c>
      <c r="O2199" s="70">
        <v>2.7445462160030392</v>
      </c>
      <c r="P2199" s="70" t="s">
        <v>412</v>
      </c>
      <c r="Q2199" s="69">
        <v>307</v>
      </c>
      <c r="R2199" s="70" t="s">
        <v>338</v>
      </c>
      <c r="S2199" s="70" t="s">
        <v>329</v>
      </c>
      <c r="T2199" s="70" t="s">
        <v>330</v>
      </c>
      <c r="U2199" s="70" t="s">
        <v>35</v>
      </c>
      <c r="V2199" s="70">
        <v>125.79118251942187</v>
      </c>
      <c r="W2199" s="70">
        <v>524.04642168960561</v>
      </c>
    </row>
    <row r="2200" spans="1:23">
      <c r="A2200" s="69">
        <v>2199</v>
      </c>
      <c r="B2200" s="69">
        <v>79</v>
      </c>
      <c r="C2200" s="70" t="s">
        <v>314</v>
      </c>
      <c r="D2200" s="70" t="s">
        <v>314</v>
      </c>
      <c r="E2200" s="70" t="s">
        <v>62</v>
      </c>
      <c r="F2200" s="70" t="s">
        <v>100</v>
      </c>
      <c r="G2200" s="70"/>
      <c r="H2200" s="70" t="s">
        <v>28</v>
      </c>
      <c r="I2200" s="70" t="s">
        <v>315</v>
      </c>
      <c r="J2200" s="70" t="s">
        <v>64</v>
      </c>
      <c r="K2200" s="70" t="s">
        <v>35</v>
      </c>
      <c r="L2200" s="70" t="s">
        <v>173</v>
      </c>
      <c r="M2200" s="71">
        <v>8401</v>
      </c>
      <c r="N2200" s="70" t="s">
        <v>2182</v>
      </c>
      <c r="O2200" s="70">
        <v>5.4880878718972941</v>
      </c>
      <c r="P2200" s="70" t="s">
        <v>424</v>
      </c>
      <c r="Q2200" s="69">
        <v>209</v>
      </c>
      <c r="R2200" s="70" t="s">
        <v>325</v>
      </c>
      <c r="S2200" s="70" t="s">
        <v>78</v>
      </c>
      <c r="T2200" s="70" t="s">
        <v>79</v>
      </c>
      <c r="U2200" s="70" t="s">
        <v>35</v>
      </c>
      <c r="V2200" s="70">
        <v>591.00582042947724</v>
      </c>
      <c r="W2200" s="70">
        <v>8538.3039654183594</v>
      </c>
    </row>
    <row r="2201" spans="1:23">
      <c r="A2201" s="69">
        <v>2200</v>
      </c>
      <c r="B2201" s="69">
        <v>79</v>
      </c>
      <c r="C2201" s="70" t="s">
        <v>314</v>
      </c>
      <c r="D2201" s="70" t="s">
        <v>314</v>
      </c>
      <c r="E2201" s="70" t="s">
        <v>62</v>
      </c>
      <c r="F2201" s="70" t="s">
        <v>100</v>
      </c>
      <c r="G2201" s="70"/>
      <c r="H2201" s="70" t="s">
        <v>28</v>
      </c>
      <c r="I2201" s="70" t="s">
        <v>315</v>
      </c>
      <c r="J2201" s="70" t="s">
        <v>64</v>
      </c>
      <c r="K2201" s="70" t="s">
        <v>35</v>
      </c>
      <c r="L2201" s="70" t="s">
        <v>173</v>
      </c>
      <c r="M2201" s="71">
        <v>8401</v>
      </c>
      <c r="N2201" s="70" t="s">
        <v>2182</v>
      </c>
      <c r="O2201" s="70">
        <v>5.4880878718972941</v>
      </c>
      <c r="P2201" s="70" t="s">
        <v>424</v>
      </c>
      <c r="Q2201" s="69">
        <v>419</v>
      </c>
      <c r="R2201" s="70" t="s">
        <v>345</v>
      </c>
      <c r="S2201" s="70" t="s">
        <v>67</v>
      </c>
      <c r="T2201" s="70" t="s">
        <v>68</v>
      </c>
      <c r="U2201" s="70" t="s">
        <v>35</v>
      </c>
      <c r="V2201" s="70">
        <v>78.70986924886148</v>
      </c>
      <c r="W2201" s="70">
        <v>6.2022476805481892</v>
      </c>
    </row>
    <row r="2202" spans="1:23">
      <c r="A2202" s="69">
        <v>2201</v>
      </c>
      <c r="B2202" s="69">
        <v>79</v>
      </c>
      <c r="C2202" s="70" t="s">
        <v>314</v>
      </c>
      <c r="D2202" s="70" t="s">
        <v>314</v>
      </c>
      <c r="E2202" s="70" t="s">
        <v>62</v>
      </c>
      <c r="F2202" s="70" t="s">
        <v>100</v>
      </c>
      <c r="G2202" s="70"/>
      <c r="H2202" s="70" t="s">
        <v>28</v>
      </c>
      <c r="I2202" s="70" t="s">
        <v>315</v>
      </c>
      <c r="J2202" s="70" t="s">
        <v>64</v>
      </c>
      <c r="K2202" s="70" t="s">
        <v>35</v>
      </c>
      <c r="L2202" s="70" t="s">
        <v>173</v>
      </c>
      <c r="M2202" s="71">
        <v>8601</v>
      </c>
      <c r="N2202" s="70" t="s">
        <v>2183</v>
      </c>
      <c r="O2202" s="70">
        <v>1.7547338575000491</v>
      </c>
      <c r="P2202" s="70" t="s">
        <v>412</v>
      </c>
      <c r="Q2202" s="69">
        <v>307</v>
      </c>
      <c r="R2202" s="70" t="s">
        <v>338</v>
      </c>
      <c r="S2202" s="70" t="s">
        <v>329</v>
      </c>
      <c r="T2202" s="70" t="s">
        <v>330</v>
      </c>
      <c r="U2202" s="70" t="s">
        <v>35</v>
      </c>
      <c r="V2202" s="70">
        <v>238.54621977867518</v>
      </c>
      <c r="W2202" s="70">
        <v>3166.7974222755829</v>
      </c>
    </row>
    <row r="2203" spans="1:23">
      <c r="A2203" s="69">
        <v>2202</v>
      </c>
      <c r="B2203" s="69">
        <v>79</v>
      </c>
      <c r="C2203" s="70" t="s">
        <v>314</v>
      </c>
      <c r="D2203" s="70" t="s">
        <v>314</v>
      </c>
      <c r="E2203" s="70" t="s">
        <v>62</v>
      </c>
      <c r="F2203" s="70" t="s">
        <v>100</v>
      </c>
      <c r="G2203" s="70"/>
      <c r="H2203" s="70" t="s">
        <v>28</v>
      </c>
      <c r="I2203" s="70" t="s">
        <v>315</v>
      </c>
      <c r="J2203" s="70" t="s">
        <v>64</v>
      </c>
      <c r="K2203" s="70" t="s">
        <v>35</v>
      </c>
      <c r="L2203" s="70" t="s">
        <v>173</v>
      </c>
      <c r="M2203" s="71">
        <v>8601</v>
      </c>
      <c r="N2203" s="70" t="s">
        <v>2183</v>
      </c>
      <c r="O2203" s="70">
        <v>1.7547338575000491</v>
      </c>
      <c r="P2203" s="70" t="s">
        <v>412</v>
      </c>
      <c r="Q2203" s="69">
        <v>419</v>
      </c>
      <c r="R2203" s="70" t="s">
        <v>345</v>
      </c>
      <c r="S2203" s="70" t="s">
        <v>67</v>
      </c>
      <c r="T2203" s="70" t="s">
        <v>68</v>
      </c>
      <c r="U2203" s="70" t="s">
        <v>35</v>
      </c>
      <c r="V2203" s="70">
        <v>179.47463231543358</v>
      </c>
      <c r="W2203" s="70">
        <v>9.9903708467505048</v>
      </c>
    </row>
    <row r="2204" spans="1:23">
      <c r="A2204" s="69">
        <v>2203</v>
      </c>
      <c r="B2204" s="69">
        <v>79</v>
      </c>
      <c r="C2204" s="70" t="s">
        <v>314</v>
      </c>
      <c r="D2204" s="70" t="s">
        <v>314</v>
      </c>
      <c r="E2204" s="70" t="s">
        <v>62</v>
      </c>
      <c r="F2204" s="70" t="s">
        <v>100</v>
      </c>
      <c r="G2204" s="70"/>
      <c r="H2204" s="70" t="s">
        <v>28</v>
      </c>
      <c r="I2204" s="70" t="s">
        <v>315</v>
      </c>
      <c r="J2204" s="70" t="s">
        <v>64</v>
      </c>
      <c r="K2204" s="70" t="s">
        <v>35</v>
      </c>
      <c r="L2204" s="70" t="s">
        <v>173</v>
      </c>
      <c r="M2204" s="71">
        <v>8602</v>
      </c>
      <c r="N2204" s="70" t="s">
        <v>2184</v>
      </c>
      <c r="O2204" s="70">
        <v>9.0268342607747005</v>
      </c>
      <c r="P2204" s="70" t="s">
        <v>424</v>
      </c>
      <c r="Q2204" s="69">
        <v>209</v>
      </c>
      <c r="R2204" s="70" t="s">
        <v>325</v>
      </c>
      <c r="S2204" s="70" t="s">
        <v>78</v>
      </c>
      <c r="T2204" s="70" t="s">
        <v>79</v>
      </c>
      <c r="U2204" s="70" t="s">
        <v>35</v>
      </c>
      <c r="V2204" s="70">
        <v>418.38593554424523</v>
      </c>
      <c r="W2204" s="70">
        <v>7725.4155468751651</v>
      </c>
    </row>
    <row r="2205" spans="1:23">
      <c r="A2205" s="69">
        <v>2204</v>
      </c>
      <c r="B2205" s="69">
        <v>79</v>
      </c>
      <c r="C2205" s="70" t="s">
        <v>314</v>
      </c>
      <c r="D2205" s="70" t="s">
        <v>314</v>
      </c>
      <c r="E2205" s="70" t="s">
        <v>62</v>
      </c>
      <c r="F2205" s="70" t="s">
        <v>100</v>
      </c>
      <c r="G2205" s="70"/>
      <c r="H2205" s="70" t="s">
        <v>28</v>
      </c>
      <c r="I2205" s="70" t="s">
        <v>315</v>
      </c>
      <c r="J2205" s="70" t="s">
        <v>64</v>
      </c>
      <c r="K2205" s="70" t="s">
        <v>35</v>
      </c>
      <c r="L2205" s="70" t="s">
        <v>173</v>
      </c>
      <c r="M2205" s="71">
        <v>8602</v>
      </c>
      <c r="N2205" s="70" t="s">
        <v>2184</v>
      </c>
      <c r="O2205" s="70">
        <v>9.0268342607747005</v>
      </c>
      <c r="P2205" s="70" t="s">
        <v>424</v>
      </c>
      <c r="Q2205" s="69">
        <v>419</v>
      </c>
      <c r="R2205" s="70" t="s">
        <v>345</v>
      </c>
      <c r="S2205" s="70" t="s">
        <v>67</v>
      </c>
      <c r="T2205" s="70" t="s">
        <v>68</v>
      </c>
      <c r="U2205" s="70" t="s">
        <v>35</v>
      </c>
      <c r="V2205" s="70">
        <v>198.60298845491099</v>
      </c>
      <c r="W2205" s="70">
        <v>370.59506494319515</v>
      </c>
    </row>
    <row r="2206" spans="1:23">
      <c r="A2206" s="69">
        <v>2205</v>
      </c>
      <c r="B2206" s="69">
        <v>79</v>
      </c>
      <c r="C2206" s="70" t="s">
        <v>314</v>
      </c>
      <c r="D2206" s="70" t="s">
        <v>314</v>
      </c>
      <c r="E2206" s="70" t="s">
        <v>62</v>
      </c>
      <c r="F2206" s="70" t="s">
        <v>100</v>
      </c>
      <c r="G2206" s="70"/>
      <c r="H2206" s="70" t="s">
        <v>28</v>
      </c>
      <c r="I2206" s="70" t="s">
        <v>315</v>
      </c>
      <c r="J2206" s="70" t="s">
        <v>64</v>
      </c>
      <c r="K2206" s="70" t="s">
        <v>35</v>
      </c>
      <c r="L2206" s="70" t="s">
        <v>173</v>
      </c>
      <c r="M2206" s="71">
        <v>8604</v>
      </c>
      <c r="N2206" s="70" t="s">
        <v>2185</v>
      </c>
      <c r="O2206" s="70">
        <v>4.5517916191840024</v>
      </c>
      <c r="P2206" s="70" t="s">
        <v>412</v>
      </c>
      <c r="Q2206" s="69">
        <v>419</v>
      </c>
      <c r="R2206" s="70" t="s">
        <v>345</v>
      </c>
      <c r="S2206" s="70" t="s">
        <v>67</v>
      </c>
      <c r="T2206" s="70" t="s">
        <v>68</v>
      </c>
      <c r="U2206" s="70" t="s">
        <v>35</v>
      </c>
      <c r="V2206" s="70">
        <v>12.559144797273349</v>
      </c>
      <c r="W2206" s="70">
        <v>0.81277836342143117</v>
      </c>
    </row>
    <row r="2207" spans="1:23">
      <c r="A2207" s="69">
        <v>2206</v>
      </c>
      <c r="B2207" s="69">
        <v>79</v>
      </c>
      <c r="C2207" s="70" t="s">
        <v>314</v>
      </c>
      <c r="D2207" s="70" t="s">
        <v>314</v>
      </c>
      <c r="E2207" s="70" t="s">
        <v>62</v>
      </c>
      <c r="F2207" s="70" t="s">
        <v>100</v>
      </c>
      <c r="G2207" s="70"/>
      <c r="H2207" s="70" t="s">
        <v>28</v>
      </c>
      <c r="I2207" s="70" t="s">
        <v>315</v>
      </c>
      <c r="J2207" s="70" t="s">
        <v>64</v>
      </c>
      <c r="K2207" s="70" t="s">
        <v>35</v>
      </c>
      <c r="L2207" s="70" t="s">
        <v>173</v>
      </c>
      <c r="M2207" s="71">
        <v>8604</v>
      </c>
      <c r="N2207" s="70" t="s">
        <v>2185</v>
      </c>
      <c r="O2207" s="70">
        <v>4.5517916191840024</v>
      </c>
      <c r="P2207" s="70" t="s">
        <v>412</v>
      </c>
      <c r="Q2207" s="69">
        <v>464</v>
      </c>
      <c r="R2207" s="70" t="s">
        <v>352</v>
      </c>
      <c r="S2207" s="70" t="s">
        <v>55</v>
      </c>
      <c r="T2207" s="70" t="s">
        <v>56</v>
      </c>
      <c r="U2207" s="70" t="s">
        <v>35</v>
      </c>
      <c r="V2207" s="70">
        <v>392.91187761447674</v>
      </c>
      <c r="W2207" s="70">
        <v>4692.9263335340584</v>
      </c>
    </row>
    <row r="2208" spans="1:23">
      <c r="A2208" s="69">
        <v>2207</v>
      </c>
      <c r="B2208" s="69">
        <v>79</v>
      </c>
      <c r="C2208" s="70" t="s">
        <v>314</v>
      </c>
      <c r="D2208" s="70" t="s">
        <v>314</v>
      </c>
      <c r="E2208" s="70" t="s">
        <v>62</v>
      </c>
      <c r="F2208" s="70" t="s">
        <v>100</v>
      </c>
      <c r="G2208" s="70"/>
      <c r="H2208" s="70" t="s">
        <v>28</v>
      </c>
      <c r="I2208" s="70" t="s">
        <v>315</v>
      </c>
      <c r="J2208" s="70" t="s">
        <v>64</v>
      </c>
      <c r="K2208" s="70" t="s">
        <v>35</v>
      </c>
      <c r="L2208" s="70" t="s">
        <v>173</v>
      </c>
      <c r="M2208" s="71">
        <v>8624</v>
      </c>
      <c r="N2208" s="70" t="s">
        <v>2186</v>
      </c>
      <c r="O2208" s="70">
        <v>4.9288045581035682</v>
      </c>
      <c r="P2208" s="70" t="s">
        <v>412</v>
      </c>
      <c r="Q2208" s="69">
        <v>419</v>
      </c>
      <c r="R2208" s="70" t="s">
        <v>345</v>
      </c>
      <c r="S2208" s="70" t="s">
        <v>67</v>
      </c>
      <c r="T2208" s="70" t="s">
        <v>68</v>
      </c>
      <c r="U2208" s="70" t="s">
        <v>35</v>
      </c>
      <c r="V2208" s="70">
        <v>40.118965165588719</v>
      </c>
      <c r="W2208" s="70">
        <v>6.4430810492111208</v>
      </c>
    </row>
    <row r="2209" spans="1:23">
      <c r="A2209" s="69">
        <v>2208</v>
      </c>
      <c r="B2209" s="69">
        <v>79</v>
      </c>
      <c r="C2209" s="70" t="s">
        <v>314</v>
      </c>
      <c r="D2209" s="70" t="s">
        <v>314</v>
      </c>
      <c r="E2209" s="70" t="s">
        <v>62</v>
      </c>
      <c r="F2209" s="70" t="s">
        <v>100</v>
      </c>
      <c r="G2209" s="70"/>
      <c r="H2209" s="70" t="s">
        <v>28</v>
      </c>
      <c r="I2209" s="70" t="s">
        <v>315</v>
      </c>
      <c r="J2209" s="70" t="s">
        <v>64</v>
      </c>
      <c r="K2209" s="70" t="s">
        <v>35</v>
      </c>
      <c r="L2209" s="70" t="s">
        <v>173</v>
      </c>
      <c r="M2209" s="71">
        <v>8624</v>
      </c>
      <c r="N2209" s="70" t="s">
        <v>2186</v>
      </c>
      <c r="O2209" s="70">
        <v>4.9288045581035682</v>
      </c>
      <c r="P2209" s="70" t="s">
        <v>412</v>
      </c>
      <c r="Q2209" s="69">
        <v>464</v>
      </c>
      <c r="R2209" s="70" t="s">
        <v>352</v>
      </c>
      <c r="S2209" s="70" t="s">
        <v>55</v>
      </c>
      <c r="T2209" s="70" t="s">
        <v>56</v>
      </c>
      <c r="U2209" s="70" t="s">
        <v>35</v>
      </c>
      <c r="V2209" s="70">
        <v>622.9444107962571</v>
      </c>
      <c r="W2209" s="70">
        <v>8339.6617629358625</v>
      </c>
    </row>
    <row r="2210" spans="1:23">
      <c r="A2210" s="69">
        <v>2209</v>
      </c>
      <c r="B2210" s="69">
        <v>79</v>
      </c>
      <c r="C2210" s="70" t="s">
        <v>314</v>
      </c>
      <c r="D2210" s="70" t="s">
        <v>314</v>
      </c>
      <c r="E2210" s="70" t="s">
        <v>62</v>
      </c>
      <c r="F2210" s="70" t="s">
        <v>100</v>
      </c>
      <c r="G2210" s="70"/>
      <c r="H2210" s="70" t="s">
        <v>28</v>
      </c>
      <c r="I2210" s="70" t="s">
        <v>315</v>
      </c>
      <c r="J2210" s="70" t="s">
        <v>64</v>
      </c>
      <c r="K2210" s="70" t="s">
        <v>35</v>
      </c>
      <c r="L2210" s="70" t="s">
        <v>173</v>
      </c>
      <c r="M2210" s="71">
        <v>8715</v>
      </c>
      <c r="N2210" s="70" t="s">
        <v>2187</v>
      </c>
      <c r="O2210" s="70">
        <v>0</v>
      </c>
      <c r="P2210" s="70" t="s">
        <v>412</v>
      </c>
      <c r="Q2210" s="69">
        <v>197</v>
      </c>
      <c r="R2210" s="70" t="s">
        <v>324</v>
      </c>
      <c r="S2210" s="70" t="s">
        <v>67</v>
      </c>
      <c r="T2210" s="70" t="s">
        <v>68</v>
      </c>
      <c r="U2210" s="70" t="s">
        <v>35</v>
      </c>
      <c r="V2210" s="70">
        <v>788.06093587692499</v>
      </c>
      <c r="W2210" s="70">
        <v>1286.9683297355575</v>
      </c>
    </row>
    <row r="2211" spans="1:23">
      <c r="A2211" s="69">
        <v>2210</v>
      </c>
      <c r="B2211" s="69">
        <v>79</v>
      </c>
      <c r="C2211" s="70" t="s">
        <v>314</v>
      </c>
      <c r="D2211" s="70" t="s">
        <v>314</v>
      </c>
      <c r="E2211" s="70" t="s">
        <v>62</v>
      </c>
      <c r="F2211" s="70" t="s">
        <v>100</v>
      </c>
      <c r="G2211" s="70"/>
      <c r="H2211" s="70" t="s">
        <v>28</v>
      </c>
      <c r="I2211" s="70" t="s">
        <v>315</v>
      </c>
      <c r="J2211" s="70" t="s">
        <v>64</v>
      </c>
      <c r="K2211" s="70" t="s">
        <v>35</v>
      </c>
      <c r="L2211" s="70" t="s">
        <v>173</v>
      </c>
      <c r="M2211" s="71">
        <v>8715</v>
      </c>
      <c r="N2211" s="70" t="s">
        <v>2187</v>
      </c>
      <c r="O2211" s="70">
        <v>0</v>
      </c>
      <c r="P2211" s="70" t="s">
        <v>412</v>
      </c>
      <c r="Q2211" s="69">
        <v>209</v>
      </c>
      <c r="R2211" s="70" t="s">
        <v>325</v>
      </c>
      <c r="S2211" s="70" t="s">
        <v>78</v>
      </c>
      <c r="T2211" s="70" t="s">
        <v>79</v>
      </c>
      <c r="U2211" s="70" t="s">
        <v>35</v>
      </c>
      <c r="V2211" s="70">
        <v>336.02591703100205</v>
      </c>
      <c r="W2211" s="70">
        <v>94.571019811991121</v>
      </c>
    </row>
    <row r="2212" spans="1:23">
      <c r="A2212" s="69">
        <v>2211</v>
      </c>
      <c r="B2212" s="69">
        <v>79</v>
      </c>
      <c r="C2212" s="70" t="s">
        <v>314</v>
      </c>
      <c r="D2212" s="70" t="s">
        <v>314</v>
      </c>
      <c r="E2212" s="70" t="s">
        <v>62</v>
      </c>
      <c r="F2212" s="70" t="s">
        <v>100</v>
      </c>
      <c r="G2212" s="70"/>
      <c r="H2212" s="70" t="s">
        <v>28</v>
      </c>
      <c r="I2212" s="70" t="s">
        <v>315</v>
      </c>
      <c r="J2212" s="70" t="s">
        <v>64</v>
      </c>
      <c r="K2212" s="70" t="s">
        <v>35</v>
      </c>
      <c r="L2212" s="70" t="s">
        <v>173</v>
      </c>
      <c r="M2212" s="71">
        <v>8715</v>
      </c>
      <c r="N2212" s="70" t="s">
        <v>2187</v>
      </c>
      <c r="O2212" s="70">
        <v>0</v>
      </c>
      <c r="P2212" s="70" t="s">
        <v>412</v>
      </c>
      <c r="Q2212" s="69">
        <v>307</v>
      </c>
      <c r="R2212" s="70" t="s">
        <v>338</v>
      </c>
      <c r="S2212" s="70" t="s">
        <v>329</v>
      </c>
      <c r="T2212" s="70" t="s">
        <v>330</v>
      </c>
      <c r="U2212" s="70" t="s">
        <v>35</v>
      </c>
      <c r="V2212" s="70">
        <v>806.00021176315397</v>
      </c>
      <c r="W2212" s="70">
        <v>1363.1442443688161</v>
      </c>
    </row>
    <row r="2213" spans="1:23">
      <c r="A2213" s="69">
        <v>2212</v>
      </c>
      <c r="B2213" s="69">
        <v>79</v>
      </c>
      <c r="C2213" s="70" t="s">
        <v>314</v>
      </c>
      <c r="D2213" s="70" t="s">
        <v>314</v>
      </c>
      <c r="E2213" s="70" t="s">
        <v>62</v>
      </c>
      <c r="F2213" s="70" t="s">
        <v>100</v>
      </c>
      <c r="G2213" s="70"/>
      <c r="H2213" s="70" t="s">
        <v>28</v>
      </c>
      <c r="I2213" s="70" t="s">
        <v>315</v>
      </c>
      <c r="J2213" s="70" t="s">
        <v>64</v>
      </c>
      <c r="K2213" s="70" t="s">
        <v>35</v>
      </c>
      <c r="L2213" s="70" t="s">
        <v>173</v>
      </c>
      <c r="M2213" s="71">
        <v>8715</v>
      </c>
      <c r="N2213" s="70" t="s">
        <v>2187</v>
      </c>
      <c r="O2213" s="70">
        <v>0</v>
      </c>
      <c r="P2213" s="70" t="s">
        <v>412</v>
      </c>
      <c r="Q2213" s="69">
        <v>419</v>
      </c>
      <c r="R2213" s="70" t="s">
        <v>345</v>
      </c>
      <c r="S2213" s="70" t="s">
        <v>67</v>
      </c>
      <c r="T2213" s="70" t="s">
        <v>68</v>
      </c>
      <c r="U2213" s="70" t="s">
        <v>35</v>
      </c>
      <c r="V2213" s="70">
        <v>2734.3702876594703</v>
      </c>
      <c r="W2213" s="70">
        <v>293501.40900072287</v>
      </c>
    </row>
    <row r="2214" spans="1:23">
      <c r="A2214" s="69">
        <v>2213</v>
      </c>
      <c r="B2214" s="69">
        <v>79</v>
      </c>
      <c r="C2214" s="70" t="s">
        <v>314</v>
      </c>
      <c r="D2214" s="70" t="s">
        <v>314</v>
      </c>
      <c r="E2214" s="70" t="s">
        <v>62</v>
      </c>
      <c r="F2214" s="70" t="s">
        <v>100</v>
      </c>
      <c r="G2214" s="70"/>
      <c r="H2214" s="70" t="s">
        <v>28</v>
      </c>
      <c r="I2214" s="70" t="s">
        <v>315</v>
      </c>
      <c r="J2214" s="70" t="s">
        <v>64</v>
      </c>
      <c r="K2214" s="70" t="s">
        <v>35</v>
      </c>
      <c r="L2214" s="70" t="s">
        <v>173</v>
      </c>
      <c r="M2214" s="71">
        <v>8715</v>
      </c>
      <c r="N2214" s="70" t="s">
        <v>2187</v>
      </c>
      <c r="O2214" s="70">
        <v>0</v>
      </c>
      <c r="P2214" s="70" t="s">
        <v>412</v>
      </c>
      <c r="Q2214" s="69">
        <v>464</v>
      </c>
      <c r="R2214" s="70" t="s">
        <v>352</v>
      </c>
      <c r="S2214" s="70" t="s">
        <v>55</v>
      </c>
      <c r="T2214" s="70" t="s">
        <v>56</v>
      </c>
      <c r="U2214" s="70" t="s">
        <v>35</v>
      </c>
      <c r="V2214" s="70">
        <v>1008.1554080214388</v>
      </c>
      <c r="W2214" s="70">
        <v>2659.8918322236759</v>
      </c>
    </row>
    <row r="2215" spans="1:23">
      <c r="A2215" s="69">
        <v>2214</v>
      </c>
      <c r="B2215" s="69">
        <v>79</v>
      </c>
      <c r="C2215" s="70" t="s">
        <v>314</v>
      </c>
      <c r="D2215" s="70" t="s">
        <v>314</v>
      </c>
      <c r="E2215" s="70" t="s">
        <v>62</v>
      </c>
      <c r="F2215" s="70" t="s">
        <v>100</v>
      </c>
      <c r="G2215" s="70"/>
      <c r="H2215" s="70" t="s">
        <v>28</v>
      </c>
      <c r="I2215" s="70" t="s">
        <v>315</v>
      </c>
      <c r="J2215" s="70" t="s">
        <v>64</v>
      </c>
      <c r="K2215" s="70" t="s">
        <v>35</v>
      </c>
      <c r="L2215" s="70" t="s">
        <v>173</v>
      </c>
      <c r="M2215" s="71">
        <v>8745</v>
      </c>
      <c r="N2215" s="70" t="s">
        <v>2188</v>
      </c>
      <c r="O2215" s="70">
        <v>4.9065326799199598</v>
      </c>
      <c r="P2215" s="70" t="s">
        <v>412</v>
      </c>
      <c r="Q2215" s="69">
        <v>464</v>
      </c>
      <c r="R2215" s="70" t="s">
        <v>352</v>
      </c>
      <c r="S2215" s="70" t="s">
        <v>55</v>
      </c>
      <c r="T2215" s="70" t="s">
        <v>56</v>
      </c>
      <c r="U2215" s="70" t="s">
        <v>35</v>
      </c>
      <c r="V2215" s="70">
        <v>480.66111449699656</v>
      </c>
      <c r="W2215" s="70">
        <v>9450.0014692117384</v>
      </c>
    </row>
    <row r="2216" spans="1:23">
      <c r="A2216" s="69">
        <v>2215</v>
      </c>
      <c r="B2216" s="69">
        <v>79</v>
      </c>
      <c r="C2216" s="70" t="s">
        <v>314</v>
      </c>
      <c r="D2216" s="70" t="s">
        <v>314</v>
      </c>
      <c r="E2216" s="70" t="s">
        <v>62</v>
      </c>
      <c r="F2216" s="70" t="s">
        <v>100</v>
      </c>
      <c r="G2216" s="70"/>
      <c r="H2216" s="70" t="s">
        <v>28</v>
      </c>
      <c r="I2216" s="70" t="s">
        <v>315</v>
      </c>
      <c r="J2216" s="70" t="s">
        <v>64</v>
      </c>
      <c r="K2216" s="70" t="s">
        <v>35</v>
      </c>
      <c r="L2216" s="70" t="s">
        <v>173</v>
      </c>
      <c r="M2216" s="71">
        <v>9101</v>
      </c>
      <c r="N2216" s="70" t="s">
        <v>2189</v>
      </c>
      <c r="O2216" s="70">
        <v>2.124436611683429</v>
      </c>
      <c r="P2216" s="70" t="s">
        <v>412</v>
      </c>
      <c r="Q2216" s="69">
        <v>197</v>
      </c>
      <c r="R2216" s="70" t="s">
        <v>324</v>
      </c>
      <c r="S2216" s="70" t="s">
        <v>67</v>
      </c>
      <c r="T2216" s="70" t="s">
        <v>68</v>
      </c>
      <c r="U2216" s="70" t="s">
        <v>35</v>
      </c>
      <c r="V2216" s="70">
        <v>611.69625101733641</v>
      </c>
      <c r="W2216" s="70">
        <v>16482.539915018293</v>
      </c>
    </row>
    <row r="2217" spans="1:23">
      <c r="A2217" s="69">
        <v>2216</v>
      </c>
      <c r="B2217" s="69">
        <v>79</v>
      </c>
      <c r="C2217" s="70" t="s">
        <v>314</v>
      </c>
      <c r="D2217" s="70" t="s">
        <v>314</v>
      </c>
      <c r="E2217" s="70" t="s">
        <v>62</v>
      </c>
      <c r="F2217" s="70" t="s">
        <v>100</v>
      </c>
      <c r="G2217" s="70"/>
      <c r="H2217" s="70" t="s">
        <v>28</v>
      </c>
      <c r="I2217" s="70" t="s">
        <v>315</v>
      </c>
      <c r="J2217" s="70" t="s">
        <v>64</v>
      </c>
      <c r="K2217" s="70" t="s">
        <v>35</v>
      </c>
      <c r="L2217" s="70" t="s">
        <v>173</v>
      </c>
      <c r="M2217" s="71">
        <v>9567</v>
      </c>
      <c r="N2217" s="70" t="s">
        <v>947</v>
      </c>
      <c r="O2217" s="70">
        <v>6.1839783950466582</v>
      </c>
      <c r="P2217" s="70" t="s">
        <v>424</v>
      </c>
      <c r="Q2217" s="69">
        <v>162</v>
      </c>
      <c r="R2217" s="70" t="s">
        <v>141</v>
      </c>
      <c r="S2217" s="70" t="s">
        <v>67</v>
      </c>
      <c r="T2217" s="70" t="s">
        <v>68</v>
      </c>
      <c r="U2217" s="70" t="s">
        <v>35</v>
      </c>
      <c r="V2217" s="70">
        <v>5136.5417146659365</v>
      </c>
      <c r="W2217" s="70">
        <v>1033589.4606410036</v>
      </c>
    </row>
    <row r="2218" spans="1:23">
      <c r="A2218" s="69">
        <v>2217</v>
      </c>
      <c r="B2218" s="69">
        <v>79</v>
      </c>
      <c r="C2218" s="70" t="s">
        <v>314</v>
      </c>
      <c r="D2218" s="70" t="s">
        <v>314</v>
      </c>
      <c r="E2218" s="70" t="s">
        <v>62</v>
      </c>
      <c r="F2218" s="70" t="s">
        <v>100</v>
      </c>
      <c r="G2218" s="70"/>
      <c r="H2218" s="70" t="s">
        <v>28</v>
      </c>
      <c r="I2218" s="70" t="s">
        <v>315</v>
      </c>
      <c r="J2218" s="70" t="s">
        <v>64</v>
      </c>
      <c r="K2218" s="70" t="s">
        <v>35</v>
      </c>
      <c r="L2218" s="70" t="s">
        <v>173</v>
      </c>
      <c r="M2218" s="71">
        <v>9567</v>
      </c>
      <c r="N2218" s="70" t="s">
        <v>947</v>
      </c>
      <c r="O2218" s="70">
        <v>6.1839783950466582</v>
      </c>
      <c r="P2218" s="70" t="s">
        <v>424</v>
      </c>
      <c r="Q2218" s="69">
        <v>166</v>
      </c>
      <c r="R2218" s="70" t="s">
        <v>320</v>
      </c>
      <c r="S2218" s="70" t="s">
        <v>67</v>
      </c>
      <c r="T2218" s="70" t="s">
        <v>68</v>
      </c>
      <c r="U2218" s="70" t="s">
        <v>35</v>
      </c>
      <c r="V2218" s="70">
        <v>148.39723974492063</v>
      </c>
      <c r="W2218" s="70">
        <v>151.84460052522036</v>
      </c>
    </row>
    <row r="2219" spans="1:23">
      <c r="A2219" s="69">
        <v>2218</v>
      </c>
      <c r="B2219" s="69">
        <v>79</v>
      </c>
      <c r="C2219" s="70" t="s">
        <v>314</v>
      </c>
      <c r="D2219" s="70" t="s">
        <v>314</v>
      </c>
      <c r="E2219" s="70" t="s">
        <v>62</v>
      </c>
      <c r="F2219" s="70" t="s">
        <v>100</v>
      </c>
      <c r="G2219" s="70"/>
      <c r="H2219" s="70" t="s">
        <v>28</v>
      </c>
      <c r="I2219" s="70" t="s">
        <v>315</v>
      </c>
      <c r="J2219" s="70" t="s">
        <v>64</v>
      </c>
      <c r="K2219" s="70" t="s">
        <v>35</v>
      </c>
      <c r="L2219" s="70" t="s">
        <v>173</v>
      </c>
      <c r="M2219" s="71">
        <v>9567</v>
      </c>
      <c r="N2219" s="70" t="s">
        <v>947</v>
      </c>
      <c r="O2219" s="70">
        <v>6.1839783950466582</v>
      </c>
      <c r="P2219" s="70" t="s">
        <v>424</v>
      </c>
      <c r="Q2219" s="69">
        <v>168</v>
      </c>
      <c r="R2219" s="70" t="s">
        <v>142</v>
      </c>
      <c r="S2219" s="70" t="s">
        <v>67</v>
      </c>
      <c r="T2219" s="70" t="s">
        <v>68</v>
      </c>
      <c r="U2219" s="70" t="s">
        <v>35</v>
      </c>
      <c r="V2219" s="70">
        <v>13.197054874564277</v>
      </c>
      <c r="W2219" s="70">
        <v>7.1559137664554573</v>
      </c>
    </row>
    <row r="2220" spans="1:23">
      <c r="A2220" s="69">
        <v>2219</v>
      </c>
      <c r="B2220" s="69">
        <v>79</v>
      </c>
      <c r="C2220" s="70" t="s">
        <v>314</v>
      </c>
      <c r="D2220" s="70" t="s">
        <v>314</v>
      </c>
      <c r="E2220" s="70" t="s">
        <v>62</v>
      </c>
      <c r="F2220" s="70" t="s">
        <v>100</v>
      </c>
      <c r="G2220" s="70"/>
      <c r="H2220" s="70" t="s">
        <v>28</v>
      </c>
      <c r="I2220" s="70" t="s">
        <v>315</v>
      </c>
      <c r="J2220" s="70" t="s">
        <v>64</v>
      </c>
      <c r="K2220" s="70" t="s">
        <v>35</v>
      </c>
      <c r="L2220" s="70" t="s">
        <v>173</v>
      </c>
      <c r="M2220" s="71">
        <v>9567</v>
      </c>
      <c r="N2220" s="70" t="s">
        <v>947</v>
      </c>
      <c r="O2220" s="70">
        <v>6.1839783950466582</v>
      </c>
      <c r="P2220" s="70" t="s">
        <v>424</v>
      </c>
      <c r="Q2220" s="69">
        <v>303</v>
      </c>
      <c r="R2220" s="70" t="s">
        <v>144</v>
      </c>
      <c r="S2220" s="70" t="s">
        <v>94</v>
      </c>
      <c r="T2220" s="70" t="s">
        <v>95</v>
      </c>
      <c r="U2220" s="70" t="s">
        <v>35</v>
      </c>
      <c r="V2220" s="70">
        <v>397.27444678841533</v>
      </c>
      <c r="W2220" s="70">
        <v>543.59363675197199</v>
      </c>
    </row>
    <row r="2221" spans="1:23">
      <c r="A2221" s="69">
        <v>2220</v>
      </c>
      <c r="B2221" s="69">
        <v>79</v>
      </c>
      <c r="C2221" s="70" t="s">
        <v>314</v>
      </c>
      <c r="D2221" s="70" t="s">
        <v>314</v>
      </c>
      <c r="E2221" s="70" t="s">
        <v>62</v>
      </c>
      <c r="F2221" s="70" t="s">
        <v>100</v>
      </c>
      <c r="G2221" s="70"/>
      <c r="H2221" s="70" t="s">
        <v>28</v>
      </c>
      <c r="I2221" s="70" t="s">
        <v>315</v>
      </c>
      <c r="J2221" s="70" t="s">
        <v>64</v>
      </c>
      <c r="K2221" s="70" t="s">
        <v>35</v>
      </c>
      <c r="L2221" s="70" t="s">
        <v>173</v>
      </c>
      <c r="M2221" s="71">
        <v>9567</v>
      </c>
      <c r="N2221" s="70" t="s">
        <v>947</v>
      </c>
      <c r="O2221" s="70">
        <v>6.1839783950466582</v>
      </c>
      <c r="P2221" s="70" t="s">
        <v>424</v>
      </c>
      <c r="Q2221" s="69">
        <v>466</v>
      </c>
      <c r="R2221" s="70" t="s">
        <v>353</v>
      </c>
      <c r="S2221" s="70" t="s">
        <v>55</v>
      </c>
      <c r="T2221" s="70" t="s">
        <v>56</v>
      </c>
      <c r="U2221" s="70" t="s">
        <v>35</v>
      </c>
      <c r="V2221" s="70">
        <v>1503.9039594938995</v>
      </c>
      <c r="W2221" s="70">
        <v>1694.7629792601133</v>
      </c>
    </row>
    <row r="2222" spans="1:23">
      <c r="A2222" s="69">
        <v>2221</v>
      </c>
      <c r="B2222" s="69">
        <v>79</v>
      </c>
      <c r="C2222" s="70" t="s">
        <v>314</v>
      </c>
      <c r="D2222" s="70" t="s">
        <v>314</v>
      </c>
      <c r="E2222" s="70" t="s">
        <v>62</v>
      </c>
      <c r="F2222" s="70" t="s">
        <v>100</v>
      </c>
      <c r="G2222" s="70"/>
      <c r="H2222" s="70" t="s">
        <v>28</v>
      </c>
      <c r="I2222" s="70" t="s">
        <v>315</v>
      </c>
      <c r="J2222" s="70" t="s">
        <v>64</v>
      </c>
      <c r="K2222" s="70" t="s">
        <v>35</v>
      </c>
      <c r="L2222" s="70" t="s">
        <v>173</v>
      </c>
      <c r="M2222" s="71">
        <v>9567</v>
      </c>
      <c r="N2222" s="70" t="s">
        <v>947</v>
      </c>
      <c r="O2222" s="70">
        <v>6.1839783950466582</v>
      </c>
      <c r="P2222" s="70" t="s">
        <v>424</v>
      </c>
      <c r="Q2222" s="69">
        <v>510</v>
      </c>
      <c r="R2222" s="70" t="s">
        <v>145</v>
      </c>
      <c r="S2222" s="70" t="s">
        <v>50</v>
      </c>
      <c r="T2222" s="70" t="s">
        <v>51</v>
      </c>
      <c r="U2222" s="70" t="s">
        <v>35</v>
      </c>
      <c r="V2222" s="70">
        <v>728.19265436653484</v>
      </c>
      <c r="W2222" s="70">
        <v>9047.3037539658108</v>
      </c>
    </row>
    <row r="2223" spans="1:23">
      <c r="A2223" s="69">
        <v>2222</v>
      </c>
      <c r="B2223" s="69">
        <v>85</v>
      </c>
      <c r="C2223" s="70" t="s">
        <v>374</v>
      </c>
      <c r="D2223" s="70" t="s">
        <v>99</v>
      </c>
      <c r="E2223" s="70" t="s">
        <v>62</v>
      </c>
      <c r="F2223" s="70" t="s">
        <v>63</v>
      </c>
      <c r="G2223" s="70"/>
      <c r="H2223" s="70" t="s">
        <v>274</v>
      </c>
      <c r="I2223" s="70" t="s">
        <v>29</v>
      </c>
      <c r="J2223" s="70" t="s">
        <v>30</v>
      </c>
      <c r="K2223" s="70" t="s">
        <v>35</v>
      </c>
      <c r="L2223" s="70" t="s">
        <v>65</v>
      </c>
      <c r="M2223" s="71">
        <v>5346</v>
      </c>
      <c r="N2223" s="70" t="s">
        <v>2190</v>
      </c>
      <c r="O2223" s="70">
        <v>11.40801578879587</v>
      </c>
      <c r="P2223" s="70" t="s">
        <v>419</v>
      </c>
      <c r="Q2223" s="69">
        <v>465</v>
      </c>
      <c r="R2223" s="70" t="s">
        <v>377</v>
      </c>
      <c r="S2223" s="70" t="s">
        <v>55</v>
      </c>
      <c r="T2223" s="70" t="s">
        <v>56</v>
      </c>
      <c r="U2223" s="70" t="s">
        <v>35</v>
      </c>
      <c r="V2223" s="70">
        <v>279.86154411116684</v>
      </c>
      <c r="W2223" s="70">
        <v>4544.6794378669338</v>
      </c>
    </row>
    <row r="2224" spans="1:23">
      <c r="A2224" s="69">
        <v>2223</v>
      </c>
      <c r="B2224" s="69">
        <v>85</v>
      </c>
      <c r="C2224" s="70" t="s">
        <v>374</v>
      </c>
      <c r="D2224" s="70" t="s">
        <v>99</v>
      </c>
      <c r="E2224" s="70" t="s">
        <v>62</v>
      </c>
      <c r="F2224" s="70" t="s">
        <v>63</v>
      </c>
      <c r="G2224" s="70"/>
      <c r="H2224" s="70" t="s">
        <v>274</v>
      </c>
      <c r="I2224" s="70" t="s">
        <v>29</v>
      </c>
      <c r="J2224" s="70" t="s">
        <v>30</v>
      </c>
      <c r="K2224" s="70" t="s">
        <v>35</v>
      </c>
      <c r="L2224" s="70" t="s">
        <v>65</v>
      </c>
      <c r="M2224" s="71">
        <v>5351</v>
      </c>
      <c r="N2224" s="70" t="s">
        <v>2191</v>
      </c>
      <c r="O2224" s="70">
        <v>11.38043346559504</v>
      </c>
      <c r="P2224" s="70" t="s">
        <v>419</v>
      </c>
      <c r="Q2224" s="69">
        <v>465</v>
      </c>
      <c r="R2224" s="70" t="s">
        <v>377</v>
      </c>
      <c r="S2224" s="70" t="s">
        <v>55</v>
      </c>
      <c r="T2224" s="70" t="s">
        <v>56</v>
      </c>
      <c r="U2224" s="70" t="s">
        <v>35</v>
      </c>
      <c r="V2224" s="70">
        <v>310.91277361305282</v>
      </c>
      <c r="W2224" s="70">
        <v>5303.2015524542567</v>
      </c>
    </row>
    <row r="2225" spans="1:23">
      <c r="A2225" s="69">
        <v>2224</v>
      </c>
      <c r="B2225" s="69">
        <v>85</v>
      </c>
      <c r="C2225" s="70" t="s">
        <v>374</v>
      </c>
      <c r="D2225" s="70" t="s">
        <v>99</v>
      </c>
      <c r="E2225" s="70" t="s">
        <v>62</v>
      </c>
      <c r="F2225" s="70" t="s">
        <v>63</v>
      </c>
      <c r="G2225" s="70"/>
      <c r="H2225" s="70" t="s">
        <v>274</v>
      </c>
      <c r="I2225" s="70" t="s">
        <v>29</v>
      </c>
      <c r="J2225" s="70" t="s">
        <v>30</v>
      </c>
      <c r="K2225" s="70" t="s">
        <v>35</v>
      </c>
      <c r="L2225" s="70" t="s">
        <v>65</v>
      </c>
      <c r="M2225" s="71">
        <v>5587</v>
      </c>
      <c r="N2225" s="70" t="s">
        <v>2192</v>
      </c>
      <c r="O2225" s="70">
        <v>11.31877602361668</v>
      </c>
      <c r="P2225" s="70" t="s">
        <v>419</v>
      </c>
      <c r="Q2225" s="69">
        <v>465</v>
      </c>
      <c r="R2225" s="70" t="s">
        <v>377</v>
      </c>
      <c r="S2225" s="70" t="s">
        <v>55</v>
      </c>
      <c r="T2225" s="70" t="s">
        <v>56</v>
      </c>
      <c r="U2225" s="70" t="s">
        <v>35</v>
      </c>
      <c r="V2225" s="70">
        <v>270.31076946176864</v>
      </c>
      <c r="W2225" s="70">
        <v>4210.0579519635812</v>
      </c>
    </row>
    <row r="2226" spans="1:23">
      <c r="A2226" s="69">
        <v>2225</v>
      </c>
      <c r="B2226" s="69">
        <v>85</v>
      </c>
      <c r="C2226" s="70" t="s">
        <v>374</v>
      </c>
      <c r="D2226" s="70" t="s">
        <v>99</v>
      </c>
      <c r="E2226" s="70" t="s">
        <v>62</v>
      </c>
      <c r="F2226" s="70" t="s">
        <v>63</v>
      </c>
      <c r="G2226" s="70"/>
      <c r="H2226" s="70" t="s">
        <v>274</v>
      </c>
      <c r="I2226" s="70" t="s">
        <v>29</v>
      </c>
      <c r="J2226" s="70" t="s">
        <v>30</v>
      </c>
      <c r="K2226" s="70" t="s">
        <v>35</v>
      </c>
      <c r="L2226" s="70" t="s">
        <v>65</v>
      </c>
      <c r="M2226" s="71">
        <v>5588</v>
      </c>
      <c r="N2226" s="70" t="s">
        <v>2193</v>
      </c>
      <c r="O2226" s="70">
        <v>9.9386969452323815</v>
      </c>
      <c r="P2226" s="70" t="s">
        <v>424</v>
      </c>
      <c r="Q2226" s="69">
        <v>465</v>
      </c>
      <c r="R2226" s="70" t="s">
        <v>377</v>
      </c>
      <c r="S2226" s="70" t="s">
        <v>55</v>
      </c>
      <c r="T2226" s="70" t="s">
        <v>56</v>
      </c>
      <c r="U2226" s="70" t="s">
        <v>35</v>
      </c>
      <c r="V2226" s="70">
        <v>254.31909778351647</v>
      </c>
      <c r="W2226" s="70">
        <v>3904.5523991157806</v>
      </c>
    </row>
    <row r="2227" spans="1:23">
      <c r="A2227" s="69">
        <v>2226</v>
      </c>
      <c r="B2227" s="69">
        <v>85</v>
      </c>
      <c r="C2227" s="70" t="s">
        <v>374</v>
      </c>
      <c r="D2227" s="70" t="s">
        <v>99</v>
      </c>
      <c r="E2227" s="70" t="s">
        <v>62</v>
      </c>
      <c r="F2227" s="70" t="s">
        <v>63</v>
      </c>
      <c r="G2227" s="70"/>
      <c r="H2227" s="70" t="s">
        <v>274</v>
      </c>
      <c r="I2227" s="70" t="s">
        <v>29</v>
      </c>
      <c r="J2227" s="70" t="s">
        <v>30</v>
      </c>
      <c r="K2227" s="70" t="s">
        <v>35</v>
      </c>
      <c r="L2227" s="70" t="s">
        <v>65</v>
      </c>
      <c r="M2227" s="71">
        <v>6084</v>
      </c>
      <c r="N2227" s="70" t="s">
        <v>2194</v>
      </c>
      <c r="O2227" s="70">
        <v>10.37222239962964</v>
      </c>
      <c r="P2227" s="70" t="s">
        <v>419</v>
      </c>
      <c r="Q2227" s="69">
        <v>465</v>
      </c>
      <c r="R2227" s="70" t="s">
        <v>377</v>
      </c>
      <c r="S2227" s="70" t="s">
        <v>55</v>
      </c>
      <c r="T2227" s="70" t="s">
        <v>56</v>
      </c>
      <c r="U2227" s="70" t="s">
        <v>35</v>
      </c>
      <c r="V2227" s="70">
        <v>281.40402462546513</v>
      </c>
      <c r="W2227" s="70">
        <v>4620.6933556901331</v>
      </c>
    </row>
    <row r="2228" spans="1:23">
      <c r="A2228" s="69">
        <v>2227</v>
      </c>
      <c r="B2228" s="69">
        <v>85</v>
      </c>
      <c r="C2228" s="70" t="s">
        <v>374</v>
      </c>
      <c r="D2228" s="70" t="s">
        <v>99</v>
      </c>
      <c r="E2228" s="70" t="s">
        <v>62</v>
      </c>
      <c r="F2228" s="70" t="s">
        <v>63</v>
      </c>
      <c r="G2228" s="70"/>
      <c r="H2228" s="70" t="s">
        <v>274</v>
      </c>
      <c r="I2228" s="70" t="s">
        <v>29</v>
      </c>
      <c r="J2228" s="70" t="s">
        <v>30</v>
      </c>
      <c r="K2228" s="70" t="s">
        <v>35</v>
      </c>
      <c r="L2228" s="70" t="s">
        <v>65</v>
      </c>
      <c r="M2228" s="71">
        <v>6094</v>
      </c>
      <c r="N2228" s="70" t="s">
        <v>2195</v>
      </c>
      <c r="O2228" s="70">
        <v>11.19030804259001</v>
      </c>
      <c r="P2228" s="70" t="s">
        <v>419</v>
      </c>
      <c r="Q2228" s="69">
        <v>413</v>
      </c>
      <c r="R2228" s="70" t="s">
        <v>88</v>
      </c>
      <c r="S2228" s="70" t="s">
        <v>78</v>
      </c>
      <c r="T2228" s="70" t="s">
        <v>79</v>
      </c>
      <c r="U2228" s="70" t="s">
        <v>35</v>
      </c>
      <c r="V2228" s="70">
        <v>290.12868457788909</v>
      </c>
      <c r="W2228" s="70">
        <v>4822.6338742862554</v>
      </c>
    </row>
    <row r="2229" spans="1:23">
      <c r="A2229" s="69">
        <v>2228</v>
      </c>
      <c r="B2229" s="69">
        <v>85</v>
      </c>
      <c r="C2229" s="70" t="s">
        <v>374</v>
      </c>
      <c r="D2229" s="70" t="s">
        <v>99</v>
      </c>
      <c r="E2229" s="70" t="s">
        <v>62</v>
      </c>
      <c r="F2229" s="70" t="s">
        <v>63</v>
      </c>
      <c r="G2229" s="70"/>
      <c r="H2229" s="70" t="s">
        <v>274</v>
      </c>
      <c r="I2229" s="70" t="s">
        <v>29</v>
      </c>
      <c r="J2229" s="70" t="s">
        <v>30</v>
      </c>
      <c r="K2229" s="70" t="s">
        <v>35</v>
      </c>
      <c r="L2229" s="70" t="s">
        <v>65</v>
      </c>
      <c r="M2229" s="71">
        <v>6099</v>
      </c>
      <c r="N2229" s="70" t="s">
        <v>2196</v>
      </c>
      <c r="O2229" s="70">
        <v>8.06135068289678</v>
      </c>
      <c r="P2229" s="70" t="s">
        <v>424</v>
      </c>
      <c r="Q2229" s="69">
        <v>465</v>
      </c>
      <c r="R2229" s="70" t="s">
        <v>377</v>
      </c>
      <c r="S2229" s="70" t="s">
        <v>55</v>
      </c>
      <c r="T2229" s="70" t="s">
        <v>56</v>
      </c>
      <c r="U2229" s="70" t="s">
        <v>35</v>
      </c>
      <c r="V2229" s="70">
        <v>326.16593666485971</v>
      </c>
      <c r="W2229" s="70">
        <v>4384.8646560316665</v>
      </c>
    </row>
    <row r="2230" spans="1:23">
      <c r="A2230" s="69">
        <v>2229</v>
      </c>
      <c r="B2230" s="69">
        <v>85</v>
      </c>
      <c r="C2230" s="70" t="s">
        <v>374</v>
      </c>
      <c r="D2230" s="70" t="s">
        <v>99</v>
      </c>
      <c r="E2230" s="70" t="s">
        <v>62</v>
      </c>
      <c r="F2230" s="70" t="s">
        <v>63</v>
      </c>
      <c r="G2230" s="70"/>
      <c r="H2230" s="70" t="s">
        <v>274</v>
      </c>
      <c r="I2230" s="70" t="s">
        <v>29</v>
      </c>
      <c r="J2230" s="70" t="s">
        <v>30</v>
      </c>
      <c r="K2230" s="70" t="s">
        <v>35</v>
      </c>
      <c r="L2230" s="70" t="s">
        <v>65</v>
      </c>
      <c r="M2230" s="71">
        <v>6100</v>
      </c>
      <c r="N2230" s="70" t="s">
        <v>2197</v>
      </c>
      <c r="O2230" s="70">
        <v>8.5240157227722708</v>
      </c>
      <c r="P2230" s="70" t="s">
        <v>424</v>
      </c>
      <c r="Q2230" s="69">
        <v>465</v>
      </c>
      <c r="R2230" s="70" t="s">
        <v>377</v>
      </c>
      <c r="S2230" s="70" t="s">
        <v>55</v>
      </c>
      <c r="T2230" s="70" t="s">
        <v>56</v>
      </c>
      <c r="U2230" s="70" t="s">
        <v>35</v>
      </c>
      <c r="V2230" s="70">
        <v>327.65708377199758</v>
      </c>
      <c r="W2230" s="70">
        <v>4378.3664567827873</v>
      </c>
    </row>
    <row r="2231" spans="1:23">
      <c r="A2231" s="69">
        <v>2230</v>
      </c>
      <c r="B2231" s="69">
        <v>85</v>
      </c>
      <c r="C2231" s="70" t="s">
        <v>374</v>
      </c>
      <c r="D2231" s="70" t="s">
        <v>99</v>
      </c>
      <c r="E2231" s="70" t="s">
        <v>62</v>
      </c>
      <c r="F2231" s="70" t="s">
        <v>63</v>
      </c>
      <c r="G2231" s="70"/>
      <c r="H2231" s="70" t="s">
        <v>274</v>
      </c>
      <c r="I2231" s="70" t="s">
        <v>29</v>
      </c>
      <c r="J2231" s="70" t="s">
        <v>30</v>
      </c>
      <c r="K2231" s="70" t="s">
        <v>35</v>
      </c>
      <c r="L2231" s="70" t="s">
        <v>65</v>
      </c>
      <c r="M2231" s="71">
        <v>6101</v>
      </c>
      <c r="N2231" s="70" t="s">
        <v>2198</v>
      </c>
      <c r="O2231" s="70">
        <v>9.4871895135587447</v>
      </c>
      <c r="P2231" s="70" t="s">
        <v>424</v>
      </c>
      <c r="Q2231" s="69">
        <v>465</v>
      </c>
      <c r="R2231" s="70" t="s">
        <v>377</v>
      </c>
      <c r="S2231" s="70" t="s">
        <v>55</v>
      </c>
      <c r="T2231" s="70" t="s">
        <v>56</v>
      </c>
      <c r="U2231" s="70" t="s">
        <v>35</v>
      </c>
      <c r="V2231" s="70">
        <v>326.18568099486708</v>
      </c>
      <c r="W2231" s="70">
        <v>4344.5241277475234</v>
      </c>
    </row>
    <row r="2232" spans="1:23">
      <c r="A2232" s="69">
        <v>2231</v>
      </c>
      <c r="B2232" s="69">
        <v>85</v>
      </c>
      <c r="C2232" s="70" t="s">
        <v>374</v>
      </c>
      <c r="D2232" s="70" t="s">
        <v>99</v>
      </c>
      <c r="E2232" s="70" t="s">
        <v>62</v>
      </c>
      <c r="F2232" s="70" t="s">
        <v>63</v>
      </c>
      <c r="G2232" s="70"/>
      <c r="H2232" s="70" t="s">
        <v>274</v>
      </c>
      <c r="I2232" s="70" t="s">
        <v>29</v>
      </c>
      <c r="J2232" s="70" t="s">
        <v>30</v>
      </c>
      <c r="K2232" s="70" t="s">
        <v>35</v>
      </c>
      <c r="L2232" s="70" t="s">
        <v>65</v>
      </c>
      <c r="M2232" s="71">
        <v>6140</v>
      </c>
      <c r="N2232" s="70" t="s">
        <v>2199</v>
      </c>
      <c r="O2232" s="70">
        <v>10.232587170510159</v>
      </c>
      <c r="P2232" s="70" t="s">
        <v>419</v>
      </c>
      <c r="Q2232" s="69">
        <v>465</v>
      </c>
      <c r="R2232" s="70" t="s">
        <v>377</v>
      </c>
      <c r="S2232" s="70" t="s">
        <v>55</v>
      </c>
      <c r="T2232" s="70" t="s">
        <v>56</v>
      </c>
      <c r="U2232" s="70" t="s">
        <v>35</v>
      </c>
      <c r="V2232" s="70">
        <v>324.39264182726583</v>
      </c>
      <c r="W2232" s="70">
        <v>4315.8292070741236</v>
      </c>
    </row>
    <row r="2233" spans="1:23">
      <c r="A2233" s="69">
        <v>2232</v>
      </c>
      <c r="B2233" s="69">
        <v>85</v>
      </c>
      <c r="C2233" s="70" t="s">
        <v>374</v>
      </c>
      <c r="D2233" s="70" t="s">
        <v>99</v>
      </c>
      <c r="E2233" s="70" t="s">
        <v>62</v>
      </c>
      <c r="F2233" s="70" t="s">
        <v>63</v>
      </c>
      <c r="G2233" s="70"/>
      <c r="H2233" s="70" t="s">
        <v>274</v>
      </c>
      <c r="I2233" s="70" t="s">
        <v>29</v>
      </c>
      <c r="J2233" s="70" t="s">
        <v>30</v>
      </c>
      <c r="K2233" s="70" t="s">
        <v>35</v>
      </c>
      <c r="L2233" s="70" t="s">
        <v>65</v>
      </c>
      <c r="M2233" s="71">
        <v>6143</v>
      </c>
      <c r="N2233" s="70" t="s">
        <v>2200</v>
      </c>
      <c r="O2233" s="70">
        <v>11.189697146931721</v>
      </c>
      <c r="P2233" s="70" t="s">
        <v>419</v>
      </c>
      <c r="Q2233" s="69">
        <v>465</v>
      </c>
      <c r="R2233" s="70" t="s">
        <v>377</v>
      </c>
      <c r="S2233" s="70" t="s">
        <v>55</v>
      </c>
      <c r="T2233" s="70" t="s">
        <v>56</v>
      </c>
      <c r="U2233" s="70" t="s">
        <v>35</v>
      </c>
      <c r="V2233" s="70">
        <v>377.12888355954209</v>
      </c>
      <c r="W2233" s="70">
        <v>7297.585355075842</v>
      </c>
    </row>
    <row r="2234" spans="1:23">
      <c r="A2234" s="69">
        <v>2233</v>
      </c>
      <c r="B2234" s="69">
        <v>85</v>
      </c>
      <c r="C2234" s="70" t="s">
        <v>374</v>
      </c>
      <c r="D2234" s="70" t="s">
        <v>99</v>
      </c>
      <c r="E2234" s="70" t="s">
        <v>62</v>
      </c>
      <c r="F2234" s="70" t="s">
        <v>63</v>
      </c>
      <c r="G2234" s="70"/>
      <c r="H2234" s="70" t="s">
        <v>274</v>
      </c>
      <c r="I2234" s="70" t="s">
        <v>29</v>
      </c>
      <c r="J2234" s="70" t="s">
        <v>30</v>
      </c>
      <c r="K2234" s="70" t="s">
        <v>35</v>
      </c>
      <c r="L2234" s="70" t="s">
        <v>65</v>
      </c>
      <c r="M2234" s="71">
        <v>6152</v>
      </c>
      <c r="N2234" s="70" t="s">
        <v>2201</v>
      </c>
      <c r="O2234" s="70">
        <v>8.6500867009771216</v>
      </c>
      <c r="P2234" s="70" t="s">
        <v>424</v>
      </c>
      <c r="Q2234" s="69">
        <v>465</v>
      </c>
      <c r="R2234" s="70" t="s">
        <v>377</v>
      </c>
      <c r="S2234" s="70" t="s">
        <v>55</v>
      </c>
      <c r="T2234" s="70" t="s">
        <v>56</v>
      </c>
      <c r="U2234" s="70" t="s">
        <v>35</v>
      </c>
      <c r="V2234" s="70">
        <v>404.34891591039479</v>
      </c>
      <c r="W2234" s="70">
        <v>9051.9740100858035</v>
      </c>
    </row>
    <row r="2235" spans="1:23">
      <c r="A2235" s="69">
        <v>2234</v>
      </c>
      <c r="B2235" s="69">
        <v>85</v>
      </c>
      <c r="C2235" s="70" t="s">
        <v>374</v>
      </c>
      <c r="D2235" s="70" t="s">
        <v>99</v>
      </c>
      <c r="E2235" s="70" t="s">
        <v>62</v>
      </c>
      <c r="F2235" s="70" t="s">
        <v>63</v>
      </c>
      <c r="G2235" s="70"/>
      <c r="H2235" s="70" t="s">
        <v>274</v>
      </c>
      <c r="I2235" s="70" t="s">
        <v>29</v>
      </c>
      <c r="J2235" s="70" t="s">
        <v>30</v>
      </c>
      <c r="K2235" s="70" t="s">
        <v>35</v>
      </c>
      <c r="L2235" s="70" t="s">
        <v>65</v>
      </c>
      <c r="M2235" s="71">
        <v>6170</v>
      </c>
      <c r="N2235" s="70" t="s">
        <v>2202</v>
      </c>
      <c r="O2235" s="70">
        <v>5.8693675662088296</v>
      </c>
      <c r="P2235" s="70" t="s">
        <v>424</v>
      </c>
      <c r="Q2235" s="69">
        <v>465</v>
      </c>
      <c r="R2235" s="70" t="s">
        <v>377</v>
      </c>
      <c r="S2235" s="70" t="s">
        <v>55</v>
      </c>
      <c r="T2235" s="70" t="s">
        <v>56</v>
      </c>
      <c r="U2235" s="70" t="s">
        <v>35</v>
      </c>
      <c r="V2235" s="70">
        <v>148.70923198889821</v>
      </c>
      <c r="W2235" s="70">
        <v>699.10636378772983</v>
      </c>
    </row>
    <row r="2236" spans="1:23">
      <c r="A2236" s="69">
        <v>2235</v>
      </c>
      <c r="B2236" s="69">
        <v>85</v>
      </c>
      <c r="C2236" s="70" t="s">
        <v>374</v>
      </c>
      <c r="D2236" s="70" t="s">
        <v>99</v>
      </c>
      <c r="E2236" s="70" t="s">
        <v>62</v>
      </c>
      <c r="F2236" s="70" t="s">
        <v>63</v>
      </c>
      <c r="G2236" s="70"/>
      <c r="H2236" s="70" t="s">
        <v>274</v>
      </c>
      <c r="I2236" s="70" t="s">
        <v>29</v>
      </c>
      <c r="J2236" s="70" t="s">
        <v>30</v>
      </c>
      <c r="K2236" s="70" t="s">
        <v>35</v>
      </c>
      <c r="L2236" s="70" t="s">
        <v>65</v>
      </c>
      <c r="M2236" s="71">
        <v>6193</v>
      </c>
      <c r="N2236" s="70" t="s">
        <v>2203</v>
      </c>
      <c r="O2236" s="70">
        <v>7.8881554433665881</v>
      </c>
      <c r="P2236" s="70" t="s">
        <v>424</v>
      </c>
      <c r="Q2236" s="69">
        <v>465</v>
      </c>
      <c r="R2236" s="70" t="s">
        <v>377</v>
      </c>
      <c r="S2236" s="70" t="s">
        <v>55</v>
      </c>
      <c r="T2236" s="70" t="s">
        <v>56</v>
      </c>
      <c r="U2236" s="70" t="s">
        <v>35</v>
      </c>
      <c r="V2236" s="70">
        <v>326.78075531010882</v>
      </c>
      <c r="W2236" s="70">
        <v>5639.6833151951469</v>
      </c>
    </row>
    <row r="2237" spans="1:23">
      <c r="A2237" s="69">
        <v>2236</v>
      </c>
      <c r="B2237" s="69">
        <v>85</v>
      </c>
      <c r="C2237" s="70" t="s">
        <v>374</v>
      </c>
      <c r="D2237" s="70" t="s">
        <v>99</v>
      </c>
      <c r="E2237" s="70" t="s">
        <v>62</v>
      </c>
      <c r="F2237" s="70" t="s">
        <v>63</v>
      </c>
      <c r="G2237" s="70"/>
      <c r="H2237" s="70" t="s">
        <v>274</v>
      </c>
      <c r="I2237" s="70" t="s">
        <v>29</v>
      </c>
      <c r="J2237" s="70" t="s">
        <v>30</v>
      </c>
      <c r="K2237" s="70" t="s">
        <v>35</v>
      </c>
      <c r="L2237" s="70" t="s">
        <v>65</v>
      </c>
      <c r="M2237" s="71">
        <v>6202</v>
      </c>
      <c r="N2237" s="70" t="s">
        <v>2204</v>
      </c>
      <c r="O2237" s="70">
        <v>9.5523393308006632</v>
      </c>
      <c r="P2237" s="70" t="s">
        <v>424</v>
      </c>
      <c r="Q2237" s="69">
        <v>465</v>
      </c>
      <c r="R2237" s="70" t="s">
        <v>377</v>
      </c>
      <c r="S2237" s="70" t="s">
        <v>55</v>
      </c>
      <c r="T2237" s="70" t="s">
        <v>56</v>
      </c>
      <c r="U2237" s="70" t="s">
        <v>35</v>
      </c>
      <c r="V2237" s="70">
        <v>459.2829256578982</v>
      </c>
      <c r="W2237" s="70">
        <v>7211.3428549133068</v>
      </c>
    </row>
    <row r="2238" spans="1:23">
      <c r="A2238" s="69">
        <v>2237</v>
      </c>
      <c r="B2238" s="69">
        <v>85</v>
      </c>
      <c r="C2238" s="70" t="s">
        <v>374</v>
      </c>
      <c r="D2238" s="70" t="s">
        <v>99</v>
      </c>
      <c r="E2238" s="70" t="s">
        <v>62</v>
      </c>
      <c r="F2238" s="70" t="s">
        <v>63</v>
      </c>
      <c r="G2238" s="70"/>
      <c r="H2238" s="70" t="s">
        <v>274</v>
      </c>
      <c r="I2238" s="70" t="s">
        <v>29</v>
      </c>
      <c r="J2238" s="70" t="s">
        <v>30</v>
      </c>
      <c r="K2238" s="70" t="s">
        <v>35</v>
      </c>
      <c r="L2238" s="70" t="s">
        <v>65</v>
      </c>
      <c r="M2238" s="71">
        <v>6205</v>
      </c>
      <c r="N2238" s="70" t="s">
        <v>2205</v>
      </c>
      <c r="O2238" s="70">
        <v>11.810472499165829</v>
      </c>
      <c r="P2238" s="70" t="s">
        <v>419</v>
      </c>
      <c r="Q2238" s="69">
        <v>465</v>
      </c>
      <c r="R2238" s="70" t="s">
        <v>377</v>
      </c>
      <c r="S2238" s="70" t="s">
        <v>55</v>
      </c>
      <c r="T2238" s="70" t="s">
        <v>56</v>
      </c>
      <c r="U2238" s="70" t="s">
        <v>35</v>
      </c>
      <c r="V2238" s="70">
        <v>237.85844104557327</v>
      </c>
      <c r="W2238" s="70">
        <v>3450.444889247231</v>
      </c>
    </row>
    <row r="2239" spans="1:23">
      <c r="A2239" s="69">
        <v>2238</v>
      </c>
      <c r="B2239" s="69">
        <v>85</v>
      </c>
      <c r="C2239" s="70" t="s">
        <v>374</v>
      </c>
      <c r="D2239" s="70" t="s">
        <v>99</v>
      </c>
      <c r="E2239" s="70" t="s">
        <v>62</v>
      </c>
      <c r="F2239" s="70" t="s">
        <v>63</v>
      </c>
      <c r="G2239" s="70"/>
      <c r="H2239" s="70" t="s">
        <v>274</v>
      </c>
      <c r="I2239" s="70" t="s">
        <v>29</v>
      </c>
      <c r="J2239" s="70" t="s">
        <v>30</v>
      </c>
      <c r="K2239" s="70" t="s">
        <v>35</v>
      </c>
      <c r="L2239" s="70" t="s">
        <v>65</v>
      </c>
      <c r="M2239" s="71">
        <v>6220</v>
      </c>
      <c r="N2239" s="70" t="s">
        <v>2206</v>
      </c>
      <c r="O2239" s="70">
        <v>6.1018111753166124</v>
      </c>
      <c r="P2239" s="70" t="s">
        <v>424</v>
      </c>
      <c r="Q2239" s="69">
        <v>465</v>
      </c>
      <c r="R2239" s="70" t="s">
        <v>377</v>
      </c>
      <c r="S2239" s="70" t="s">
        <v>55</v>
      </c>
      <c r="T2239" s="70" t="s">
        <v>56</v>
      </c>
      <c r="U2239" s="70" t="s">
        <v>35</v>
      </c>
      <c r="V2239" s="70">
        <v>312.59477586985747</v>
      </c>
      <c r="W2239" s="70">
        <v>4752.9483524100488</v>
      </c>
    </row>
    <row r="2240" spans="1:23">
      <c r="A2240" s="69">
        <v>2239</v>
      </c>
      <c r="B2240" s="69">
        <v>85</v>
      </c>
      <c r="C2240" s="70" t="s">
        <v>374</v>
      </c>
      <c r="D2240" s="70" t="s">
        <v>99</v>
      </c>
      <c r="E2240" s="70" t="s">
        <v>62</v>
      </c>
      <c r="F2240" s="70" t="s">
        <v>63</v>
      </c>
      <c r="G2240" s="70"/>
      <c r="H2240" s="70" t="s">
        <v>274</v>
      </c>
      <c r="I2240" s="70" t="s">
        <v>29</v>
      </c>
      <c r="J2240" s="70" t="s">
        <v>30</v>
      </c>
      <c r="K2240" s="70" t="s">
        <v>35</v>
      </c>
      <c r="L2240" s="70" t="s">
        <v>65</v>
      </c>
      <c r="M2240" s="71">
        <v>6306</v>
      </c>
      <c r="N2240" s="70" t="s">
        <v>2207</v>
      </c>
      <c r="O2240" s="70">
        <v>9.5362544330433199</v>
      </c>
      <c r="P2240" s="70" t="s">
        <v>424</v>
      </c>
      <c r="Q2240" s="69">
        <v>413</v>
      </c>
      <c r="R2240" s="70" t="s">
        <v>88</v>
      </c>
      <c r="S2240" s="70" t="s">
        <v>78</v>
      </c>
      <c r="T2240" s="70" t="s">
        <v>79</v>
      </c>
      <c r="U2240" s="70" t="s">
        <v>35</v>
      </c>
      <c r="V2240" s="70">
        <v>502.92143770260481</v>
      </c>
      <c r="W2240" s="70">
        <v>10537.800434173387</v>
      </c>
    </row>
    <row r="2241" spans="1:23">
      <c r="A2241" s="69">
        <v>2240</v>
      </c>
      <c r="B2241" s="69">
        <v>85</v>
      </c>
      <c r="C2241" s="70" t="s">
        <v>374</v>
      </c>
      <c r="D2241" s="70" t="s">
        <v>99</v>
      </c>
      <c r="E2241" s="70" t="s">
        <v>62</v>
      </c>
      <c r="F2241" s="70" t="s">
        <v>63</v>
      </c>
      <c r="G2241" s="70"/>
      <c r="H2241" s="70" t="s">
        <v>274</v>
      </c>
      <c r="I2241" s="70" t="s">
        <v>29</v>
      </c>
      <c r="J2241" s="70" t="s">
        <v>30</v>
      </c>
      <c r="K2241" s="70" t="s">
        <v>35</v>
      </c>
      <c r="L2241" s="70" t="s">
        <v>65</v>
      </c>
      <c r="M2241" s="71">
        <v>6306</v>
      </c>
      <c r="N2241" s="70" t="s">
        <v>2207</v>
      </c>
      <c r="O2241" s="70">
        <v>9.5362544330433199</v>
      </c>
      <c r="P2241" s="70" t="s">
        <v>424</v>
      </c>
      <c r="Q2241" s="69">
        <v>465</v>
      </c>
      <c r="R2241" s="70" t="s">
        <v>377</v>
      </c>
      <c r="S2241" s="70" t="s">
        <v>55</v>
      </c>
      <c r="T2241" s="70" t="s">
        <v>56</v>
      </c>
      <c r="U2241" s="70" t="s">
        <v>35</v>
      </c>
      <c r="V2241" s="70">
        <v>309.07271891285149</v>
      </c>
      <c r="W2241" s="70">
        <v>3375.4979487726996</v>
      </c>
    </row>
    <row r="2242" spans="1:23">
      <c r="A2242" s="69">
        <v>2241</v>
      </c>
      <c r="B2242" s="69">
        <v>85</v>
      </c>
      <c r="C2242" s="70" t="s">
        <v>374</v>
      </c>
      <c r="D2242" s="70" t="s">
        <v>99</v>
      </c>
      <c r="E2242" s="70" t="s">
        <v>62</v>
      </c>
      <c r="F2242" s="70" t="s">
        <v>63</v>
      </c>
      <c r="G2242" s="70"/>
      <c r="H2242" s="70" t="s">
        <v>274</v>
      </c>
      <c r="I2242" s="70" t="s">
        <v>29</v>
      </c>
      <c r="J2242" s="70" t="s">
        <v>30</v>
      </c>
      <c r="K2242" s="70" t="s">
        <v>35</v>
      </c>
      <c r="L2242" s="70" t="s">
        <v>65</v>
      </c>
      <c r="M2242" s="71">
        <v>6307</v>
      </c>
      <c r="N2242" s="70" t="s">
        <v>2208</v>
      </c>
      <c r="O2242" s="70">
        <v>11.900924847332981</v>
      </c>
      <c r="P2242" s="70" t="s">
        <v>419</v>
      </c>
      <c r="Q2242" s="69">
        <v>465</v>
      </c>
      <c r="R2242" s="70" t="s">
        <v>377</v>
      </c>
      <c r="S2242" s="70" t="s">
        <v>55</v>
      </c>
      <c r="T2242" s="70" t="s">
        <v>56</v>
      </c>
      <c r="U2242" s="70" t="s">
        <v>35</v>
      </c>
      <c r="V2242" s="70">
        <v>350.96578413145102</v>
      </c>
      <c r="W2242" s="70">
        <v>6427.7551403609687</v>
      </c>
    </row>
    <row r="2243" spans="1:23">
      <c r="A2243" s="69">
        <v>2242</v>
      </c>
      <c r="B2243" s="69">
        <v>85</v>
      </c>
      <c r="C2243" s="70" t="s">
        <v>374</v>
      </c>
      <c r="D2243" s="70" t="s">
        <v>99</v>
      </c>
      <c r="E2243" s="70" t="s">
        <v>62</v>
      </c>
      <c r="F2243" s="70" t="s">
        <v>63</v>
      </c>
      <c r="G2243" s="70"/>
      <c r="H2243" s="70" t="s">
        <v>274</v>
      </c>
      <c r="I2243" s="70" t="s">
        <v>29</v>
      </c>
      <c r="J2243" s="70" t="s">
        <v>30</v>
      </c>
      <c r="K2243" s="70" t="s">
        <v>35</v>
      </c>
      <c r="L2243" s="70" t="s">
        <v>65</v>
      </c>
      <c r="M2243" s="71">
        <v>6349</v>
      </c>
      <c r="N2243" s="70" t="s">
        <v>2209</v>
      </c>
      <c r="O2243" s="70">
        <v>12.86176104654535</v>
      </c>
      <c r="P2243" s="70" t="s">
        <v>419</v>
      </c>
      <c r="Q2243" s="69">
        <v>413</v>
      </c>
      <c r="R2243" s="70" t="s">
        <v>88</v>
      </c>
      <c r="S2243" s="70" t="s">
        <v>78</v>
      </c>
      <c r="T2243" s="70" t="s">
        <v>79</v>
      </c>
      <c r="U2243" s="70" t="s">
        <v>35</v>
      </c>
      <c r="V2243" s="70">
        <v>473.24368490389708</v>
      </c>
      <c r="W2243" s="70">
        <v>10320.346911783767</v>
      </c>
    </row>
    <row r="2244" spans="1:23">
      <c r="A2244" s="69">
        <v>2243</v>
      </c>
      <c r="B2244" s="69">
        <v>85</v>
      </c>
      <c r="C2244" s="70" t="s">
        <v>374</v>
      </c>
      <c r="D2244" s="70" t="s">
        <v>99</v>
      </c>
      <c r="E2244" s="70" t="s">
        <v>62</v>
      </c>
      <c r="F2244" s="70" t="s">
        <v>63</v>
      </c>
      <c r="G2244" s="70"/>
      <c r="H2244" s="70" t="s">
        <v>274</v>
      </c>
      <c r="I2244" s="70" t="s">
        <v>29</v>
      </c>
      <c r="J2244" s="70" t="s">
        <v>30</v>
      </c>
      <c r="K2244" s="70" t="s">
        <v>35</v>
      </c>
      <c r="L2244" s="70" t="s">
        <v>65</v>
      </c>
      <c r="M2244" s="71">
        <v>6379</v>
      </c>
      <c r="N2244" s="70" t="s">
        <v>2210</v>
      </c>
      <c r="O2244" s="70">
        <v>11.67522903560431</v>
      </c>
      <c r="P2244" s="70" t="s">
        <v>419</v>
      </c>
      <c r="Q2244" s="69">
        <v>465</v>
      </c>
      <c r="R2244" s="70" t="s">
        <v>377</v>
      </c>
      <c r="S2244" s="70" t="s">
        <v>55</v>
      </c>
      <c r="T2244" s="70" t="s">
        <v>56</v>
      </c>
      <c r="U2244" s="70" t="s">
        <v>35</v>
      </c>
      <c r="V2244" s="70">
        <v>312.45945102040906</v>
      </c>
      <c r="W2244" s="70">
        <v>5503.348488714194</v>
      </c>
    </row>
    <row r="2245" spans="1:23">
      <c r="A2245" s="69">
        <v>2244</v>
      </c>
      <c r="B2245" s="69">
        <v>85</v>
      </c>
      <c r="C2245" s="70" t="s">
        <v>374</v>
      </c>
      <c r="D2245" s="70" t="s">
        <v>99</v>
      </c>
      <c r="E2245" s="70" t="s">
        <v>62</v>
      </c>
      <c r="F2245" s="70" t="s">
        <v>63</v>
      </c>
      <c r="G2245" s="70"/>
      <c r="H2245" s="70" t="s">
        <v>274</v>
      </c>
      <c r="I2245" s="70" t="s">
        <v>29</v>
      </c>
      <c r="J2245" s="70" t="s">
        <v>30</v>
      </c>
      <c r="K2245" s="70" t="s">
        <v>35</v>
      </c>
      <c r="L2245" s="70" t="s">
        <v>65</v>
      </c>
      <c r="M2245" s="71">
        <v>6393</v>
      </c>
      <c r="N2245" s="70" t="s">
        <v>2211</v>
      </c>
      <c r="O2245" s="70">
        <v>3.1594182329601872</v>
      </c>
      <c r="P2245" s="70" t="s">
        <v>412</v>
      </c>
      <c r="Q2245" s="69">
        <v>465</v>
      </c>
      <c r="R2245" s="70" t="s">
        <v>377</v>
      </c>
      <c r="S2245" s="70" t="s">
        <v>55</v>
      </c>
      <c r="T2245" s="70" t="s">
        <v>56</v>
      </c>
      <c r="U2245" s="70" t="s">
        <v>35</v>
      </c>
      <c r="V2245" s="70">
        <v>407.37320084644762</v>
      </c>
      <c r="W2245" s="70">
        <v>9924.8568572391468</v>
      </c>
    </row>
    <row r="2246" spans="1:23">
      <c r="A2246" s="69">
        <v>2245</v>
      </c>
      <c r="B2246" s="69">
        <v>85</v>
      </c>
      <c r="C2246" s="70" t="s">
        <v>374</v>
      </c>
      <c r="D2246" s="70" t="s">
        <v>99</v>
      </c>
      <c r="E2246" s="70" t="s">
        <v>62</v>
      </c>
      <c r="F2246" s="70" t="s">
        <v>63</v>
      </c>
      <c r="G2246" s="70"/>
      <c r="H2246" s="70" t="s">
        <v>274</v>
      </c>
      <c r="I2246" s="70" t="s">
        <v>29</v>
      </c>
      <c r="J2246" s="70" t="s">
        <v>30</v>
      </c>
      <c r="K2246" s="70" t="s">
        <v>35</v>
      </c>
      <c r="L2246" s="70" t="s">
        <v>65</v>
      </c>
      <c r="M2246" s="71">
        <v>6422</v>
      </c>
      <c r="N2246" s="70" t="s">
        <v>2212</v>
      </c>
      <c r="O2246" s="70">
        <v>10.151197659275191</v>
      </c>
      <c r="P2246" s="70" t="s">
        <v>419</v>
      </c>
      <c r="Q2246" s="69">
        <v>465</v>
      </c>
      <c r="R2246" s="70" t="s">
        <v>377</v>
      </c>
      <c r="S2246" s="70" t="s">
        <v>55</v>
      </c>
      <c r="T2246" s="70" t="s">
        <v>56</v>
      </c>
      <c r="U2246" s="70" t="s">
        <v>35</v>
      </c>
      <c r="V2246" s="70">
        <v>359.96465997707639</v>
      </c>
      <c r="W2246" s="70">
        <v>6680.5883234830244</v>
      </c>
    </row>
    <row r="2247" spans="1:23">
      <c r="A2247" s="69">
        <v>2246</v>
      </c>
      <c r="B2247" s="69">
        <v>85</v>
      </c>
      <c r="C2247" s="70" t="s">
        <v>374</v>
      </c>
      <c r="D2247" s="70" t="s">
        <v>99</v>
      </c>
      <c r="E2247" s="70" t="s">
        <v>62</v>
      </c>
      <c r="F2247" s="70" t="s">
        <v>63</v>
      </c>
      <c r="G2247" s="70"/>
      <c r="H2247" s="70" t="s">
        <v>274</v>
      </c>
      <c r="I2247" s="70" t="s">
        <v>29</v>
      </c>
      <c r="J2247" s="70" t="s">
        <v>30</v>
      </c>
      <c r="K2247" s="70" t="s">
        <v>35</v>
      </c>
      <c r="L2247" s="70" t="s">
        <v>65</v>
      </c>
      <c r="M2247" s="71">
        <v>6428</v>
      </c>
      <c r="N2247" s="70" t="s">
        <v>2213</v>
      </c>
      <c r="O2247" s="70">
        <v>8.04786185491891</v>
      </c>
      <c r="P2247" s="70" t="s">
        <v>424</v>
      </c>
      <c r="Q2247" s="69">
        <v>465</v>
      </c>
      <c r="R2247" s="70" t="s">
        <v>377</v>
      </c>
      <c r="S2247" s="70" t="s">
        <v>55</v>
      </c>
      <c r="T2247" s="70" t="s">
        <v>56</v>
      </c>
      <c r="U2247" s="70" t="s">
        <v>35</v>
      </c>
      <c r="V2247" s="70">
        <v>368.92220437496621</v>
      </c>
      <c r="W2247" s="70">
        <v>6336.9706285555949</v>
      </c>
    </row>
    <row r="2248" spans="1:23">
      <c r="A2248" s="69">
        <v>2247</v>
      </c>
      <c r="B2248" s="69">
        <v>85</v>
      </c>
      <c r="C2248" s="70" t="s">
        <v>374</v>
      </c>
      <c r="D2248" s="70" t="s">
        <v>99</v>
      </c>
      <c r="E2248" s="70" t="s">
        <v>62</v>
      </c>
      <c r="F2248" s="70" t="s">
        <v>63</v>
      </c>
      <c r="G2248" s="70"/>
      <c r="H2248" s="70" t="s">
        <v>274</v>
      </c>
      <c r="I2248" s="70" t="s">
        <v>29</v>
      </c>
      <c r="J2248" s="70" t="s">
        <v>30</v>
      </c>
      <c r="K2248" s="70" t="s">
        <v>35</v>
      </c>
      <c r="L2248" s="70" t="s">
        <v>65</v>
      </c>
      <c r="M2248" s="71">
        <v>6472</v>
      </c>
      <c r="N2248" s="70" t="s">
        <v>2214</v>
      </c>
      <c r="O2248" s="70">
        <v>8.5353508146488153</v>
      </c>
      <c r="P2248" s="70" t="s">
        <v>424</v>
      </c>
      <c r="Q2248" s="69">
        <v>465</v>
      </c>
      <c r="R2248" s="70" t="s">
        <v>377</v>
      </c>
      <c r="S2248" s="70" t="s">
        <v>55</v>
      </c>
      <c r="T2248" s="70" t="s">
        <v>56</v>
      </c>
      <c r="U2248" s="70" t="s">
        <v>35</v>
      </c>
      <c r="V2248" s="70">
        <v>222.22455775540507</v>
      </c>
      <c r="W2248" s="70">
        <v>3032.1965174081793</v>
      </c>
    </row>
    <row r="2249" spans="1:23">
      <c r="A2249" s="69">
        <v>2248</v>
      </c>
      <c r="B2249" s="69">
        <v>85</v>
      </c>
      <c r="C2249" s="70" t="s">
        <v>374</v>
      </c>
      <c r="D2249" s="70" t="s">
        <v>99</v>
      </c>
      <c r="E2249" s="70" t="s">
        <v>62</v>
      </c>
      <c r="F2249" s="70" t="s">
        <v>63</v>
      </c>
      <c r="G2249" s="70"/>
      <c r="H2249" s="70" t="s">
        <v>274</v>
      </c>
      <c r="I2249" s="70" t="s">
        <v>29</v>
      </c>
      <c r="J2249" s="70" t="s">
        <v>30</v>
      </c>
      <c r="K2249" s="70" t="s">
        <v>35</v>
      </c>
      <c r="L2249" s="70" t="s">
        <v>65</v>
      </c>
      <c r="M2249" s="71">
        <v>6473</v>
      </c>
      <c r="N2249" s="70" t="s">
        <v>2215</v>
      </c>
      <c r="O2249" s="70">
        <v>8.5455227008357166</v>
      </c>
      <c r="P2249" s="70" t="s">
        <v>424</v>
      </c>
      <c r="Q2249" s="69">
        <v>465</v>
      </c>
      <c r="R2249" s="70" t="s">
        <v>377</v>
      </c>
      <c r="S2249" s="70" t="s">
        <v>55</v>
      </c>
      <c r="T2249" s="70" t="s">
        <v>56</v>
      </c>
      <c r="U2249" s="70" t="s">
        <v>35</v>
      </c>
      <c r="V2249" s="70">
        <v>127.0718371020571</v>
      </c>
      <c r="W2249" s="70">
        <v>563.04497648384097</v>
      </c>
    </row>
    <row r="2250" spans="1:23">
      <c r="A2250" s="69">
        <v>2249</v>
      </c>
      <c r="B2250" s="69">
        <v>85</v>
      </c>
      <c r="C2250" s="70" t="s">
        <v>374</v>
      </c>
      <c r="D2250" s="70" t="s">
        <v>99</v>
      </c>
      <c r="E2250" s="70" t="s">
        <v>62</v>
      </c>
      <c r="F2250" s="70" t="s">
        <v>63</v>
      </c>
      <c r="G2250" s="70"/>
      <c r="H2250" s="70" t="s">
        <v>274</v>
      </c>
      <c r="I2250" s="70" t="s">
        <v>29</v>
      </c>
      <c r="J2250" s="70" t="s">
        <v>30</v>
      </c>
      <c r="K2250" s="70" t="s">
        <v>35</v>
      </c>
      <c r="L2250" s="70" t="s">
        <v>65</v>
      </c>
      <c r="M2250" s="71">
        <v>6475</v>
      </c>
      <c r="N2250" s="70" t="s">
        <v>2216</v>
      </c>
      <c r="O2250" s="70">
        <v>0</v>
      </c>
      <c r="P2250" s="70" t="s">
        <v>412</v>
      </c>
      <c r="Q2250" s="69">
        <v>177</v>
      </c>
      <c r="R2250" s="70" t="s">
        <v>375</v>
      </c>
      <c r="S2250" s="70" t="s">
        <v>67</v>
      </c>
      <c r="T2250" s="70" t="s">
        <v>68</v>
      </c>
      <c r="U2250" s="70" t="s">
        <v>35</v>
      </c>
      <c r="V2250" s="70">
        <v>1676.0749290563092</v>
      </c>
      <c r="W2250" s="70">
        <v>182472.07133155433</v>
      </c>
    </row>
    <row r="2251" spans="1:23">
      <c r="A2251" s="69">
        <v>2250</v>
      </c>
      <c r="B2251" s="69">
        <v>85</v>
      </c>
      <c r="C2251" s="70" t="s">
        <v>374</v>
      </c>
      <c r="D2251" s="70" t="s">
        <v>99</v>
      </c>
      <c r="E2251" s="70" t="s">
        <v>62</v>
      </c>
      <c r="F2251" s="70" t="s">
        <v>63</v>
      </c>
      <c r="G2251" s="70"/>
      <c r="H2251" s="70" t="s">
        <v>274</v>
      </c>
      <c r="I2251" s="70" t="s">
        <v>29</v>
      </c>
      <c r="J2251" s="70" t="s">
        <v>30</v>
      </c>
      <c r="K2251" s="70" t="s">
        <v>35</v>
      </c>
      <c r="L2251" s="70" t="s">
        <v>65</v>
      </c>
      <c r="M2251" s="71">
        <v>6486</v>
      </c>
      <c r="N2251" s="70" t="s">
        <v>2217</v>
      </c>
      <c r="O2251" s="70">
        <v>11.950244532528551</v>
      </c>
      <c r="P2251" s="70" t="s">
        <v>419</v>
      </c>
      <c r="Q2251" s="69">
        <v>413</v>
      </c>
      <c r="R2251" s="70" t="s">
        <v>88</v>
      </c>
      <c r="S2251" s="70" t="s">
        <v>78</v>
      </c>
      <c r="T2251" s="70" t="s">
        <v>79</v>
      </c>
      <c r="U2251" s="70" t="s">
        <v>35</v>
      </c>
      <c r="V2251" s="70">
        <v>141.96319155592562</v>
      </c>
      <c r="W2251" s="70">
        <v>494.45710671549199</v>
      </c>
    </row>
    <row r="2252" spans="1:23">
      <c r="A2252" s="69">
        <v>2251</v>
      </c>
      <c r="B2252" s="69">
        <v>85</v>
      </c>
      <c r="C2252" s="70" t="s">
        <v>374</v>
      </c>
      <c r="D2252" s="70" t="s">
        <v>99</v>
      </c>
      <c r="E2252" s="70" t="s">
        <v>62</v>
      </c>
      <c r="F2252" s="70" t="s">
        <v>63</v>
      </c>
      <c r="G2252" s="70"/>
      <c r="H2252" s="70" t="s">
        <v>274</v>
      </c>
      <c r="I2252" s="70" t="s">
        <v>29</v>
      </c>
      <c r="J2252" s="70" t="s">
        <v>30</v>
      </c>
      <c r="K2252" s="70" t="s">
        <v>35</v>
      </c>
      <c r="L2252" s="70" t="s">
        <v>65</v>
      </c>
      <c r="M2252" s="71">
        <v>6548</v>
      </c>
      <c r="N2252" s="70" t="s">
        <v>2218</v>
      </c>
      <c r="O2252" s="70">
        <v>2.481096330843632</v>
      </c>
      <c r="P2252" s="70" t="s">
        <v>412</v>
      </c>
      <c r="Q2252" s="69">
        <v>465</v>
      </c>
      <c r="R2252" s="70" t="s">
        <v>377</v>
      </c>
      <c r="S2252" s="70" t="s">
        <v>55</v>
      </c>
      <c r="T2252" s="70" t="s">
        <v>56</v>
      </c>
      <c r="U2252" s="70" t="s">
        <v>35</v>
      </c>
      <c r="V2252" s="70">
        <v>378.90074271424606</v>
      </c>
      <c r="W2252" s="70">
        <v>8497.2920858816124</v>
      </c>
    </row>
    <row r="2253" spans="1:23">
      <c r="A2253" s="69">
        <v>2252</v>
      </c>
      <c r="B2253" s="69">
        <v>85</v>
      </c>
      <c r="C2253" s="70" t="s">
        <v>374</v>
      </c>
      <c r="D2253" s="70" t="s">
        <v>99</v>
      </c>
      <c r="E2253" s="70" t="s">
        <v>62</v>
      </c>
      <c r="F2253" s="70" t="s">
        <v>63</v>
      </c>
      <c r="G2253" s="70"/>
      <c r="H2253" s="70" t="s">
        <v>274</v>
      </c>
      <c r="I2253" s="70" t="s">
        <v>29</v>
      </c>
      <c r="J2253" s="70" t="s">
        <v>30</v>
      </c>
      <c r="K2253" s="70" t="s">
        <v>35</v>
      </c>
      <c r="L2253" s="70" t="s">
        <v>65</v>
      </c>
      <c r="M2253" s="71">
        <v>6665</v>
      </c>
      <c r="N2253" s="70" t="s">
        <v>2219</v>
      </c>
      <c r="O2253" s="70">
        <v>9.9843716425496272</v>
      </c>
      <c r="P2253" s="70" t="s">
        <v>424</v>
      </c>
      <c r="Q2253" s="69">
        <v>465</v>
      </c>
      <c r="R2253" s="70" t="s">
        <v>377</v>
      </c>
      <c r="S2253" s="70" t="s">
        <v>55</v>
      </c>
      <c r="T2253" s="70" t="s">
        <v>56</v>
      </c>
      <c r="U2253" s="70" t="s">
        <v>35</v>
      </c>
      <c r="V2253" s="70">
        <v>200.71325723439514</v>
      </c>
      <c r="W2253" s="70">
        <v>2478.1152068022911</v>
      </c>
    </row>
    <row r="2254" spans="1:23">
      <c r="A2254" s="69">
        <v>2253</v>
      </c>
      <c r="B2254" s="69">
        <v>85</v>
      </c>
      <c r="C2254" s="70" t="s">
        <v>374</v>
      </c>
      <c r="D2254" s="70" t="s">
        <v>99</v>
      </c>
      <c r="E2254" s="70" t="s">
        <v>62</v>
      </c>
      <c r="F2254" s="70" t="s">
        <v>63</v>
      </c>
      <c r="G2254" s="70"/>
      <c r="H2254" s="70" t="s">
        <v>274</v>
      </c>
      <c r="I2254" s="70" t="s">
        <v>29</v>
      </c>
      <c r="J2254" s="70" t="s">
        <v>30</v>
      </c>
      <c r="K2254" s="70" t="s">
        <v>35</v>
      </c>
      <c r="L2254" s="70" t="s">
        <v>65</v>
      </c>
      <c r="M2254" s="71">
        <v>6668</v>
      </c>
      <c r="N2254" s="70" t="s">
        <v>2220</v>
      </c>
      <c r="O2254" s="70">
        <v>10.52698797583194</v>
      </c>
      <c r="P2254" s="70" t="s">
        <v>419</v>
      </c>
      <c r="Q2254" s="69">
        <v>465</v>
      </c>
      <c r="R2254" s="70" t="s">
        <v>377</v>
      </c>
      <c r="S2254" s="70" t="s">
        <v>55</v>
      </c>
      <c r="T2254" s="70" t="s">
        <v>56</v>
      </c>
      <c r="U2254" s="70" t="s">
        <v>35</v>
      </c>
      <c r="V2254" s="70">
        <v>201.639185069935</v>
      </c>
      <c r="W2254" s="70">
        <v>2518.9179476359477</v>
      </c>
    </row>
    <row r="2255" spans="1:23">
      <c r="A2255" s="69">
        <v>2254</v>
      </c>
      <c r="B2255" s="69">
        <v>85</v>
      </c>
      <c r="C2255" s="70" t="s">
        <v>374</v>
      </c>
      <c r="D2255" s="70" t="s">
        <v>99</v>
      </c>
      <c r="E2255" s="70" t="s">
        <v>62</v>
      </c>
      <c r="F2255" s="70" t="s">
        <v>63</v>
      </c>
      <c r="G2255" s="70"/>
      <c r="H2255" s="70" t="s">
        <v>274</v>
      </c>
      <c r="I2255" s="70" t="s">
        <v>29</v>
      </c>
      <c r="J2255" s="70" t="s">
        <v>30</v>
      </c>
      <c r="K2255" s="70" t="s">
        <v>35</v>
      </c>
      <c r="L2255" s="70" t="s">
        <v>65</v>
      </c>
      <c r="M2255" s="71">
        <v>6672</v>
      </c>
      <c r="N2255" s="70" t="s">
        <v>2221</v>
      </c>
      <c r="O2255" s="70">
        <v>8.3655480893503427</v>
      </c>
      <c r="P2255" s="70" t="s">
        <v>424</v>
      </c>
      <c r="Q2255" s="69">
        <v>465</v>
      </c>
      <c r="R2255" s="70" t="s">
        <v>377</v>
      </c>
      <c r="S2255" s="70" t="s">
        <v>55</v>
      </c>
      <c r="T2255" s="70" t="s">
        <v>56</v>
      </c>
      <c r="U2255" s="70" t="s">
        <v>35</v>
      </c>
      <c r="V2255" s="70">
        <v>372.40925364258158</v>
      </c>
      <c r="W2255" s="70">
        <v>6245.098099232895</v>
      </c>
    </row>
    <row r="2256" spans="1:23">
      <c r="A2256" s="69">
        <v>2255</v>
      </c>
      <c r="B2256" s="69">
        <v>85</v>
      </c>
      <c r="C2256" s="70" t="s">
        <v>374</v>
      </c>
      <c r="D2256" s="70" t="s">
        <v>99</v>
      </c>
      <c r="E2256" s="70" t="s">
        <v>62</v>
      </c>
      <c r="F2256" s="70" t="s">
        <v>63</v>
      </c>
      <c r="G2256" s="70"/>
      <c r="H2256" s="70" t="s">
        <v>274</v>
      </c>
      <c r="I2256" s="70" t="s">
        <v>29</v>
      </c>
      <c r="J2256" s="70" t="s">
        <v>30</v>
      </c>
      <c r="K2256" s="70" t="s">
        <v>35</v>
      </c>
      <c r="L2256" s="70" t="s">
        <v>65</v>
      </c>
      <c r="M2256" s="71">
        <v>6797</v>
      </c>
      <c r="N2256" s="70" t="s">
        <v>2222</v>
      </c>
      <c r="O2256" s="70">
        <v>11.234194491472239</v>
      </c>
      <c r="P2256" s="70" t="s">
        <v>419</v>
      </c>
      <c r="Q2256" s="69">
        <v>465</v>
      </c>
      <c r="R2256" s="70" t="s">
        <v>377</v>
      </c>
      <c r="S2256" s="70" t="s">
        <v>55</v>
      </c>
      <c r="T2256" s="70" t="s">
        <v>56</v>
      </c>
      <c r="U2256" s="70" t="s">
        <v>35</v>
      </c>
      <c r="V2256" s="70">
        <v>359.66023379385803</v>
      </c>
      <c r="W2256" s="70">
        <v>6858.0404710542116</v>
      </c>
    </row>
    <row r="2257" spans="1:23">
      <c r="A2257" s="69">
        <v>2256</v>
      </c>
      <c r="B2257" s="69">
        <v>85</v>
      </c>
      <c r="C2257" s="70" t="s">
        <v>374</v>
      </c>
      <c r="D2257" s="70" t="s">
        <v>99</v>
      </c>
      <c r="E2257" s="70" t="s">
        <v>62</v>
      </c>
      <c r="F2257" s="70" t="s">
        <v>63</v>
      </c>
      <c r="G2257" s="70"/>
      <c r="H2257" s="70" t="s">
        <v>274</v>
      </c>
      <c r="I2257" s="70" t="s">
        <v>29</v>
      </c>
      <c r="J2257" s="70" t="s">
        <v>30</v>
      </c>
      <c r="K2257" s="70" t="s">
        <v>35</v>
      </c>
      <c r="L2257" s="70" t="s">
        <v>65</v>
      </c>
      <c r="M2257" s="71">
        <v>6823</v>
      </c>
      <c r="N2257" s="70" t="s">
        <v>2223</v>
      </c>
      <c r="O2257" s="70">
        <v>14.065112900400701</v>
      </c>
      <c r="P2257" s="70" t="s">
        <v>419</v>
      </c>
      <c r="Q2257" s="69">
        <v>413</v>
      </c>
      <c r="R2257" s="70" t="s">
        <v>88</v>
      </c>
      <c r="S2257" s="70" t="s">
        <v>78</v>
      </c>
      <c r="T2257" s="70" t="s">
        <v>79</v>
      </c>
      <c r="U2257" s="70" t="s">
        <v>35</v>
      </c>
      <c r="V2257" s="70">
        <v>470.29636122408311</v>
      </c>
      <c r="W2257" s="70">
        <v>10027.640494392908</v>
      </c>
    </row>
    <row r="2258" spans="1:23">
      <c r="A2258" s="69">
        <v>2257</v>
      </c>
      <c r="B2258" s="69">
        <v>85</v>
      </c>
      <c r="C2258" s="70" t="s">
        <v>374</v>
      </c>
      <c r="D2258" s="70" t="s">
        <v>99</v>
      </c>
      <c r="E2258" s="70" t="s">
        <v>62</v>
      </c>
      <c r="F2258" s="70" t="s">
        <v>63</v>
      </c>
      <c r="G2258" s="70"/>
      <c r="H2258" s="70" t="s">
        <v>274</v>
      </c>
      <c r="I2258" s="70" t="s">
        <v>29</v>
      </c>
      <c r="J2258" s="70" t="s">
        <v>30</v>
      </c>
      <c r="K2258" s="70" t="s">
        <v>35</v>
      </c>
      <c r="L2258" s="70" t="s">
        <v>65</v>
      </c>
      <c r="M2258" s="71">
        <v>6827</v>
      </c>
      <c r="N2258" s="70" t="s">
        <v>2224</v>
      </c>
      <c r="O2258" s="70">
        <v>10.195491232311429</v>
      </c>
      <c r="P2258" s="70" t="s">
        <v>419</v>
      </c>
      <c r="Q2258" s="69">
        <v>465</v>
      </c>
      <c r="R2258" s="70" t="s">
        <v>377</v>
      </c>
      <c r="S2258" s="70" t="s">
        <v>55</v>
      </c>
      <c r="T2258" s="70" t="s">
        <v>56</v>
      </c>
      <c r="U2258" s="70" t="s">
        <v>35</v>
      </c>
      <c r="V2258" s="70">
        <v>348.49772360522877</v>
      </c>
      <c r="W2258" s="70">
        <v>5858.8924260931417</v>
      </c>
    </row>
    <row r="2259" spans="1:23">
      <c r="A2259" s="69">
        <v>2258</v>
      </c>
      <c r="B2259" s="69">
        <v>85</v>
      </c>
      <c r="C2259" s="70" t="s">
        <v>374</v>
      </c>
      <c r="D2259" s="70" t="s">
        <v>99</v>
      </c>
      <c r="E2259" s="70" t="s">
        <v>62</v>
      </c>
      <c r="F2259" s="70" t="s">
        <v>63</v>
      </c>
      <c r="G2259" s="70"/>
      <c r="H2259" s="70" t="s">
        <v>274</v>
      </c>
      <c r="I2259" s="70" t="s">
        <v>29</v>
      </c>
      <c r="J2259" s="70" t="s">
        <v>30</v>
      </c>
      <c r="K2259" s="70" t="s">
        <v>35</v>
      </c>
      <c r="L2259" s="70" t="s">
        <v>65</v>
      </c>
      <c r="M2259" s="71">
        <v>6828</v>
      </c>
      <c r="N2259" s="70" t="s">
        <v>2225</v>
      </c>
      <c r="O2259" s="70">
        <v>12.60962408218969</v>
      </c>
      <c r="P2259" s="70" t="s">
        <v>419</v>
      </c>
      <c r="Q2259" s="69">
        <v>465</v>
      </c>
      <c r="R2259" s="70" t="s">
        <v>377</v>
      </c>
      <c r="S2259" s="70" t="s">
        <v>55</v>
      </c>
      <c r="T2259" s="70" t="s">
        <v>56</v>
      </c>
      <c r="U2259" s="70" t="s">
        <v>35</v>
      </c>
      <c r="V2259" s="70">
        <v>231.33346044350594</v>
      </c>
      <c r="W2259" s="70">
        <v>3238.4149243690918</v>
      </c>
    </row>
    <row r="2260" spans="1:23">
      <c r="A2260" s="69">
        <v>2259</v>
      </c>
      <c r="B2260" s="69">
        <v>85</v>
      </c>
      <c r="C2260" s="70" t="s">
        <v>374</v>
      </c>
      <c r="D2260" s="70" t="s">
        <v>99</v>
      </c>
      <c r="E2260" s="70" t="s">
        <v>62</v>
      </c>
      <c r="F2260" s="70" t="s">
        <v>63</v>
      </c>
      <c r="G2260" s="70"/>
      <c r="H2260" s="70" t="s">
        <v>274</v>
      </c>
      <c r="I2260" s="70" t="s">
        <v>29</v>
      </c>
      <c r="J2260" s="70" t="s">
        <v>30</v>
      </c>
      <c r="K2260" s="70" t="s">
        <v>35</v>
      </c>
      <c r="L2260" s="70" t="s">
        <v>65</v>
      </c>
      <c r="M2260" s="71">
        <v>6829</v>
      </c>
      <c r="N2260" s="70" t="s">
        <v>2226</v>
      </c>
      <c r="O2260" s="70">
        <v>10.872921528311711</v>
      </c>
      <c r="P2260" s="70" t="s">
        <v>419</v>
      </c>
      <c r="Q2260" s="69">
        <v>465</v>
      </c>
      <c r="R2260" s="70" t="s">
        <v>377</v>
      </c>
      <c r="S2260" s="70" t="s">
        <v>55</v>
      </c>
      <c r="T2260" s="70" t="s">
        <v>56</v>
      </c>
      <c r="U2260" s="70" t="s">
        <v>35</v>
      </c>
      <c r="V2260" s="70">
        <v>341.04111050310092</v>
      </c>
      <c r="W2260" s="70">
        <v>6007.039432659546</v>
      </c>
    </row>
    <row r="2261" spans="1:23">
      <c r="A2261" s="69">
        <v>2260</v>
      </c>
      <c r="B2261" s="69">
        <v>85</v>
      </c>
      <c r="C2261" s="70" t="s">
        <v>374</v>
      </c>
      <c r="D2261" s="70" t="s">
        <v>99</v>
      </c>
      <c r="E2261" s="70" t="s">
        <v>62</v>
      </c>
      <c r="F2261" s="70" t="s">
        <v>63</v>
      </c>
      <c r="G2261" s="70"/>
      <c r="H2261" s="70" t="s">
        <v>274</v>
      </c>
      <c r="I2261" s="70" t="s">
        <v>29</v>
      </c>
      <c r="J2261" s="70" t="s">
        <v>30</v>
      </c>
      <c r="K2261" s="70" t="s">
        <v>35</v>
      </c>
      <c r="L2261" s="70" t="s">
        <v>65</v>
      </c>
      <c r="M2261" s="71">
        <v>6940</v>
      </c>
      <c r="N2261" s="70" t="s">
        <v>2227</v>
      </c>
      <c r="O2261" s="70">
        <v>11.427570929418639</v>
      </c>
      <c r="P2261" s="70" t="s">
        <v>419</v>
      </c>
      <c r="Q2261" s="69">
        <v>465</v>
      </c>
      <c r="R2261" s="70" t="s">
        <v>377</v>
      </c>
      <c r="S2261" s="70" t="s">
        <v>55</v>
      </c>
      <c r="T2261" s="70" t="s">
        <v>56</v>
      </c>
      <c r="U2261" s="70" t="s">
        <v>35</v>
      </c>
      <c r="V2261" s="70">
        <v>235.67235524860052</v>
      </c>
      <c r="W2261" s="70">
        <v>3369.0667001642728</v>
      </c>
    </row>
    <row r="2262" spans="1:23">
      <c r="A2262" s="69">
        <v>2261</v>
      </c>
      <c r="B2262" s="69">
        <v>85</v>
      </c>
      <c r="C2262" s="70" t="s">
        <v>374</v>
      </c>
      <c r="D2262" s="70" t="s">
        <v>99</v>
      </c>
      <c r="E2262" s="70" t="s">
        <v>62</v>
      </c>
      <c r="F2262" s="70" t="s">
        <v>63</v>
      </c>
      <c r="G2262" s="70"/>
      <c r="H2262" s="70" t="s">
        <v>274</v>
      </c>
      <c r="I2262" s="70" t="s">
        <v>29</v>
      </c>
      <c r="J2262" s="70" t="s">
        <v>30</v>
      </c>
      <c r="K2262" s="70" t="s">
        <v>35</v>
      </c>
      <c r="L2262" s="70" t="s">
        <v>65</v>
      </c>
      <c r="M2262" s="71">
        <v>7547</v>
      </c>
      <c r="N2262" s="70" t="s">
        <v>2228</v>
      </c>
      <c r="O2262" s="70">
        <v>10.54133465746701</v>
      </c>
      <c r="P2262" s="70" t="s">
        <v>419</v>
      </c>
      <c r="Q2262" s="69">
        <v>465</v>
      </c>
      <c r="R2262" s="70" t="s">
        <v>377</v>
      </c>
      <c r="S2262" s="70" t="s">
        <v>55</v>
      </c>
      <c r="T2262" s="70" t="s">
        <v>56</v>
      </c>
      <c r="U2262" s="70" t="s">
        <v>35</v>
      </c>
      <c r="V2262" s="70">
        <v>263.54313662314877</v>
      </c>
      <c r="W2262" s="70">
        <v>4118.6082501755236</v>
      </c>
    </row>
    <row r="2263" spans="1:23">
      <c r="A2263" s="69">
        <v>2262</v>
      </c>
      <c r="B2263" s="69">
        <v>85</v>
      </c>
      <c r="C2263" s="70" t="s">
        <v>374</v>
      </c>
      <c r="D2263" s="70" t="s">
        <v>99</v>
      </c>
      <c r="E2263" s="70" t="s">
        <v>62</v>
      </c>
      <c r="F2263" s="70" t="s">
        <v>63</v>
      </c>
      <c r="G2263" s="70"/>
      <c r="H2263" s="70" t="s">
        <v>274</v>
      </c>
      <c r="I2263" s="70" t="s">
        <v>29</v>
      </c>
      <c r="J2263" s="70" t="s">
        <v>30</v>
      </c>
      <c r="K2263" s="70" t="s">
        <v>35</v>
      </c>
      <c r="L2263" s="70" t="s">
        <v>65</v>
      </c>
      <c r="M2263" s="71">
        <v>7549</v>
      </c>
      <c r="N2263" s="70" t="s">
        <v>2229</v>
      </c>
      <c r="O2263" s="70">
        <v>10.871729250458239</v>
      </c>
      <c r="P2263" s="70" t="s">
        <v>419</v>
      </c>
      <c r="Q2263" s="69">
        <v>465</v>
      </c>
      <c r="R2263" s="70" t="s">
        <v>377</v>
      </c>
      <c r="S2263" s="70" t="s">
        <v>55</v>
      </c>
      <c r="T2263" s="70" t="s">
        <v>56</v>
      </c>
      <c r="U2263" s="70" t="s">
        <v>35</v>
      </c>
      <c r="V2263" s="70">
        <v>181.09588798617148</v>
      </c>
      <c r="W2263" s="70">
        <v>1997.1008715809548</v>
      </c>
    </row>
    <row r="2264" spans="1:23">
      <c r="A2264" s="69">
        <v>2263</v>
      </c>
      <c r="B2264" s="69">
        <v>90</v>
      </c>
      <c r="C2264" s="70" t="s">
        <v>378</v>
      </c>
      <c r="D2264" s="70" t="s">
        <v>99</v>
      </c>
      <c r="E2264" s="70" t="s">
        <v>62</v>
      </c>
      <c r="F2264" s="70" t="s">
        <v>63</v>
      </c>
      <c r="G2264" s="70"/>
      <c r="H2264" s="70" t="s">
        <v>274</v>
      </c>
      <c r="I2264" s="70" t="s">
        <v>379</v>
      </c>
      <c r="J2264" s="70" t="s">
        <v>30</v>
      </c>
      <c r="K2264" s="70" t="s">
        <v>35</v>
      </c>
      <c r="L2264" s="70" t="s">
        <v>173</v>
      </c>
      <c r="M2264" s="71">
        <v>5189</v>
      </c>
      <c r="N2264" s="70" t="s">
        <v>2230</v>
      </c>
      <c r="O2264" s="70">
        <v>0.50702842673882698</v>
      </c>
      <c r="P2264" s="70" t="s">
        <v>412</v>
      </c>
      <c r="Q2264" s="69">
        <v>316</v>
      </c>
      <c r="R2264" s="70" t="s">
        <v>381</v>
      </c>
      <c r="S2264" s="70" t="s">
        <v>329</v>
      </c>
      <c r="T2264" s="70" t="s">
        <v>330</v>
      </c>
      <c r="U2264" s="70" t="s">
        <v>35</v>
      </c>
      <c r="V2264" s="70">
        <v>679.0784523959062</v>
      </c>
      <c r="W2264" s="70">
        <v>30167.003448164491</v>
      </c>
    </row>
    <row r="2265" spans="1:23">
      <c r="A2265" s="69">
        <v>2264</v>
      </c>
      <c r="B2265" s="69">
        <v>90</v>
      </c>
      <c r="C2265" s="70" t="s">
        <v>378</v>
      </c>
      <c r="D2265" s="70" t="s">
        <v>99</v>
      </c>
      <c r="E2265" s="70" t="s">
        <v>62</v>
      </c>
      <c r="F2265" s="70" t="s">
        <v>63</v>
      </c>
      <c r="G2265" s="70"/>
      <c r="H2265" s="70" t="s">
        <v>274</v>
      </c>
      <c r="I2265" s="70" t="s">
        <v>379</v>
      </c>
      <c r="J2265" s="70" t="s">
        <v>30</v>
      </c>
      <c r="K2265" s="70" t="s">
        <v>35</v>
      </c>
      <c r="L2265" s="70" t="s">
        <v>173</v>
      </c>
      <c r="M2265" s="71">
        <v>5189</v>
      </c>
      <c r="N2265" s="70" t="s">
        <v>2230</v>
      </c>
      <c r="O2265" s="70">
        <v>0.50702842673882698</v>
      </c>
      <c r="P2265" s="70" t="s">
        <v>412</v>
      </c>
      <c r="Q2265" s="69">
        <v>519</v>
      </c>
      <c r="R2265" s="70" t="s">
        <v>383</v>
      </c>
      <c r="S2265" s="70" t="s">
        <v>67</v>
      </c>
      <c r="T2265" s="70" t="s">
        <v>68</v>
      </c>
      <c r="U2265" s="70" t="s">
        <v>35</v>
      </c>
      <c r="V2265" s="70">
        <v>184.06026410383362</v>
      </c>
      <c r="W2265" s="70">
        <v>1180.9095724526326</v>
      </c>
    </row>
    <row r="2266" spans="1:23">
      <c r="A2266" s="69">
        <v>2265</v>
      </c>
      <c r="B2266" s="69">
        <v>90</v>
      </c>
      <c r="C2266" s="70" t="s">
        <v>378</v>
      </c>
      <c r="D2266" s="70" t="s">
        <v>99</v>
      </c>
      <c r="E2266" s="70" t="s">
        <v>62</v>
      </c>
      <c r="F2266" s="70" t="s">
        <v>63</v>
      </c>
      <c r="G2266" s="70"/>
      <c r="H2266" s="70" t="s">
        <v>274</v>
      </c>
      <c r="I2266" s="70" t="s">
        <v>379</v>
      </c>
      <c r="J2266" s="70" t="s">
        <v>30</v>
      </c>
      <c r="K2266" s="70" t="s">
        <v>35</v>
      </c>
      <c r="L2266" s="70" t="s">
        <v>173</v>
      </c>
      <c r="M2266" s="71">
        <v>5863</v>
      </c>
      <c r="N2266" s="70" t="s">
        <v>2231</v>
      </c>
      <c r="O2266" s="70">
        <v>0.54269571171943398</v>
      </c>
      <c r="P2266" s="70" t="s">
        <v>412</v>
      </c>
      <c r="Q2266" s="69">
        <v>153</v>
      </c>
      <c r="R2266" s="70" t="s">
        <v>380</v>
      </c>
      <c r="S2266" s="70" t="s">
        <v>67</v>
      </c>
      <c r="T2266" s="70" t="s">
        <v>68</v>
      </c>
      <c r="U2266" s="70" t="s">
        <v>35</v>
      </c>
      <c r="V2266" s="70">
        <v>1575.4628372736745</v>
      </c>
      <c r="W2266" s="70">
        <v>110028.46241649501</v>
      </c>
    </row>
    <row r="2267" spans="1:23">
      <c r="A2267" s="69">
        <v>2266</v>
      </c>
      <c r="B2267" s="69">
        <v>90</v>
      </c>
      <c r="C2267" s="70" t="s">
        <v>378</v>
      </c>
      <c r="D2267" s="70" t="s">
        <v>99</v>
      </c>
      <c r="E2267" s="70" t="s">
        <v>62</v>
      </c>
      <c r="F2267" s="70" t="s">
        <v>63</v>
      </c>
      <c r="G2267" s="70"/>
      <c r="H2267" s="70" t="s">
        <v>274</v>
      </c>
      <c r="I2267" s="70" t="s">
        <v>379</v>
      </c>
      <c r="J2267" s="70" t="s">
        <v>30</v>
      </c>
      <c r="K2267" s="70" t="s">
        <v>35</v>
      </c>
      <c r="L2267" s="70" t="s">
        <v>173</v>
      </c>
      <c r="M2267" s="71">
        <v>5863</v>
      </c>
      <c r="N2267" s="70" t="s">
        <v>2231</v>
      </c>
      <c r="O2267" s="70">
        <v>0.54269571171943398</v>
      </c>
      <c r="P2267" s="70" t="s">
        <v>412</v>
      </c>
      <c r="Q2267" s="69">
        <v>316</v>
      </c>
      <c r="R2267" s="70" t="s">
        <v>381</v>
      </c>
      <c r="S2267" s="70" t="s">
        <v>329</v>
      </c>
      <c r="T2267" s="70" t="s">
        <v>330</v>
      </c>
      <c r="U2267" s="70" t="s">
        <v>35</v>
      </c>
      <c r="V2267" s="70">
        <v>379.53156357113693</v>
      </c>
      <c r="W2267" s="70">
        <v>4322.5121458996737</v>
      </c>
    </row>
    <row r="2268" spans="1:23">
      <c r="A2268" s="69">
        <v>2267</v>
      </c>
      <c r="B2268" s="69">
        <v>90</v>
      </c>
      <c r="C2268" s="70" t="s">
        <v>378</v>
      </c>
      <c r="D2268" s="70" t="s">
        <v>99</v>
      </c>
      <c r="E2268" s="70" t="s">
        <v>62</v>
      </c>
      <c r="F2268" s="70" t="s">
        <v>63</v>
      </c>
      <c r="G2268" s="70"/>
      <c r="H2268" s="70" t="s">
        <v>274</v>
      </c>
      <c r="I2268" s="70" t="s">
        <v>379</v>
      </c>
      <c r="J2268" s="70" t="s">
        <v>30</v>
      </c>
      <c r="K2268" s="70" t="s">
        <v>35</v>
      </c>
      <c r="L2268" s="70" t="s">
        <v>173</v>
      </c>
      <c r="M2268" s="71">
        <v>6330</v>
      </c>
      <c r="N2268" s="70" t="s">
        <v>2232</v>
      </c>
      <c r="O2268" s="70">
        <v>4.7708838459335317</v>
      </c>
      <c r="P2268" s="70" t="s">
        <v>412</v>
      </c>
      <c r="Q2268" s="69">
        <v>316</v>
      </c>
      <c r="R2268" s="70" t="s">
        <v>381</v>
      </c>
      <c r="S2268" s="70" t="s">
        <v>329</v>
      </c>
      <c r="T2268" s="70" t="s">
        <v>330</v>
      </c>
      <c r="U2268" s="70" t="s">
        <v>35</v>
      </c>
      <c r="V2268" s="70">
        <v>333.80534549131858</v>
      </c>
      <c r="W2268" s="70">
        <v>5495.7982544489505</v>
      </c>
    </row>
    <row r="2269" spans="1:23">
      <c r="A2269" s="69">
        <v>2268</v>
      </c>
      <c r="B2269" s="69">
        <v>90</v>
      </c>
      <c r="C2269" s="70" t="s">
        <v>378</v>
      </c>
      <c r="D2269" s="70" t="s">
        <v>99</v>
      </c>
      <c r="E2269" s="70" t="s">
        <v>62</v>
      </c>
      <c r="F2269" s="70" t="s">
        <v>63</v>
      </c>
      <c r="G2269" s="70"/>
      <c r="H2269" s="70" t="s">
        <v>274</v>
      </c>
      <c r="I2269" s="70" t="s">
        <v>379</v>
      </c>
      <c r="J2269" s="70" t="s">
        <v>30</v>
      </c>
      <c r="K2269" s="70" t="s">
        <v>35</v>
      </c>
      <c r="L2269" s="70" t="s">
        <v>173</v>
      </c>
      <c r="M2269" s="71">
        <v>7407</v>
      </c>
      <c r="N2269" s="70" t="s">
        <v>2233</v>
      </c>
      <c r="O2269" s="70">
        <v>4.7169942741150281</v>
      </c>
      <c r="P2269" s="70" t="s">
        <v>412</v>
      </c>
      <c r="Q2269" s="69">
        <v>316</v>
      </c>
      <c r="R2269" s="70" t="s">
        <v>381</v>
      </c>
      <c r="S2269" s="70" t="s">
        <v>329</v>
      </c>
      <c r="T2269" s="70" t="s">
        <v>330</v>
      </c>
      <c r="U2269" s="70" t="s">
        <v>35</v>
      </c>
      <c r="V2269" s="70">
        <v>361.39527127140286</v>
      </c>
      <c r="W2269" s="70">
        <v>3973.2658839609335</v>
      </c>
    </row>
    <row r="2270" spans="1:23">
      <c r="A2270" s="69">
        <v>2269</v>
      </c>
      <c r="B2270" s="69">
        <v>90</v>
      </c>
      <c r="C2270" s="70" t="s">
        <v>378</v>
      </c>
      <c r="D2270" s="70" t="s">
        <v>99</v>
      </c>
      <c r="E2270" s="70" t="s">
        <v>62</v>
      </c>
      <c r="F2270" s="70" t="s">
        <v>63</v>
      </c>
      <c r="G2270" s="70"/>
      <c r="H2270" s="70" t="s">
        <v>274</v>
      </c>
      <c r="I2270" s="70" t="s">
        <v>379</v>
      </c>
      <c r="J2270" s="70" t="s">
        <v>30</v>
      </c>
      <c r="K2270" s="70" t="s">
        <v>35</v>
      </c>
      <c r="L2270" s="70" t="s">
        <v>173</v>
      </c>
      <c r="M2270" s="71">
        <v>7407</v>
      </c>
      <c r="N2270" s="70" t="s">
        <v>2233</v>
      </c>
      <c r="O2270" s="70">
        <v>4.7169942741150281</v>
      </c>
      <c r="P2270" s="70" t="s">
        <v>412</v>
      </c>
      <c r="Q2270" s="69">
        <v>519</v>
      </c>
      <c r="R2270" s="70" t="s">
        <v>383</v>
      </c>
      <c r="S2270" s="70" t="s">
        <v>67</v>
      </c>
      <c r="T2270" s="70" t="s">
        <v>68</v>
      </c>
      <c r="U2270" s="70" t="s">
        <v>35</v>
      </c>
      <c r="V2270" s="70">
        <v>160.8314020114459</v>
      </c>
      <c r="W2270" s="70">
        <v>643.29504138845493</v>
      </c>
    </row>
    <row r="2271" spans="1:23">
      <c r="A2271" s="69">
        <v>2270</v>
      </c>
      <c r="B2271" s="69">
        <v>90</v>
      </c>
      <c r="C2271" s="70" t="s">
        <v>378</v>
      </c>
      <c r="D2271" s="70" t="s">
        <v>99</v>
      </c>
      <c r="E2271" s="70" t="s">
        <v>62</v>
      </c>
      <c r="F2271" s="70" t="s">
        <v>63</v>
      </c>
      <c r="G2271" s="70"/>
      <c r="H2271" s="70" t="s">
        <v>274</v>
      </c>
      <c r="I2271" s="70" t="s">
        <v>379</v>
      </c>
      <c r="J2271" s="70" t="s">
        <v>30</v>
      </c>
      <c r="K2271" s="70" t="s">
        <v>35</v>
      </c>
      <c r="L2271" s="70" t="s">
        <v>173</v>
      </c>
      <c r="M2271" s="71">
        <v>7419</v>
      </c>
      <c r="N2271" s="70" t="s">
        <v>2234</v>
      </c>
      <c r="O2271" s="70">
        <v>3.9095114139712401</v>
      </c>
      <c r="P2271" s="70" t="s">
        <v>412</v>
      </c>
      <c r="Q2271" s="69">
        <v>316</v>
      </c>
      <c r="R2271" s="70" t="s">
        <v>381</v>
      </c>
      <c r="S2271" s="70" t="s">
        <v>329</v>
      </c>
      <c r="T2271" s="70" t="s">
        <v>330</v>
      </c>
      <c r="U2271" s="70" t="s">
        <v>35</v>
      </c>
      <c r="V2271" s="70">
        <v>297.50758918755548</v>
      </c>
      <c r="W2271" s="70">
        <v>4930.5675892679355</v>
      </c>
    </row>
    <row r="2272" spans="1:23">
      <c r="A2272" s="69">
        <v>2271</v>
      </c>
      <c r="B2272" s="69">
        <v>90</v>
      </c>
      <c r="C2272" s="70" t="s">
        <v>378</v>
      </c>
      <c r="D2272" s="70" t="s">
        <v>99</v>
      </c>
      <c r="E2272" s="70" t="s">
        <v>62</v>
      </c>
      <c r="F2272" s="70" t="s">
        <v>63</v>
      </c>
      <c r="G2272" s="70"/>
      <c r="H2272" s="70" t="s">
        <v>274</v>
      </c>
      <c r="I2272" s="70" t="s">
        <v>379</v>
      </c>
      <c r="J2272" s="70" t="s">
        <v>30</v>
      </c>
      <c r="K2272" s="70" t="s">
        <v>35</v>
      </c>
      <c r="L2272" s="70" t="s">
        <v>173</v>
      </c>
      <c r="M2272" s="71">
        <v>7435</v>
      </c>
      <c r="N2272" s="70" t="s">
        <v>2235</v>
      </c>
      <c r="O2272" s="70">
        <v>4.8997423744844442</v>
      </c>
      <c r="P2272" s="70" t="s">
        <v>412</v>
      </c>
      <c r="Q2272" s="69">
        <v>316</v>
      </c>
      <c r="R2272" s="70" t="s">
        <v>381</v>
      </c>
      <c r="S2272" s="70" t="s">
        <v>329</v>
      </c>
      <c r="T2272" s="70" t="s">
        <v>330</v>
      </c>
      <c r="U2272" s="70" t="s">
        <v>35</v>
      </c>
      <c r="V2272" s="70">
        <v>309.24223300015865</v>
      </c>
      <c r="W2272" s="70">
        <v>5006.0457272754047</v>
      </c>
    </row>
    <row r="2273" spans="1:23">
      <c r="A2273" s="69">
        <v>2272</v>
      </c>
      <c r="B2273" s="69">
        <v>90</v>
      </c>
      <c r="C2273" s="70" t="s">
        <v>378</v>
      </c>
      <c r="D2273" s="70" t="s">
        <v>99</v>
      </c>
      <c r="E2273" s="70" t="s">
        <v>62</v>
      </c>
      <c r="F2273" s="70" t="s">
        <v>63</v>
      </c>
      <c r="G2273" s="70"/>
      <c r="H2273" s="70" t="s">
        <v>274</v>
      </c>
      <c r="I2273" s="70" t="s">
        <v>379</v>
      </c>
      <c r="J2273" s="70" t="s">
        <v>30</v>
      </c>
      <c r="K2273" s="70" t="s">
        <v>35</v>
      </c>
      <c r="L2273" s="70" t="s">
        <v>173</v>
      </c>
      <c r="M2273" s="71">
        <v>7462</v>
      </c>
      <c r="N2273" s="70" t="s">
        <v>2236</v>
      </c>
      <c r="O2273" s="70">
        <v>8.3452481396010523</v>
      </c>
      <c r="P2273" s="70" t="s">
        <v>424</v>
      </c>
      <c r="Q2273" s="69">
        <v>316</v>
      </c>
      <c r="R2273" s="70" t="s">
        <v>381</v>
      </c>
      <c r="S2273" s="70" t="s">
        <v>329</v>
      </c>
      <c r="T2273" s="70" t="s">
        <v>330</v>
      </c>
      <c r="U2273" s="70" t="s">
        <v>35</v>
      </c>
      <c r="V2273" s="70">
        <v>460.25903680245574</v>
      </c>
      <c r="W2273" s="70">
        <v>8945.0580315003335</v>
      </c>
    </row>
    <row r="2274" spans="1:23">
      <c r="A2274" s="69">
        <v>2273</v>
      </c>
      <c r="B2274" s="69">
        <v>90</v>
      </c>
      <c r="C2274" s="70" t="s">
        <v>378</v>
      </c>
      <c r="D2274" s="70" t="s">
        <v>99</v>
      </c>
      <c r="E2274" s="70" t="s">
        <v>62</v>
      </c>
      <c r="F2274" s="70" t="s">
        <v>63</v>
      </c>
      <c r="G2274" s="70"/>
      <c r="H2274" s="70" t="s">
        <v>274</v>
      </c>
      <c r="I2274" s="70" t="s">
        <v>379</v>
      </c>
      <c r="J2274" s="70" t="s">
        <v>30</v>
      </c>
      <c r="K2274" s="70" t="s">
        <v>35</v>
      </c>
      <c r="L2274" s="70" t="s">
        <v>173</v>
      </c>
      <c r="M2274" s="71">
        <v>7536</v>
      </c>
      <c r="N2274" s="70" t="s">
        <v>2237</v>
      </c>
      <c r="O2274" s="70">
        <v>4.1958829448396777</v>
      </c>
      <c r="P2274" s="70" t="s">
        <v>412</v>
      </c>
      <c r="Q2274" s="69">
        <v>519</v>
      </c>
      <c r="R2274" s="70" t="s">
        <v>383</v>
      </c>
      <c r="S2274" s="70" t="s">
        <v>67</v>
      </c>
      <c r="T2274" s="70" t="s">
        <v>68</v>
      </c>
      <c r="U2274" s="70" t="s">
        <v>35</v>
      </c>
      <c r="V2274" s="70">
        <v>751.37251314298328</v>
      </c>
      <c r="W2274" s="70">
        <v>9646.5459156025736</v>
      </c>
    </row>
    <row r="2275" spans="1:23">
      <c r="A2275" s="69">
        <v>2274</v>
      </c>
      <c r="B2275" s="69">
        <v>90</v>
      </c>
      <c r="C2275" s="70" t="s">
        <v>378</v>
      </c>
      <c r="D2275" s="70" t="s">
        <v>99</v>
      </c>
      <c r="E2275" s="70" t="s">
        <v>62</v>
      </c>
      <c r="F2275" s="70" t="s">
        <v>63</v>
      </c>
      <c r="G2275" s="70"/>
      <c r="H2275" s="70" t="s">
        <v>274</v>
      </c>
      <c r="I2275" s="70" t="s">
        <v>379</v>
      </c>
      <c r="J2275" s="70" t="s">
        <v>30</v>
      </c>
      <c r="K2275" s="70" t="s">
        <v>35</v>
      </c>
      <c r="L2275" s="70" t="s">
        <v>173</v>
      </c>
      <c r="M2275" s="71">
        <v>7538</v>
      </c>
      <c r="N2275" s="70" t="s">
        <v>2238</v>
      </c>
      <c r="O2275" s="70">
        <v>7.1188510430823442</v>
      </c>
      <c r="P2275" s="70" t="s">
        <v>424</v>
      </c>
      <c r="Q2275" s="69">
        <v>316</v>
      </c>
      <c r="R2275" s="70" t="s">
        <v>381</v>
      </c>
      <c r="S2275" s="70" t="s">
        <v>329</v>
      </c>
      <c r="T2275" s="70" t="s">
        <v>330</v>
      </c>
      <c r="U2275" s="70" t="s">
        <v>35</v>
      </c>
      <c r="V2275" s="70">
        <v>423.98064184719414</v>
      </c>
      <c r="W2275" s="70">
        <v>8375.4708790428613</v>
      </c>
    </row>
    <row r="2276" spans="1:23">
      <c r="A2276" s="69">
        <v>2275</v>
      </c>
      <c r="B2276" s="69">
        <v>90</v>
      </c>
      <c r="C2276" s="70" t="s">
        <v>378</v>
      </c>
      <c r="D2276" s="70" t="s">
        <v>99</v>
      </c>
      <c r="E2276" s="70" t="s">
        <v>62</v>
      </c>
      <c r="F2276" s="70" t="s">
        <v>63</v>
      </c>
      <c r="G2276" s="70"/>
      <c r="H2276" s="70" t="s">
        <v>274</v>
      </c>
      <c r="I2276" s="70" t="s">
        <v>379</v>
      </c>
      <c r="J2276" s="70" t="s">
        <v>30</v>
      </c>
      <c r="K2276" s="70" t="s">
        <v>35</v>
      </c>
      <c r="L2276" s="70" t="s">
        <v>173</v>
      </c>
      <c r="M2276" s="71">
        <v>7566</v>
      </c>
      <c r="N2276" s="70" t="s">
        <v>2239</v>
      </c>
      <c r="O2276" s="70">
        <v>3.0401682436722188</v>
      </c>
      <c r="P2276" s="70" t="s">
        <v>412</v>
      </c>
      <c r="Q2276" s="69">
        <v>316</v>
      </c>
      <c r="R2276" s="70" t="s">
        <v>381</v>
      </c>
      <c r="S2276" s="70" t="s">
        <v>329</v>
      </c>
      <c r="T2276" s="70" t="s">
        <v>330</v>
      </c>
      <c r="U2276" s="70" t="s">
        <v>35</v>
      </c>
      <c r="V2276" s="70">
        <v>244.6985824472857</v>
      </c>
      <c r="W2276" s="70">
        <v>3374.6501165418058</v>
      </c>
    </row>
    <row r="2277" spans="1:23">
      <c r="A2277" s="69">
        <v>2276</v>
      </c>
      <c r="B2277" s="69">
        <v>90</v>
      </c>
      <c r="C2277" s="70" t="s">
        <v>378</v>
      </c>
      <c r="D2277" s="70" t="s">
        <v>99</v>
      </c>
      <c r="E2277" s="70" t="s">
        <v>62</v>
      </c>
      <c r="F2277" s="70" t="s">
        <v>63</v>
      </c>
      <c r="G2277" s="70"/>
      <c r="H2277" s="70" t="s">
        <v>274</v>
      </c>
      <c r="I2277" s="70" t="s">
        <v>379</v>
      </c>
      <c r="J2277" s="70" t="s">
        <v>30</v>
      </c>
      <c r="K2277" s="70" t="s">
        <v>35</v>
      </c>
      <c r="L2277" s="70" t="s">
        <v>173</v>
      </c>
      <c r="M2277" s="71">
        <v>7566</v>
      </c>
      <c r="N2277" s="70" t="s">
        <v>2239</v>
      </c>
      <c r="O2277" s="70">
        <v>3.0401682436722188</v>
      </c>
      <c r="P2277" s="70" t="s">
        <v>412</v>
      </c>
      <c r="Q2277" s="69">
        <v>458</v>
      </c>
      <c r="R2277" s="70" t="s">
        <v>382</v>
      </c>
      <c r="S2277" s="70" t="s">
        <v>82</v>
      </c>
      <c r="T2277" s="70" t="s">
        <v>83</v>
      </c>
      <c r="U2277" s="70" t="s">
        <v>35</v>
      </c>
      <c r="V2277" s="70">
        <v>171.73582034866493</v>
      </c>
      <c r="W2277" s="70">
        <v>1799.9449211828151</v>
      </c>
    </row>
    <row r="2278" spans="1:23">
      <c r="A2278" s="69">
        <v>2277</v>
      </c>
      <c r="B2278" s="69">
        <v>90</v>
      </c>
      <c r="C2278" s="70" t="s">
        <v>378</v>
      </c>
      <c r="D2278" s="70" t="s">
        <v>99</v>
      </c>
      <c r="E2278" s="70" t="s">
        <v>62</v>
      </c>
      <c r="F2278" s="70" t="s">
        <v>63</v>
      </c>
      <c r="G2278" s="70"/>
      <c r="H2278" s="70" t="s">
        <v>274</v>
      </c>
      <c r="I2278" s="70" t="s">
        <v>379</v>
      </c>
      <c r="J2278" s="70" t="s">
        <v>30</v>
      </c>
      <c r="K2278" s="70" t="s">
        <v>35</v>
      </c>
      <c r="L2278" s="70" t="s">
        <v>173</v>
      </c>
      <c r="M2278" s="71">
        <v>7584</v>
      </c>
      <c r="N2278" s="70" t="s">
        <v>2240</v>
      </c>
      <c r="O2278" s="70">
        <v>6.8597292897920124</v>
      </c>
      <c r="P2278" s="70" t="s">
        <v>424</v>
      </c>
      <c r="Q2278" s="69">
        <v>458</v>
      </c>
      <c r="R2278" s="70" t="s">
        <v>382</v>
      </c>
      <c r="S2278" s="70" t="s">
        <v>82</v>
      </c>
      <c r="T2278" s="70" t="s">
        <v>83</v>
      </c>
      <c r="U2278" s="70" t="s">
        <v>35</v>
      </c>
      <c r="V2278" s="70">
        <v>356.92969612028992</v>
      </c>
      <c r="W2278" s="70">
        <v>5052.1779284353906</v>
      </c>
    </row>
    <row r="2279" spans="1:23">
      <c r="A2279" s="69">
        <v>2278</v>
      </c>
      <c r="B2279" s="69">
        <v>90</v>
      </c>
      <c r="C2279" s="70" t="s">
        <v>378</v>
      </c>
      <c r="D2279" s="70" t="s">
        <v>99</v>
      </c>
      <c r="E2279" s="70" t="s">
        <v>62</v>
      </c>
      <c r="F2279" s="70" t="s">
        <v>63</v>
      </c>
      <c r="G2279" s="70"/>
      <c r="H2279" s="70" t="s">
        <v>274</v>
      </c>
      <c r="I2279" s="70" t="s">
        <v>379</v>
      </c>
      <c r="J2279" s="70" t="s">
        <v>30</v>
      </c>
      <c r="K2279" s="70" t="s">
        <v>35</v>
      </c>
      <c r="L2279" s="70" t="s">
        <v>173</v>
      </c>
      <c r="M2279" s="71">
        <v>7585</v>
      </c>
      <c r="N2279" s="70" t="s">
        <v>2241</v>
      </c>
      <c r="O2279" s="70">
        <v>9.4722855217481712</v>
      </c>
      <c r="P2279" s="70" t="s">
        <v>424</v>
      </c>
      <c r="Q2279" s="69">
        <v>316</v>
      </c>
      <c r="R2279" s="70" t="s">
        <v>381</v>
      </c>
      <c r="S2279" s="70" t="s">
        <v>329</v>
      </c>
      <c r="T2279" s="70" t="s">
        <v>330</v>
      </c>
      <c r="U2279" s="70" t="s">
        <v>35</v>
      </c>
      <c r="V2279" s="70">
        <v>440.17327723882181</v>
      </c>
      <c r="W2279" s="70">
        <v>3363.0400311220674</v>
      </c>
    </row>
    <row r="2280" spans="1:23">
      <c r="A2280" s="69">
        <v>2279</v>
      </c>
      <c r="B2280" s="69">
        <v>90</v>
      </c>
      <c r="C2280" s="70" t="s">
        <v>378</v>
      </c>
      <c r="D2280" s="70" t="s">
        <v>99</v>
      </c>
      <c r="E2280" s="70" t="s">
        <v>62</v>
      </c>
      <c r="F2280" s="70" t="s">
        <v>63</v>
      </c>
      <c r="G2280" s="70"/>
      <c r="H2280" s="70" t="s">
        <v>274</v>
      </c>
      <c r="I2280" s="70" t="s">
        <v>379</v>
      </c>
      <c r="J2280" s="70" t="s">
        <v>30</v>
      </c>
      <c r="K2280" s="70" t="s">
        <v>35</v>
      </c>
      <c r="L2280" s="70" t="s">
        <v>173</v>
      </c>
      <c r="M2280" s="71">
        <v>7631</v>
      </c>
      <c r="N2280" s="70" t="s">
        <v>2242</v>
      </c>
      <c r="O2280" s="70">
        <v>6.4134131646488983</v>
      </c>
      <c r="P2280" s="70" t="s">
        <v>424</v>
      </c>
      <c r="Q2280" s="69">
        <v>458</v>
      </c>
      <c r="R2280" s="70" t="s">
        <v>382</v>
      </c>
      <c r="S2280" s="70" t="s">
        <v>82</v>
      </c>
      <c r="T2280" s="70" t="s">
        <v>83</v>
      </c>
      <c r="U2280" s="70" t="s">
        <v>35</v>
      </c>
      <c r="V2280" s="70">
        <v>157.2868205488513</v>
      </c>
      <c r="W2280" s="70">
        <v>1609.5096835289692</v>
      </c>
    </row>
    <row r="2281" spans="1:23">
      <c r="A2281" s="69">
        <v>2280</v>
      </c>
      <c r="B2281" s="69">
        <v>90</v>
      </c>
      <c r="C2281" s="70" t="s">
        <v>378</v>
      </c>
      <c r="D2281" s="70" t="s">
        <v>99</v>
      </c>
      <c r="E2281" s="70" t="s">
        <v>62</v>
      </c>
      <c r="F2281" s="70" t="s">
        <v>63</v>
      </c>
      <c r="G2281" s="70"/>
      <c r="H2281" s="70" t="s">
        <v>274</v>
      </c>
      <c r="I2281" s="70" t="s">
        <v>379</v>
      </c>
      <c r="J2281" s="70" t="s">
        <v>30</v>
      </c>
      <c r="K2281" s="70" t="s">
        <v>35</v>
      </c>
      <c r="L2281" s="70" t="s">
        <v>173</v>
      </c>
      <c r="M2281" s="71">
        <v>9483</v>
      </c>
      <c r="N2281" s="70" t="s">
        <v>2243</v>
      </c>
      <c r="O2281" s="70">
        <v>3.8650623112754459</v>
      </c>
      <c r="P2281" s="70" t="s">
        <v>412</v>
      </c>
      <c r="Q2281" s="69">
        <v>153</v>
      </c>
      <c r="R2281" s="70" t="s">
        <v>380</v>
      </c>
      <c r="S2281" s="70" t="s">
        <v>67</v>
      </c>
      <c r="T2281" s="70" t="s">
        <v>68</v>
      </c>
      <c r="U2281" s="70" t="s">
        <v>35</v>
      </c>
      <c r="V2281" s="70">
        <v>1541.154708463024</v>
      </c>
      <c r="W2281" s="70">
        <v>53750.296495987321</v>
      </c>
    </row>
    <row r="2282" spans="1:23">
      <c r="A2282" s="69">
        <v>2281</v>
      </c>
      <c r="B2282" s="69">
        <v>90</v>
      </c>
      <c r="C2282" s="70" t="s">
        <v>378</v>
      </c>
      <c r="D2282" s="70" t="s">
        <v>99</v>
      </c>
      <c r="E2282" s="70" t="s">
        <v>62</v>
      </c>
      <c r="F2282" s="70" t="s">
        <v>63</v>
      </c>
      <c r="G2282" s="70"/>
      <c r="H2282" s="70" t="s">
        <v>274</v>
      </c>
      <c r="I2282" s="70" t="s">
        <v>379</v>
      </c>
      <c r="J2282" s="70" t="s">
        <v>30</v>
      </c>
      <c r="K2282" s="70" t="s">
        <v>35</v>
      </c>
      <c r="L2282" s="70" t="s">
        <v>173</v>
      </c>
      <c r="M2282" s="71">
        <v>9483</v>
      </c>
      <c r="N2282" s="70" t="s">
        <v>2243</v>
      </c>
      <c r="O2282" s="70">
        <v>3.8650623112754459</v>
      </c>
      <c r="P2282" s="70" t="s">
        <v>412</v>
      </c>
      <c r="Q2282" s="69">
        <v>458</v>
      </c>
      <c r="R2282" s="70" t="s">
        <v>382</v>
      </c>
      <c r="S2282" s="70" t="s">
        <v>82</v>
      </c>
      <c r="T2282" s="70" t="s">
        <v>83</v>
      </c>
      <c r="U2282" s="70" t="s">
        <v>35</v>
      </c>
      <c r="V2282" s="70">
        <v>1855.1798452062924</v>
      </c>
      <c r="W2282" s="70">
        <v>39760.553530368823</v>
      </c>
    </row>
    <row r="2283" spans="1:23">
      <c r="A2283" s="69">
        <v>2282</v>
      </c>
      <c r="B2283" s="69">
        <v>91</v>
      </c>
      <c r="C2283" s="70" t="s">
        <v>384</v>
      </c>
      <c r="D2283" s="70" t="s">
        <v>33</v>
      </c>
      <c r="E2283" s="70" t="s">
        <v>25</v>
      </c>
      <c r="F2283" s="70" t="s">
        <v>26</v>
      </c>
      <c r="G2283" s="70"/>
      <c r="H2283" s="70" t="s">
        <v>274</v>
      </c>
      <c r="I2283" s="70" t="s">
        <v>385</v>
      </c>
      <c r="J2283" s="70" t="s">
        <v>30</v>
      </c>
      <c r="K2283" s="70" t="s">
        <v>35</v>
      </c>
      <c r="L2283" s="70" t="s">
        <v>173</v>
      </c>
      <c r="M2283" s="71">
        <v>1650</v>
      </c>
      <c r="N2283" s="70" t="s">
        <v>2244</v>
      </c>
      <c r="O2283" s="70">
        <v>7.2797799491352704</v>
      </c>
      <c r="P2283" s="70" t="s">
        <v>424</v>
      </c>
      <c r="Q2283" s="69">
        <v>217</v>
      </c>
      <c r="R2283" s="70" t="s">
        <v>386</v>
      </c>
      <c r="S2283" s="70" t="s">
        <v>78</v>
      </c>
      <c r="T2283" s="70" t="s">
        <v>79</v>
      </c>
      <c r="U2283" s="70" t="s">
        <v>35</v>
      </c>
      <c r="V2283" s="70">
        <v>467.96944763103807</v>
      </c>
      <c r="W2283" s="70">
        <v>5649.4267096794447</v>
      </c>
    </row>
    <row r="2284" spans="1:23">
      <c r="A2284" s="69">
        <v>2283</v>
      </c>
      <c r="B2284" s="69">
        <v>91</v>
      </c>
      <c r="C2284" s="70" t="s">
        <v>384</v>
      </c>
      <c r="D2284" s="70" t="s">
        <v>33</v>
      </c>
      <c r="E2284" s="70" t="s">
        <v>25</v>
      </c>
      <c r="F2284" s="70" t="s">
        <v>26</v>
      </c>
      <c r="G2284" s="70"/>
      <c r="H2284" s="70" t="s">
        <v>274</v>
      </c>
      <c r="I2284" s="70" t="s">
        <v>385</v>
      </c>
      <c r="J2284" s="70" t="s">
        <v>30</v>
      </c>
      <c r="K2284" s="70" t="s">
        <v>35</v>
      </c>
      <c r="L2284" s="70" t="s">
        <v>173</v>
      </c>
      <c r="M2284" s="71">
        <v>7842</v>
      </c>
      <c r="N2284" s="70" t="s">
        <v>2245</v>
      </c>
      <c r="O2284" s="70">
        <v>-0.54300761856684499</v>
      </c>
      <c r="P2284" s="70" t="s">
        <v>412</v>
      </c>
      <c r="Q2284" s="69">
        <v>452</v>
      </c>
      <c r="R2284" s="70" t="s">
        <v>389</v>
      </c>
      <c r="S2284" s="70" t="s">
        <v>329</v>
      </c>
      <c r="T2284" s="70" t="s">
        <v>330</v>
      </c>
      <c r="U2284" s="70" t="s">
        <v>35</v>
      </c>
      <c r="V2284" s="70">
        <v>423.3857998542768</v>
      </c>
      <c r="W2284" s="70">
        <v>10792.433136037107</v>
      </c>
    </row>
    <row r="2285" spans="1:23">
      <c r="A2285" s="69">
        <v>2284</v>
      </c>
      <c r="B2285" s="69">
        <v>91</v>
      </c>
      <c r="C2285" s="70" t="s">
        <v>384</v>
      </c>
      <c r="D2285" s="70" t="s">
        <v>33</v>
      </c>
      <c r="E2285" s="70" t="s">
        <v>25</v>
      </c>
      <c r="F2285" s="70" t="s">
        <v>26</v>
      </c>
      <c r="G2285" s="70"/>
      <c r="H2285" s="70" t="s">
        <v>274</v>
      </c>
      <c r="I2285" s="70" t="s">
        <v>385</v>
      </c>
      <c r="J2285" s="70" t="s">
        <v>30</v>
      </c>
      <c r="K2285" s="70" t="s">
        <v>35</v>
      </c>
      <c r="L2285" s="70" t="s">
        <v>173</v>
      </c>
      <c r="M2285" s="71">
        <v>8012</v>
      </c>
      <c r="N2285" s="70" t="s">
        <v>2246</v>
      </c>
      <c r="O2285" s="70">
        <v>2.747045290309015</v>
      </c>
      <c r="P2285" s="70" t="s">
        <v>412</v>
      </c>
      <c r="Q2285" s="69">
        <v>452</v>
      </c>
      <c r="R2285" s="70" t="s">
        <v>389</v>
      </c>
      <c r="S2285" s="70" t="s">
        <v>329</v>
      </c>
      <c r="T2285" s="70" t="s">
        <v>330</v>
      </c>
      <c r="U2285" s="70" t="s">
        <v>35</v>
      </c>
      <c r="V2285" s="70">
        <v>437.8241714715229</v>
      </c>
      <c r="W2285" s="70">
        <v>11129.22483301532</v>
      </c>
    </row>
    <row r="2286" spans="1:23">
      <c r="A2286" s="69">
        <v>2285</v>
      </c>
      <c r="B2286" s="69">
        <v>91</v>
      </c>
      <c r="C2286" s="70" t="s">
        <v>384</v>
      </c>
      <c r="D2286" s="70" t="s">
        <v>33</v>
      </c>
      <c r="E2286" s="70" t="s">
        <v>25</v>
      </c>
      <c r="F2286" s="70" t="s">
        <v>26</v>
      </c>
      <c r="G2286" s="70"/>
      <c r="H2286" s="70" t="s">
        <v>274</v>
      </c>
      <c r="I2286" s="70" t="s">
        <v>385</v>
      </c>
      <c r="J2286" s="70" t="s">
        <v>30</v>
      </c>
      <c r="K2286" s="70" t="s">
        <v>35</v>
      </c>
      <c r="L2286" s="70" t="s">
        <v>173</v>
      </c>
      <c r="M2286" s="71">
        <v>8046</v>
      </c>
      <c r="N2286" s="70" t="s">
        <v>2247</v>
      </c>
      <c r="O2286" s="70">
        <v>2.1938647405200369</v>
      </c>
      <c r="P2286" s="70" t="s">
        <v>412</v>
      </c>
      <c r="Q2286" s="69">
        <v>314</v>
      </c>
      <c r="R2286" s="70" t="s">
        <v>387</v>
      </c>
      <c r="S2286" s="70" t="s">
        <v>94</v>
      </c>
      <c r="T2286" s="70" t="s">
        <v>95</v>
      </c>
      <c r="U2286" s="70" t="s">
        <v>35</v>
      </c>
      <c r="V2286" s="70">
        <v>112.7980191360715</v>
      </c>
      <c r="W2286" s="70">
        <v>7.4440140599993736</v>
      </c>
    </row>
    <row r="2287" spans="1:23">
      <c r="A2287" s="69">
        <v>2286</v>
      </c>
      <c r="B2287" s="69">
        <v>91</v>
      </c>
      <c r="C2287" s="70" t="s">
        <v>384</v>
      </c>
      <c r="D2287" s="70" t="s">
        <v>33</v>
      </c>
      <c r="E2287" s="70" t="s">
        <v>25</v>
      </c>
      <c r="F2287" s="70" t="s">
        <v>26</v>
      </c>
      <c r="G2287" s="70"/>
      <c r="H2287" s="70" t="s">
        <v>274</v>
      </c>
      <c r="I2287" s="70" t="s">
        <v>385</v>
      </c>
      <c r="J2287" s="70" t="s">
        <v>30</v>
      </c>
      <c r="K2287" s="70" t="s">
        <v>35</v>
      </c>
      <c r="L2287" s="70" t="s">
        <v>173</v>
      </c>
      <c r="M2287" s="71">
        <v>8253</v>
      </c>
      <c r="N2287" s="70" t="s">
        <v>2248</v>
      </c>
      <c r="O2287" s="70">
        <v>0.23060463985355001</v>
      </c>
      <c r="P2287" s="70" t="s">
        <v>412</v>
      </c>
      <c r="Q2287" s="69">
        <v>452</v>
      </c>
      <c r="R2287" s="70" t="s">
        <v>389</v>
      </c>
      <c r="S2287" s="70" t="s">
        <v>329</v>
      </c>
      <c r="T2287" s="70" t="s">
        <v>330</v>
      </c>
      <c r="U2287" s="70" t="s">
        <v>35</v>
      </c>
      <c r="V2287" s="70">
        <v>222.38820982301613</v>
      </c>
      <c r="W2287" s="70">
        <v>2989.3040411689735</v>
      </c>
    </row>
    <row r="2288" spans="1:23">
      <c r="A2288" s="69">
        <v>2287</v>
      </c>
      <c r="B2288" s="69">
        <v>91</v>
      </c>
      <c r="C2288" s="70" t="s">
        <v>384</v>
      </c>
      <c r="D2288" s="70" t="s">
        <v>33</v>
      </c>
      <c r="E2288" s="70" t="s">
        <v>25</v>
      </c>
      <c r="F2288" s="70" t="s">
        <v>26</v>
      </c>
      <c r="G2288" s="70"/>
      <c r="H2288" s="70" t="s">
        <v>274</v>
      </c>
      <c r="I2288" s="70" t="s">
        <v>385</v>
      </c>
      <c r="J2288" s="70" t="s">
        <v>30</v>
      </c>
      <c r="K2288" s="70" t="s">
        <v>35</v>
      </c>
      <c r="L2288" s="70" t="s">
        <v>173</v>
      </c>
      <c r="M2288" s="71">
        <v>8292</v>
      </c>
      <c r="N2288" s="70" t="s">
        <v>2249</v>
      </c>
      <c r="O2288" s="70">
        <v>1.0976623013840729</v>
      </c>
      <c r="P2288" s="70" t="s">
        <v>412</v>
      </c>
      <c r="Q2288" s="69">
        <v>452</v>
      </c>
      <c r="R2288" s="70" t="s">
        <v>389</v>
      </c>
      <c r="S2288" s="70" t="s">
        <v>329</v>
      </c>
      <c r="T2288" s="70" t="s">
        <v>330</v>
      </c>
      <c r="U2288" s="70" t="s">
        <v>35</v>
      </c>
      <c r="V2288" s="70">
        <v>385.08683179784089</v>
      </c>
      <c r="W2288" s="70">
        <v>8851.2708669162566</v>
      </c>
    </row>
    <row r="2289" spans="1:23">
      <c r="A2289" s="69">
        <v>2288</v>
      </c>
      <c r="B2289" s="69">
        <v>91</v>
      </c>
      <c r="C2289" s="70" t="s">
        <v>384</v>
      </c>
      <c r="D2289" s="70" t="s">
        <v>33</v>
      </c>
      <c r="E2289" s="70" t="s">
        <v>25</v>
      </c>
      <c r="F2289" s="70" t="s">
        <v>26</v>
      </c>
      <c r="G2289" s="70"/>
      <c r="H2289" s="70" t="s">
        <v>274</v>
      </c>
      <c r="I2289" s="70" t="s">
        <v>385</v>
      </c>
      <c r="J2289" s="70" t="s">
        <v>30</v>
      </c>
      <c r="K2289" s="70" t="s">
        <v>35</v>
      </c>
      <c r="L2289" s="70" t="s">
        <v>173</v>
      </c>
      <c r="M2289" s="71">
        <v>8491</v>
      </c>
      <c r="N2289" s="70" t="s">
        <v>2250</v>
      </c>
      <c r="O2289" s="70">
        <v>-2.8839167100444238</v>
      </c>
      <c r="P2289" s="70" t="s">
        <v>428</v>
      </c>
      <c r="Q2289" s="69">
        <v>452</v>
      </c>
      <c r="R2289" s="70" t="s">
        <v>389</v>
      </c>
      <c r="S2289" s="70" t="s">
        <v>329</v>
      </c>
      <c r="T2289" s="70" t="s">
        <v>330</v>
      </c>
      <c r="U2289" s="70" t="s">
        <v>35</v>
      </c>
      <c r="V2289" s="70">
        <v>520.05322892191873</v>
      </c>
      <c r="W2289" s="70">
        <v>8437.9004886042458</v>
      </c>
    </row>
    <row r="2290" spans="1:23">
      <c r="A2290" s="69">
        <v>2289</v>
      </c>
      <c r="B2290" s="69">
        <v>91</v>
      </c>
      <c r="C2290" s="70" t="s">
        <v>384</v>
      </c>
      <c r="D2290" s="70" t="s">
        <v>33</v>
      </c>
      <c r="E2290" s="70" t="s">
        <v>25</v>
      </c>
      <c r="F2290" s="70" t="s">
        <v>26</v>
      </c>
      <c r="G2290" s="70"/>
      <c r="H2290" s="70" t="s">
        <v>274</v>
      </c>
      <c r="I2290" s="70" t="s">
        <v>385</v>
      </c>
      <c r="J2290" s="70" t="s">
        <v>30</v>
      </c>
      <c r="K2290" s="70" t="s">
        <v>35</v>
      </c>
      <c r="L2290" s="70" t="s">
        <v>173</v>
      </c>
      <c r="M2290" s="71">
        <v>8517</v>
      </c>
      <c r="N2290" s="70" t="s">
        <v>2251</v>
      </c>
      <c r="O2290" s="70">
        <v>8.5847571721078992</v>
      </c>
      <c r="P2290" s="70" t="s">
        <v>424</v>
      </c>
      <c r="Q2290" s="69">
        <v>217</v>
      </c>
      <c r="R2290" s="70" t="s">
        <v>386</v>
      </c>
      <c r="S2290" s="70" t="s">
        <v>78</v>
      </c>
      <c r="T2290" s="70" t="s">
        <v>79</v>
      </c>
      <c r="U2290" s="70" t="s">
        <v>35</v>
      </c>
      <c r="V2290" s="70">
        <v>287.49264464635127</v>
      </c>
      <c r="W2290" s="70">
        <v>3968.0343391107476</v>
      </c>
    </row>
    <row r="2291" spans="1:23">
      <c r="A2291" s="69">
        <v>2290</v>
      </c>
      <c r="B2291" s="69">
        <v>91</v>
      </c>
      <c r="C2291" s="70" t="s">
        <v>384</v>
      </c>
      <c r="D2291" s="70" t="s">
        <v>33</v>
      </c>
      <c r="E2291" s="70" t="s">
        <v>25</v>
      </c>
      <c r="F2291" s="70" t="s">
        <v>26</v>
      </c>
      <c r="G2291" s="70"/>
      <c r="H2291" s="70" t="s">
        <v>274</v>
      </c>
      <c r="I2291" s="70" t="s">
        <v>385</v>
      </c>
      <c r="J2291" s="70" t="s">
        <v>30</v>
      </c>
      <c r="K2291" s="70" t="s">
        <v>35</v>
      </c>
      <c r="L2291" s="70" t="s">
        <v>173</v>
      </c>
      <c r="M2291" s="71">
        <v>8634</v>
      </c>
      <c r="N2291" s="70" t="s">
        <v>2252</v>
      </c>
      <c r="O2291" s="70">
        <v>1.755928395328477</v>
      </c>
      <c r="P2291" s="70" t="s">
        <v>412</v>
      </c>
      <c r="Q2291" s="69">
        <v>314</v>
      </c>
      <c r="R2291" s="70" t="s">
        <v>387</v>
      </c>
      <c r="S2291" s="70" t="s">
        <v>94</v>
      </c>
      <c r="T2291" s="70" t="s">
        <v>95</v>
      </c>
      <c r="U2291" s="70" t="s">
        <v>35</v>
      </c>
      <c r="V2291" s="70">
        <v>467.20235339048901</v>
      </c>
      <c r="W2291" s="70">
        <v>8001.3682875736331</v>
      </c>
    </row>
    <row r="2292" spans="1:23">
      <c r="A2292" s="69">
        <v>2291</v>
      </c>
      <c r="B2292" s="69">
        <v>91</v>
      </c>
      <c r="C2292" s="70" t="s">
        <v>384</v>
      </c>
      <c r="D2292" s="70" t="s">
        <v>33</v>
      </c>
      <c r="E2292" s="70" t="s">
        <v>25</v>
      </c>
      <c r="F2292" s="70" t="s">
        <v>26</v>
      </c>
      <c r="G2292" s="70"/>
      <c r="H2292" s="70" t="s">
        <v>274</v>
      </c>
      <c r="I2292" s="70" t="s">
        <v>385</v>
      </c>
      <c r="J2292" s="70" t="s">
        <v>30</v>
      </c>
      <c r="K2292" s="70" t="s">
        <v>35</v>
      </c>
      <c r="L2292" s="70" t="s">
        <v>173</v>
      </c>
      <c r="M2292" s="71">
        <v>8708</v>
      </c>
      <c r="N2292" s="70" t="s">
        <v>2253</v>
      </c>
      <c r="O2292" s="70">
        <v>5.7295068382529424</v>
      </c>
      <c r="P2292" s="70" t="s">
        <v>424</v>
      </c>
      <c r="Q2292" s="69">
        <v>217</v>
      </c>
      <c r="R2292" s="70" t="s">
        <v>386</v>
      </c>
      <c r="S2292" s="70" t="s">
        <v>78</v>
      </c>
      <c r="T2292" s="70" t="s">
        <v>79</v>
      </c>
      <c r="U2292" s="70" t="s">
        <v>35</v>
      </c>
      <c r="V2292" s="70">
        <v>351.48091122303242</v>
      </c>
      <c r="W2292" s="70">
        <v>6652.1062475189146</v>
      </c>
    </row>
    <row r="2293" spans="1:23">
      <c r="A2293" s="69">
        <v>2292</v>
      </c>
      <c r="B2293" s="69">
        <v>92</v>
      </c>
      <c r="C2293" s="70" t="s">
        <v>390</v>
      </c>
      <c r="D2293" s="70" t="s">
        <v>33</v>
      </c>
      <c r="E2293" s="70" t="s">
        <v>25</v>
      </c>
      <c r="F2293" s="70" t="s">
        <v>26</v>
      </c>
      <c r="G2293" s="70"/>
      <c r="H2293" s="70" t="s">
        <v>274</v>
      </c>
      <c r="I2293" s="70" t="s">
        <v>391</v>
      </c>
      <c r="J2293" s="70" t="s">
        <v>30</v>
      </c>
      <c r="K2293" s="70" t="s">
        <v>35</v>
      </c>
      <c r="L2293" s="70" t="s">
        <v>65</v>
      </c>
      <c r="M2293" s="71">
        <v>679</v>
      </c>
      <c r="N2293" s="70" t="s">
        <v>972</v>
      </c>
      <c r="O2293" s="70">
        <v>18.859694935643599</v>
      </c>
      <c r="P2293" s="70" t="s">
        <v>419</v>
      </c>
      <c r="Q2293" s="69">
        <v>461</v>
      </c>
      <c r="R2293" s="70" t="s">
        <v>393</v>
      </c>
      <c r="S2293" s="70" t="s">
        <v>41</v>
      </c>
      <c r="T2293" s="70" t="s">
        <v>42</v>
      </c>
      <c r="U2293" s="70" t="s">
        <v>35</v>
      </c>
      <c r="V2293" s="70">
        <v>1.5191022898645328</v>
      </c>
      <c r="W2293" s="70">
        <v>9.8056305057694831E-2</v>
      </c>
    </row>
    <row r="2294" spans="1:23">
      <c r="A2294" s="69">
        <v>2293</v>
      </c>
      <c r="B2294" s="69">
        <v>92</v>
      </c>
      <c r="C2294" s="70" t="s">
        <v>390</v>
      </c>
      <c r="D2294" s="70" t="s">
        <v>33</v>
      </c>
      <c r="E2294" s="70" t="s">
        <v>25</v>
      </c>
      <c r="F2294" s="70" t="s">
        <v>26</v>
      </c>
      <c r="G2294" s="70"/>
      <c r="H2294" s="70" t="s">
        <v>274</v>
      </c>
      <c r="I2294" s="70" t="s">
        <v>391</v>
      </c>
      <c r="J2294" s="70" t="s">
        <v>30</v>
      </c>
      <c r="K2294" s="70" t="s">
        <v>35</v>
      </c>
      <c r="L2294" s="70" t="s">
        <v>65</v>
      </c>
      <c r="M2294" s="71">
        <v>1982</v>
      </c>
      <c r="N2294" s="70" t="s">
        <v>2254</v>
      </c>
      <c r="O2294" s="70">
        <v>11.16475850185922</v>
      </c>
      <c r="P2294" s="70" t="s">
        <v>419</v>
      </c>
      <c r="Q2294" s="69">
        <v>240</v>
      </c>
      <c r="R2294" s="70" t="s">
        <v>86</v>
      </c>
      <c r="S2294" s="70" t="s">
        <v>78</v>
      </c>
      <c r="T2294" s="70" t="s">
        <v>79</v>
      </c>
      <c r="U2294" s="70" t="s">
        <v>35</v>
      </c>
      <c r="V2294" s="70">
        <v>363.239135447335</v>
      </c>
      <c r="W2294" s="70">
        <v>7703.8963929827632</v>
      </c>
    </row>
    <row r="2295" spans="1:23">
      <c r="A2295" s="69">
        <v>2294</v>
      </c>
      <c r="B2295" s="69">
        <v>92</v>
      </c>
      <c r="C2295" s="70" t="s">
        <v>390</v>
      </c>
      <c r="D2295" s="70" t="s">
        <v>33</v>
      </c>
      <c r="E2295" s="70" t="s">
        <v>25</v>
      </c>
      <c r="F2295" s="70" t="s">
        <v>26</v>
      </c>
      <c r="G2295" s="70"/>
      <c r="H2295" s="70" t="s">
        <v>274</v>
      </c>
      <c r="I2295" s="70" t="s">
        <v>391</v>
      </c>
      <c r="J2295" s="70" t="s">
        <v>30</v>
      </c>
      <c r="K2295" s="70" t="s">
        <v>35</v>
      </c>
      <c r="L2295" s="70" t="s">
        <v>65</v>
      </c>
      <c r="M2295" s="71">
        <v>5360</v>
      </c>
      <c r="N2295" s="70" t="s">
        <v>2255</v>
      </c>
      <c r="O2295" s="70">
        <v>11.26040927246509</v>
      </c>
      <c r="P2295" s="70" t="s">
        <v>419</v>
      </c>
      <c r="Q2295" s="69">
        <v>240</v>
      </c>
      <c r="R2295" s="70" t="s">
        <v>86</v>
      </c>
      <c r="S2295" s="70" t="s">
        <v>78</v>
      </c>
      <c r="T2295" s="70" t="s">
        <v>79</v>
      </c>
      <c r="U2295" s="70" t="s">
        <v>35</v>
      </c>
      <c r="V2295" s="70">
        <v>356.8101685692522</v>
      </c>
      <c r="W2295" s="70">
        <v>7444.9953118313697</v>
      </c>
    </row>
    <row r="2296" spans="1:23">
      <c r="A2296" s="69">
        <v>2295</v>
      </c>
      <c r="B2296" s="69">
        <v>92</v>
      </c>
      <c r="C2296" s="70" t="s">
        <v>390</v>
      </c>
      <c r="D2296" s="70" t="s">
        <v>33</v>
      </c>
      <c r="E2296" s="70" t="s">
        <v>25</v>
      </c>
      <c r="F2296" s="70" t="s">
        <v>26</v>
      </c>
      <c r="G2296" s="70"/>
      <c r="H2296" s="70" t="s">
        <v>274</v>
      </c>
      <c r="I2296" s="70" t="s">
        <v>391</v>
      </c>
      <c r="J2296" s="70" t="s">
        <v>30</v>
      </c>
      <c r="K2296" s="70" t="s">
        <v>35</v>
      </c>
      <c r="L2296" s="70" t="s">
        <v>65</v>
      </c>
      <c r="M2296" s="71">
        <v>6046</v>
      </c>
      <c r="N2296" s="70" t="s">
        <v>2256</v>
      </c>
      <c r="O2296" s="70">
        <v>14.23840058438196</v>
      </c>
      <c r="P2296" s="70" t="s">
        <v>419</v>
      </c>
      <c r="Q2296" s="69">
        <v>240</v>
      </c>
      <c r="R2296" s="70" t="s">
        <v>86</v>
      </c>
      <c r="S2296" s="70" t="s">
        <v>78</v>
      </c>
      <c r="T2296" s="70" t="s">
        <v>79</v>
      </c>
      <c r="U2296" s="70" t="s">
        <v>35</v>
      </c>
      <c r="V2296" s="70">
        <v>624.41165599811598</v>
      </c>
      <c r="W2296" s="70">
        <v>5499.027593962528</v>
      </c>
    </row>
    <row r="2297" spans="1:23">
      <c r="A2297" s="69">
        <v>2296</v>
      </c>
      <c r="B2297" s="69">
        <v>92</v>
      </c>
      <c r="C2297" s="70" t="s">
        <v>390</v>
      </c>
      <c r="D2297" s="70" t="s">
        <v>33</v>
      </c>
      <c r="E2297" s="70" t="s">
        <v>25</v>
      </c>
      <c r="F2297" s="70" t="s">
        <v>26</v>
      </c>
      <c r="G2297" s="70"/>
      <c r="H2297" s="70" t="s">
        <v>274</v>
      </c>
      <c r="I2297" s="70" t="s">
        <v>391</v>
      </c>
      <c r="J2297" s="70" t="s">
        <v>30</v>
      </c>
      <c r="K2297" s="70" t="s">
        <v>35</v>
      </c>
      <c r="L2297" s="70" t="s">
        <v>65</v>
      </c>
      <c r="M2297" s="71">
        <v>6690</v>
      </c>
      <c r="N2297" s="70" t="s">
        <v>2257</v>
      </c>
      <c r="O2297" s="70">
        <v>10.93042315546198</v>
      </c>
      <c r="P2297" s="70" t="s">
        <v>419</v>
      </c>
      <c r="Q2297" s="69">
        <v>461</v>
      </c>
      <c r="R2297" s="70" t="s">
        <v>393</v>
      </c>
      <c r="S2297" s="70" t="s">
        <v>41</v>
      </c>
      <c r="T2297" s="70" t="s">
        <v>42</v>
      </c>
      <c r="U2297" s="70" t="s">
        <v>35</v>
      </c>
      <c r="V2297" s="70">
        <v>338.2817493939271</v>
      </c>
      <c r="W2297" s="70">
        <v>4393.200187242388</v>
      </c>
    </row>
    <row r="2298" spans="1:23">
      <c r="A2298" s="69">
        <v>2297</v>
      </c>
      <c r="B2298" s="69">
        <v>92</v>
      </c>
      <c r="C2298" s="70" t="s">
        <v>390</v>
      </c>
      <c r="D2298" s="70" t="s">
        <v>33</v>
      </c>
      <c r="E2298" s="70" t="s">
        <v>25</v>
      </c>
      <c r="F2298" s="70" t="s">
        <v>26</v>
      </c>
      <c r="G2298" s="70"/>
      <c r="H2298" s="70" t="s">
        <v>274</v>
      </c>
      <c r="I2298" s="70" t="s">
        <v>391</v>
      </c>
      <c r="J2298" s="70" t="s">
        <v>30</v>
      </c>
      <c r="K2298" s="70" t="s">
        <v>35</v>
      </c>
      <c r="L2298" s="70" t="s">
        <v>65</v>
      </c>
      <c r="M2298" s="71">
        <v>6729</v>
      </c>
      <c r="N2298" s="70" t="s">
        <v>2258</v>
      </c>
      <c r="O2298" s="70">
        <v>18.377550311066109</v>
      </c>
      <c r="P2298" s="70" t="s">
        <v>419</v>
      </c>
      <c r="Q2298" s="69">
        <v>461</v>
      </c>
      <c r="R2298" s="70" t="s">
        <v>393</v>
      </c>
      <c r="S2298" s="70" t="s">
        <v>41</v>
      </c>
      <c r="T2298" s="70" t="s">
        <v>42</v>
      </c>
      <c r="U2298" s="70" t="s">
        <v>35</v>
      </c>
      <c r="V2298" s="70">
        <v>300.89819298066482</v>
      </c>
      <c r="W2298" s="70">
        <v>5133.9503767787101</v>
      </c>
    </row>
    <row r="2299" spans="1:23">
      <c r="A2299" s="69">
        <v>2298</v>
      </c>
      <c r="B2299" s="69">
        <v>92</v>
      </c>
      <c r="C2299" s="70" t="s">
        <v>390</v>
      </c>
      <c r="D2299" s="70" t="s">
        <v>33</v>
      </c>
      <c r="E2299" s="70" t="s">
        <v>25</v>
      </c>
      <c r="F2299" s="70" t="s">
        <v>26</v>
      </c>
      <c r="G2299" s="70"/>
      <c r="H2299" s="70" t="s">
        <v>274</v>
      </c>
      <c r="I2299" s="70" t="s">
        <v>391</v>
      </c>
      <c r="J2299" s="70" t="s">
        <v>30</v>
      </c>
      <c r="K2299" s="70" t="s">
        <v>35</v>
      </c>
      <c r="L2299" s="70" t="s">
        <v>65</v>
      </c>
      <c r="M2299" s="71">
        <v>6743</v>
      </c>
      <c r="N2299" s="70" t="s">
        <v>2259</v>
      </c>
      <c r="O2299" s="70">
        <v>10.391897402831891</v>
      </c>
      <c r="P2299" s="70" t="s">
        <v>419</v>
      </c>
      <c r="Q2299" s="69">
        <v>461</v>
      </c>
      <c r="R2299" s="70" t="s">
        <v>393</v>
      </c>
      <c r="S2299" s="70" t="s">
        <v>41</v>
      </c>
      <c r="T2299" s="70" t="s">
        <v>42</v>
      </c>
      <c r="U2299" s="70" t="s">
        <v>35</v>
      </c>
      <c r="V2299" s="70">
        <v>826.48448318860096</v>
      </c>
      <c r="W2299" s="70">
        <v>5887.31582972052</v>
      </c>
    </row>
    <row r="2300" spans="1:23">
      <c r="A2300" s="69">
        <v>2299</v>
      </c>
      <c r="B2300" s="69">
        <v>92</v>
      </c>
      <c r="C2300" s="70" t="s">
        <v>390</v>
      </c>
      <c r="D2300" s="70" t="s">
        <v>33</v>
      </c>
      <c r="E2300" s="70" t="s">
        <v>25</v>
      </c>
      <c r="F2300" s="70" t="s">
        <v>26</v>
      </c>
      <c r="G2300" s="70"/>
      <c r="H2300" s="70" t="s">
        <v>274</v>
      </c>
      <c r="I2300" s="70" t="s">
        <v>391</v>
      </c>
      <c r="J2300" s="70" t="s">
        <v>30</v>
      </c>
      <c r="K2300" s="70" t="s">
        <v>35</v>
      </c>
      <c r="L2300" s="70" t="s">
        <v>65</v>
      </c>
      <c r="M2300" s="71">
        <v>6753</v>
      </c>
      <c r="N2300" s="70" t="s">
        <v>2260</v>
      </c>
      <c r="O2300" s="70">
        <v>16.049918082856781</v>
      </c>
      <c r="P2300" s="70" t="s">
        <v>419</v>
      </c>
      <c r="Q2300" s="69">
        <v>240</v>
      </c>
      <c r="R2300" s="70" t="s">
        <v>86</v>
      </c>
      <c r="S2300" s="70" t="s">
        <v>78</v>
      </c>
      <c r="T2300" s="70" t="s">
        <v>79</v>
      </c>
      <c r="U2300" s="70" t="s">
        <v>35</v>
      </c>
      <c r="V2300" s="70">
        <v>310.76418372101989</v>
      </c>
      <c r="W2300" s="70">
        <v>5945.9594593730417</v>
      </c>
    </row>
    <row r="2301" spans="1:23">
      <c r="A2301" s="69">
        <v>2300</v>
      </c>
      <c r="B2301" s="69">
        <v>92</v>
      </c>
      <c r="C2301" s="70" t="s">
        <v>390</v>
      </c>
      <c r="D2301" s="70" t="s">
        <v>33</v>
      </c>
      <c r="E2301" s="70" t="s">
        <v>25</v>
      </c>
      <c r="F2301" s="70" t="s">
        <v>26</v>
      </c>
      <c r="G2301" s="70"/>
      <c r="H2301" s="70" t="s">
        <v>274</v>
      </c>
      <c r="I2301" s="70" t="s">
        <v>391</v>
      </c>
      <c r="J2301" s="70" t="s">
        <v>30</v>
      </c>
      <c r="K2301" s="70" t="s">
        <v>35</v>
      </c>
      <c r="L2301" s="70" t="s">
        <v>65</v>
      </c>
      <c r="M2301" s="71">
        <v>6870</v>
      </c>
      <c r="N2301" s="70" t="s">
        <v>2261</v>
      </c>
      <c r="O2301" s="70">
        <v>11.540133416669759</v>
      </c>
      <c r="P2301" s="70" t="s">
        <v>419</v>
      </c>
      <c r="Q2301" s="69">
        <v>461</v>
      </c>
      <c r="R2301" s="70" t="s">
        <v>393</v>
      </c>
      <c r="S2301" s="70" t="s">
        <v>41</v>
      </c>
      <c r="T2301" s="70" t="s">
        <v>42</v>
      </c>
      <c r="U2301" s="70" t="s">
        <v>35</v>
      </c>
      <c r="V2301" s="70">
        <v>845.2766446135563</v>
      </c>
      <c r="W2301" s="70">
        <v>3128.7955206308052</v>
      </c>
    </row>
    <row r="2302" spans="1:23">
      <c r="A2302" s="69">
        <v>2301</v>
      </c>
      <c r="B2302" s="69">
        <v>92</v>
      </c>
      <c r="C2302" s="70" t="s">
        <v>390</v>
      </c>
      <c r="D2302" s="70" t="s">
        <v>33</v>
      </c>
      <c r="E2302" s="70" t="s">
        <v>25</v>
      </c>
      <c r="F2302" s="70" t="s">
        <v>26</v>
      </c>
      <c r="G2302" s="70"/>
      <c r="H2302" s="70" t="s">
        <v>274</v>
      </c>
      <c r="I2302" s="70" t="s">
        <v>391</v>
      </c>
      <c r="J2302" s="70" t="s">
        <v>30</v>
      </c>
      <c r="K2302" s="70" t="s">
        <v>35</v>
      </c>
      <c r="L2302" s="70" t="s">
        <v>65</v>
      </c>
      <c r="M2302" s="71">
        <v>6876</v>
      </c>
      <c r="N2302" s="70" t="s">
        <v>2262</v>
      </c>
      <c r="O2302" s="70">
        <v>22.857268199448139</v>
      </c>
      <c r="P2302" s="70" t="s">
        <v>419</v>
      </c>
      <c r="Q2302" s="69">
        <v>461</v>
      </c>
      <c r="R2302" s="70" t="s">
        <v>393</v>
      </c>
      <c r="S2302" s="70" t="s">
        <v>41</v>
      </c>
      <c r="T2302" s="70" t="s">
        <v>42</v>
      </c>
      <c r="U2302" s="70" t="s">
        <v>35</v>
      </c>
      <c r="V2302" s="70">
        <v>191.23503732634316</v>
      </c>
      <c r="W2302" s="70">
        <v>1495.4715484166397</v>
      </c>
    </row>
    <row r="2303" spans="1:23">
      <c r="A2303" s="69">
        <v>2302</v>
      </c>
      <c r="B2303" s="69">
        <v>92</v>
      </c>
      <c r="C2303" s="70" t="s">
        <v>390</v>
      </c>
      <c r="D2303" s="70" t="s">
        <v>33</v>
      </c>
      <c r="E2303" s="70" t="s">
        <v>25</v>
      </c>
      <c r="F2303" s="70" t="s">
        <v>26</v>
      </c>
      <c r="G2303" s="70"/>
      <c r="H2303" s="70" t="s">
        <v>274</v>
      </c>
      <c r="I2303" s="70" t="s">
        <v>391</v>
      </c>
      <c r="J2303" s="70" t="s">
        <v>30</v>
      </c>
      <c r="K2303" s="70" t="s">
        <v>35</v>
      </c>
      <c r="L2303" s="70" t="s">
        <v>65</v>
      </c>
      <c r="M2303" s="71">
        <v>6939</v>
      </c>
      <c r="N2303" s="70" t="s">
        <v>2263</v>
      </c>
      <c r="O2303" s="70">
        <v>11.442304782629961</v>
      </c>
      <c r="P2303" s="70" t="s">
        <v>419</v>
      </c>
      <c r="Q2303" s="69">
        <v>461</v>
      </c>
      <c r="R2303" s="70" t="s">
        <v>393</v>
      </c>
      <c r="S2303" s="70" t="s">
        <v>41</v>
      </c>
      <c r="T2303" s="70" t="s">
        <v>42</v>
      </c>
      <c r="U2303" s="70" t="s">
        <v>35</v>
      </c>
      <c r="V2303" s="70">
        <v>374.05746206900454</v>
      </c>
      <c r="W2303" s="70">
        <v>5811.0731721958928</v>
      </c>
    </row>
    <row r="2304" spans="1:23">
      <c r="A2304" s="69">
        <v>2303</v>
      </c>
      <c r="B2304" s="69">
        <v>92</v>
      </c>
      <c r="C2304" s="70" t="s">
        <v>390</v>
      </c>
      <c r="D2304" s="70" t="s">
        <v>33</v>
      </c>
      <c r="E2304" s="70" t="s">
        <v>25</v>
      </c>
      <c r="F2304" s="70" t="s">
        <v>26</v>
      </c>
      <c r="G2304" s="70"/>
      <c r="H2304" s="70" t="s">
        <v>274</v>
      </c>
      <c r="I2304" s="70" t="s">
        <v>391</v>
      </c>
      <c r="J2304" s="70" t="s">
        <v>30</v>
      </c>
      <c r="K2304" s="70" t="s">
        <v>35</v>
      </c>
      <c r="L2304" s="70" t="s">
        <v>65</v>
      </c>
      <c r="M2304" s="71">
        <v>7008</v>
      </c>
      <c r="N2304" s="70" t="s">
        <v>2264</v>
      </c>
      <c r="O2304" s="70">
        <v>13.068254120457251</v>
      </c>
      <c r="P2304" s="70" t="s">
        <v>419</v>
      </c>
      <c r="Q2304" s="69">
        <v>240</v>
      </c>
      <c r="R2304" s="70" t="s">
        <v>86</v>
      </c>
      <c r="S2304" s="70" t="s">
        <v>78</v>
      </c>
      <c r="T2304" s="70" t="s">
        <v>79</v>
      </c>
      <c r="U2304" s="70" t="s">
        <v>35</v>
      </c>
      <c r="V2304" s="70">
        <v>464.42608718240706</v>
      </c>
      <c r="W2304" s="70">
        <v>9925.8122110976474</v>
      </c>
    </row>
    <row r="2305" spans="1:23">
      <c r="A2305" s="69">
        <v>2304</v>
      </c>
      <c r="B2305" s="69">
        <v>92</v>
      </c>
      <c r="C2305" s="70" t="s">
        <v>390</v>
      </c>
      <c r="D2305" s="70" t="s">
        <v>33</v>
      </c>
      <c r="E2305" s="70" t="s">
        <v>25</v>
      </c>
      <c r="F2305" s="70" t="s">
        <v>26</v>
      </c>
      <c r="G2305" s="70"/>
      <c r="H2305" s="70" t="s">
        <v>274</v>
      </c>
      <c r="I2305" s="70" t="s">
        <v>391</v>
      </c>
      <c r="J2305" s="70" t="s">
        <v>30</v>
      </c>
      <c r="K2305" s="70" t="s">
        <v>35</v>
      </c>
      <c r="L2305" s="70" t="s">
        <v>65</v>
      </c>
      <c r="M2305" s="71">
        <v>7014</v>
      </c>
      <c r="N2305" s="70" t="s">
        <v>2265</v>
      </c>
      <c r="O2305" s="70">
        <v>14.18576774376872</v>
      </c>
      <c r="P2305" s="70" t="s">
        <v>419</v>
      </c>
      <c r="Q2305" s="69">
        <v>461</v>
      </c>
      <c r="R2305" s="70" t="s">
        <v>393</v>
      </c>
      <c r="S2305" s="70" t="s">
        <v>41</v>
      </c>
      <c r="T2305" s="70" t="s">
        <v>42</v>
      </c>
      <c r="U2305" s="70" t="s">
        <v>35</v>
      </c>
      <c r="V2305" s="70">
        <v>346.43353227404742</v>
      </c>
      <c r="W2305" s="70">
        <v>4411.977486633743</v>
      </c>
    </row>
    <row r="2306" spans="1:23">
      <c r="A2306" s="69">
        <v>2305</v>
      </c>
      <c r="B2306" s="69">
        <v>92</v>
      </c>
      <c r="C2306" s="70" t="s">
        <v>390</v>
      </c>
      <c r="D2306" s="70" t="s">
        <v>33</v>
      </c>
      <c r="E2306" s="70" t="s">
        <v>25</v>
      </c>
      <c r="F2306" s="70" t="s">
        <v>26</v>
      </c>
      <c r="G2306" s="70"/>
      <c r="H2306" s="70" t="s">
        <v>274</v>
      </c>
      <c r="I2306" s="70" t="s">
        <v>391</v>
      </c>
      <c r="J2306" s="70" t="s">
        <v>30</v>
      </c>
      <c r="K2306" s="70" t="s">
        <v>35</v>
      </c>
      <c r="L2306" s="70" t="s">
        <v>65</v>
      </c>
      <c r="M2306" s="71">
        <v>7029</v>
      </c>
      <c r="N2306" s="70" t="s">
        <v>2266</v>
      </c>
      <c r="O2306" s="70">
        <v>13.73112147944539</v>
      </c>
      <c r="P2306" s="70" t="s">
        <v>419</v>
      </c>
      <c r="Q2306" s="69">
        <v>240</v>
      </c>
      <c r="R2306" s="70" t="s">
        <v>86</v>
      </c>
      <c r="S2306" s="70" t="s">
        <v>78</v>
      </c>
      <c r="T2306" s="70" t="s">
        <v>79</v>
      </c>
      <c r="U2306" s="70" t="s">
        <v>35</v>
      </c>
      <c r="V2306" s="70">
        <v>353.94980998165045</v>
      </c>
      <c r="W2306" s="70">
        <v>7360.2736298818363</v>
      </c>
    </row>
    <row r="2307" spans="1:23">
      <c r="A2307" s="69">
        <v>2306</v>
      </c>
      <c r="B2307" s="69">
        <v>92</v>
      </c>
      <c r="C2307" s="70" t="s">
        <v>390</v>
      </c>
      <c r="D2307" s="70" t="s">
        <v>33</v>
      </c>
      <c r="E2307" s="70" t="s">
        <v>25</v>
      </c>
      <c r="F2307" s="70" t="s">
        <v>26</v>
      </c>
      <c r="G2307" s="70"/>
      <c r="H2307" s="70" t="s">
        <v>274</v>
      </c>
      <c r="I2307" s="70" t="s">
        <v>391</v>
      </c>
      <c r="J2307" s="70" t="s">
        <v>30</v>
      </c>
      <c r="K2307" s="70" t="s">
        <v>35</v>
      </c>
      <c r="L2307" s="70" t="s">
        <v>65</v>
      </c>
      <c r="M2307" s="71">
        <v>7031</v>
      </c>
      <c r="N2307" s="70" t="s">
        <v>2267</v>
      </c>
      <c r="O2307" s="70">
        <v>21.539222089119551</v>
      </c>
      <c r="P2307" s="70" t="s">
        <v>419</v>
      </c>
      <c r="Q2307" s="69">
        <v>461</v>
      </c>
      <c r="R2307" s="70" t="s">
        <v>393</v>
      </c>
      <c r="S2307" s="70" t="s">
        <v>41</v>
      </c>
      <c r="T2307" s="70" t="s">
        <v>42</v>
      </c>
      <c r="U2307" s="70" t="s">
        <v>35</v>
      </c>
      <c r="V2307" s="70">
        <v>193.40524041991557</v>
      </c>
      <c r="W2307" s="70">
        <v>2091.6899023869378</v>
      </c>
    </row>
    <row r="2308" spans="1:23">
      <c r="A2308" s="69">
        <v>2307</v>
      </c>
      <c r="B2308" s="69">
        <v>92</v>
      </c>
      <c r="C2308" s="70" t="s">
        <v>390</v>
      </c>
      <c r="D2308" s="70" t="s">
        <v>33</v>
      </c>
      <c r="E2308" s="70" t="s">
        <v>25</v>
      </c>
      <c r="F2308" s="70" t="s">
        <v>26</v>
      </c>
      <c r="G2308" s="70"/>
      <c r="H2308" s="70" t="s">
        <v>274</v>
      </c>
      <c r="I2308" s="70" t="s">
        <v>391</v>
      </c>
      <c r="J2308" s="70" t="s">
        <v>30</v>
      </c>
      <c r="K2308" s="70" t="s">
        <v>35</v>
      </c>
      <c r="L2308" s="70" t="s">
        <v>65</v>
      </c>
      <c r="M2308" s="71">
        <v>7036</v>
      </c>
      <c r="N2308" s="70" t="s">
        <v>2268</v>
      </c>
      <c r="O2308" s="70">
        <v>10.19176074905627</v>
      </c>
      <c r="P2308" s="70" t="s">
        <v>419</v>
      </c>
      <c r="Q2308" s="69">
        <v>240</v>
      </c>
      <c r="R2308" s="70" t="s">
        <v>86</v>
      </c>
      <c r="S2308" s="70" t="s">
        <v>78</v>
      </c>
      <c r="T2308" s="70" t="s">
        <v>79</v>
      </c>
      <c r="U2308" s="70" t="s">
        <v>35</v>
      </c>
      <c r="V2308" s="70">
        <v>365.55775357957691</v>
      </c>
      <c r="W2308" s="70">
        <v>7748.0611237684734</v>
      </c>
    </row>
    <row r="2309" spans="1:23">
      <c r="A2309" s="69">
        <v>2308</v>
      </c>
      <c r="B2309" s="69">
        <v>92</v>
      </c>
      <c r="C2309" s="70" t="s">
        <v>390</v>
      </c>
      <c r="D2309" s="70" t="s">
        <v>33</v>
      </c>
      <c r="E2309" s="70" t="s">
        <v>25</v>
      </c>
      <c r="F2309" s="70" t="s">
        <v>26</v>
      </c>
      <c r="G2309" s="70"/>
      <c r="H2309" s="70" t="s">
        <v>274</v>
      </c>
      <c r="I2309" s="70" t="s">
        <v>391</v>
      </c>
      <c r="J2309" s="70" t="s">
        <v>30</v>
      </c>
      <c r="K2309" s="70" t="s">
        <v>35</v>
      </c>
      <c r="L2309" s="70" t="s">
        <v>65</v>
      </c>
      <c r="M2309" s="71">
        <v>7037</v>
      </c>
      <c r="N2309" s="70" t="s">
        <v>2269</v>
      </c>
      <c r="O2309" s="70">
        <v>14.099270149774631</v>
      </c>
      <c r="P2309" s="70" t="s">
        <v>419</v>
      </c>
      <c r="Q2309" s="69">
        <v>240</v>
      </c>
      <c r="R2309" s="70" t="s">
        <v>86</v>
      </c>
      <c r="S2309" s="70" t="s">
        <v>78</v>
      </c>
      <c r="T2309" s="70" t="s">
        <v>79</v>
      </c>
      <c r="U2309" s="70" t="s">
        <v>35</v>
      </c>
      <c r="V2309" s="70">
        <v>498.33008638674073</v>
      </c>
      <c r="W2309" s="70">
        <v>7009.7258702977215</v>
      </c>
    </row>
    <row r="2310" spans="1:23">
      <c r="A2310" s="69">
        <v>2309</v>
      </c>
      <c r="B2310" s="69">
        <v>92</v>
      </c>
      <c r="C2310" s="70" t="s">
        <v>390</v>
      </c>
      <c r="D2310" s="70" t="s">
        <v>33</v>
      </c>
      <c r="E2310" s="70" t="s">
        <v>25</v>
      </c>
      <c r="F2310" s="70" t="s">
        <v>26</v>
      </c>
      <c r="G2310" s="70"/>
      <c r="H2310" s="70" t="s">
        <v>274</v>
      </c>
      <c r="I2310" s="70" t="s">
        <v>391</v>
      </c>
      <c r="J2310" s="70" t="s">
        <v>30</v>
      </c>
      <c r="K2310" s="70" t="s">
        <v>35</v>
      </c>
      <c r="L2310" s="70" t="s">
        <v>65</v>
      </c>
      <c r="M2310" s="71">
        <v>7042</v>
      </c>
      <c r="N2310" s="70" t="s">
        <v>2270</v>
      </c>
      <c r="O2310" s="70">
        <v>11.74490655669303</v>
      </c>
      <c r="P2310" s="70" t="s">
        <v>419</v>
      </c>
      <c r="Q2310" s="69">
        <v>461</v>
      </c>
      <c r="R2310" s="70" t="s">
        <v>393</v>
      </c>
      <c r="S2310" s="70" t="s">
        <v>41</v>
      </c>
      <c r="T2310" s="70" t="s">
        <v>42</v>
      </c>
      <c r="U2310" s="70" t="s">
        <v>35</v>
      </c>
      <c r="V2310" s="70">
        <v>444.81717542342608</v>
      </c>
      <c r="W2310" s="70">
        <v>10729.627058089813</v>
      </c>
    </row>
    <row r="2311" spans="1:23">
      <c r="A2311" s="69">
        <v>2310</v>
      </c>
      <c r="B2311" s="69">
        <v>92</v>
      </c>
      <c r="C2311" s="70" t="s">
        <v>390</v>
      </c>
      <c r="D2311" s="70" t="s">
        <v>33</v>
      </c>
      <c r="E2311" s="70" t="s">
        <v>25</v>
      </c>
      <c r="F2311" s="70" t="s">
        <v>26</v>
      </c>
      <c r="G2311" s="70"/>
      <c r="H2311" s="70" t="s">
        <v>274</v>
      </c>
      <c r="I2311" s="70" t="s">
        <v>391</v>
      </c>
      <c r="J2311" s="70" t="s">
        <v>30</v>
      </c>
      <c r="K2311" s="70" t="s">
        <v>35</v>
      </c>
      <c r="L2311" s="70" t="s">
        <v>65</v>
      </c>
      <c r="M2311" s="71">
        <v>7060</v>
      </c>
      <c r="N2311" s="70" t="s">
        <v>2271</v>
      </c>
      <c r="O2311" s="70">
        <v>22.630952879497009</v>
      </c>
      <c r="P2311" s="70" t="s">
        <v>419</v>
      </c>
      <c r="Q2311" s="69">
        <v>461</v>
      </c>
      <c r="R2311" s="70" t="s">
        <v>393</v>
      </c>
      <c r="S2311" s="70" t="s">
        <v>41</v>
      </c>
      <c r="T2311" s="70" t="s">
        <v>42</v>
      </c>
      <c r="U2311" s="70" t="s">
        <v>35</v>
      </c>
      <c r="V2311" s="70">
        <v>373.25442966759931</v>
      </c>
      <c r="W2311" s="70">
        <v>5908.1442746389248</v>
      </c>
    </row>
    <row r="2312" spans="1:23">
      <c r="A2312" s="69">
        <v>2311</v>
      </c>
      <c r="B2312" s="69">
        <v>92</v>
      </c>
      <c r="C2312" s="70" t="s">
        <v>390</v>
      </c>
      <c r="D2312" s="70" t="s">
        <v>33</v>
      </c>
      <c r="E2312" s="70" t="s">
        <v>25</v>
      </c>
      <c r="F2312" s="70" t="s">
        <v>26</v>
      </c>
      <c r="G2312" s="70"/>
      <c r="H2312" s="70" t="s">
        <v>274</v>
      </c>
      <c r="I2312" s="70" t="s">
        <v>391</v>
      </c>
      <c r="J2312" s="70" t="s">
        <v>30</v>
      </c>
      <c r="K2312" s="70" t="s">
        <v>35</v>
      </c>
      <c r="L2312" s="70" t="s">
        <v>65</v>
      </c>
      <c r="M2312" s="71">
        <v>7072</v>
      </c>
      <c r="N2312" s="70" t="s">
        <v>2272</v>
      </c>
      <c r="O2312" s="70">
        <v>18.308296665251721</v>
      </c>
      <c r="P2312" s="70" t="s">
        <v>419</v>
      </c>
      <c r="Q2312" s="69">
        <v>461</v>
      </c>
      <c r="R2312" s="70" t="s">
        <v>393</v>
      </c>
      <c r="S2312" s="70" t="s">
        <v>41</v>
      </c>
      <c r="T2312" s="70" t="s">
        <v>42</v>
      </c>
      <c r="U2312" s="70" t="s">
        <v>35</v>
      </c>
      <c r="V2312" s="70">
        <v>290.1384958799091</v>
      </c>
      <c r="W2312" s="70">
        <v>3741.4087278028423</v>
      </c>
    </row>
    <row r="2313" spans="1:23">
      <c r="A2313" s="69">
        <v>2312</v>
      </c>
      <c r="B2313" s="69">
        <v>92</v>
      </c>
      <c r="C2313" s="70" t="s">
        <v>390</v>
      </c>
      <c r="D2313" s="70" t="s">
        <v>33</v>
      </c>
      <c r="E2313" s="70" t="s">
        <v>25</v>
      </c>
      <c r="F2313" s="70" t="s">
        <v>26</v>
      </c>
      <c r="G2313" s="70"/>
      <c r="H2313" s="70" t="s">
        <v>274</v>
      </c>
      <c r="I2313" s="70" t="s">
        <v>391</v>
      </c>
      <c r="J2313" s="70" t="s">
        <v>30</v>
      </c>
      <c r="K2313" s="70" t="s">
        <v>35</v>
      </c>
      <c r="L2313" s="70" t="s">
        <v>65</v>
      </c>
      <c r="M2313" s="71">
        <v>7075</v>
      </c>
      <c r="N2313" s="70" t="s">
        <v>2273</v>
      </c>
      <c r="O2313" s="70">
        <v>8.2595658999028227</v>
      </c>
      <c r="P2313" s="70" t="s">
        <v>424</v>
      </c>
      <c r="Q2313" s="69">
        <v>461</v>
      </c>
      <c r="R2313" s="70" t="s">
        <v>393</v>
      </c>
      <c r="S2313" s="70" t="s">
        <v>41</v>
      </c>
      <c r="T2313" s="70" t="s">
        <v>42</v>
      </c>
      <c r="U2313" s="70" t="s">
        <v>35</v>
      </c>
      <c r="V2313" s="70">
        <v>257.95396200617586</v>
      </c>
      <c r="W2313" s="70">
        <v>3885.4814940853566</v>
      </c>
    </row>
    <row r="2314" spans="1:23">
      <c r="A2314" s="69">
        <v>2313</v>
      </c>
      <c r="B2314" s="69">
        <v>92</v>
      </c>
      <c r="C2314" s="70" t="s">
        <v>390</v>
      </c>
      <c r="D2314" s="70" t="s">
        <v>33</v>
      </c>
      <c r="E2314" s="70" t="s">
        <v>25</v>
      </c>
      <c r="F2314" s="70" t="s">
        <v>26</v>
      </c>
      <c r="G2314" s="70"/>
      <c r="H2314" s="70" t="s">
        <v>274</v>
      </c>
      <c r="I2314" s="70" t="s">
        <v>391</v>
      </c>
      <c r="J2314" s="70" t="s">
        <v>30</v>
      </c>
      <c r="K2314" s="70" t="s">
        <v>35</v>
      </c>
      <c r="L2314" s="70" t="s">
        <v>65</v>
      </c>
      <c r="M2314" s="71">
        <v>7076</v>
      </c>
      <c r="N2314" s="70" t="s">
        <v>2274</v>
      </c>
      <c r="O2314" s="70">
        <v>12.172586778472001</v>
      </c>
      <c r="P2314" s="70" t="s">
        <v>419</v>
      </c>
      <c r="Q2314" s="69">
        <v>240</v>
      </c>
      <c r="R2314" s="70" t="s">
        <v>86</v>
      </c>
      <c r="S2314" s="70" t="s">
        <v>78</v>
      </c>
      <c r="T2314" s="70" t="s">
        <v>79</v>
      </c>
      <c r="U2314" s="70" t="s">
        <v>35</v>
      </c>
      <c r="V2314" s="70">
        <v>242.9659535250241</v>
      </c>
      <c r="W2314" s="70">
        <v>3514.0727521329513</v>
      </c>
    </row>
    <row r="2315" spans="1:23">
      <c r="A2315" s="69">
        <v>2314</v>
      </c>
      <c r="B2315" s="69">
        <v>92</v>
      </c>
      <c r="C2315" s="70" t="s">
        <v>390</v>
      </c>
      <c r="D2315" s="70" t="s">
        <v>33</v>
      </c>
      <c r="E2315" s="70" t="s">
        <v>25</v>
      </c>
      <c r="F2315" s="70" t="s">
        <v>26</v>
      </c>
      <c r="G2315" s="70"/>
      <c r="H2315" s="70" t="s">
        <v>274</v>
      </c>
      <c r="I2315" s="70" t="s">
        <v>391</v>
      </c>
      <c r="J2315" s="70" t="s">
        <v>30</v>
      </c>
      <c r="K2315" s="70" t="s">
        <v>35</v>
      </c>
      <c r="L2315" s="70" t="s">
        <v>65</v>
      </c>
      <c r="M2315" s="71">
        <v>7105</v>
      </c>
      <c r="N2315" s="70" t="s">
        <v>2275</v>
      </c>
      <c r="O2315" s="70">
        <v>12.633273957875931</v>
      </c>
      <c r="P2315" s="70" t="s">
        <v>419</v>
      </c>
      <c r="Q2315" s="69">
        <v>240</v>
      </c>
      <c r="R2315" s="70" t="s">
        <v>86</v>
      </c>
      <c r="S2315" s="70" t="s">
        <v>78</v>
      </c>
      <c r="T2315" s="70" t="s">
        <v>79</v>
      </c>
      <c r="U2315" s="70" t="s">
        <v>35</v>
      </c>
      <c r="V2315" s="70">
        <v>292.26202063589869</v>
      </c>
      <c r="W2315" s="70">
        <v>5310.0946513620802</v>
      </c>
    </row>
    <row r="2316" spans="1:23">
      <c r="A2316" s="69">
        <v>2315</v>
      </c>
      <c r="B2316" s="69">
        <v>92</v>
      </c>
      <c r="C2316" s="70" t="s">
        <v>390</v>
      </c>
      <c r="D2316" s="70" t="s">
        <v>33</v>
      </c>
      <c r="E2316" s="70" t="s">
        <v>25</v>
      </c>
      <c r="F2316" s="70" t="s">
        <v>26</v>
      </c>
      <c r="G2316" s="70"/>
      <c r="H2316" s="70" t="s">
        <v>274</v>
      </c>
      <c r="I2316" s="70" t="s">
        <v>391</v>
      </c>
      <c r="J2316" s="70" t="s">
        <v>30</v>
      </c>
      <c r="K2316" s="70" t="s">
        <v>35</v>
      </c>
      <c r="L2316" s="70" t="s">
        <v>65</v>
      </c>
      <c r="M2316" s="71">
        <v>7106</v>
      </c>
      <c r="N2316" s="70" t="s">
        <v>2276</v>
      </c>
      <c r="O2316" s="70">
        <v>14.49605604628227</v>
      </c>
      <c r="P2316" s="70" t="s">
        <v>419</v>
      </c>
      <c r="Q2316" s="69">
        <v>461</v>
      </c>
      <c r="R2316" s="70" t="s">
        <v>393</v>
      </c>
      <c r="S2316" s="70" t="s">
        <v>41</v>
      </c>
      <c r="T2316" s="70" t="s">
        <v>42</v>
      </c>
      <c r="U2316" s="70" t="s">
        <v>35</v>
      </c>
      <c r="V2316" s="70">
        <v>349.6194978961214</v>
      </c>
      <c r="W2316" s="70">
        <v>5259.0174846853115</v>
      </c>
    </row>
    <row r="2317" spans="1:23">
      <c r="A2317" s="69">
        <v>2316</v>
      </c>
      <c r="B2317" s="69">
        <v>92</v>
      </c>
      <c r="C2317" s="70" t="s">
        <v>390</v>
      </c>
      <c r="D2317" s="70" t="s">
        <v>33</v>
      </c>
      <c r="E2317" s="70" t="s">
        <v>25</v>
      </c>
      <c r="F2317" s="70" t="s">
        <v>26</v>
      </c>
      <c r="G2317" s="70"/>
      <c r="H2317" s="70" t="s">
        <v>274</v>
      </c>
      <c r="I2317" s="70" t="s">
        <v>391</v>
      </c>
      <c r="J2317" s="70" t="s">
        <v>30</v>
      </c>
      <c r="K2317" s="70" t="s">
        <v>35</v>
      </c>
      <c r="L2317" s="70" t="s">
        <v>65</v>
      </c>
      <c r="M2317" s="71">
        <v>7406</v>
      </c>
      <c r="N2317" s="70" t="s">
        <v>981</v>
      </c>
      <c r="O2317" s="70">
        <v>10.356143516135599</v>
      </c>
      <c r="P2317" s="70" t="s">
        <v>419</v>
      </c>
      <c r="Q2317" s="69">
        <v>461</v>
      </c>
      <c r="R2317" s="70" t="s">
        <v>393</v>
      </c>
      <c r="S2317" s="70" t="s">
        <v>41</v>
      </c>
      <c r="T2317" s="70" t="s">
        <v>42</v>
      </c>
      <c r="U2317" s="70" t="s">
        <v>35</v>
      </c>
      <c r="V2317" s="70">
        <v>236.5678136926737</v>
      </c>
      <c r="W2317" s="70">
        <v>1217.463701269942</v>
      </c>
    </row>
    <row r="2318" spans="1:23">
      <c r="A2318" s="69">
        <v>2317</v>
      </c>
      <c r="B2318" s="69">
        <v>93</v>
      </c>
      <c r="C2318" s="70" t="s">
        <v>394</v>
      </c>
      <c r="D2318" s="70" t="s">
        <v>33</v>
      </c>
      <c r="E2318" s="70" t="s">
        <v>25</v>
      </c>
      <c r="F2318" s="70" t="s">
        <v>26</v>
      </c>
      <c r="G2318" s="70"/>
      <c r="H2318" s="70" t="s">
        <v>274</v>
      </c>
      <c r="I2318" s="70" t="s">
        <v>395</v>
      </c>
      <c r="J2318" s="70" t="s">
        <v>30</v>
      </c>
      <c r="K2318" s="70" t="s">
        <v>35</v>
      </c>
      <c r="L2318" s="70" t="s">
        <v>36</v>
      </c>
      <c r="M2318" s="71">
        <v>4808</v>
      </c>
      <c r="N2318" s="70" t="s">
        <v>2277</v>
      </c>
      <c r="O2318" s="70">
        <v>11.1248919019292</v>
      </c>
      <c r="P2318" s="70" t="s">
        <v>419</v>
      </c>
      <c r="Q2318" s="69">
        <v>388</v>
      </c>
      <c r="R2318" s="70" t="s">
        <v>396</v>
      </c>
      <c r="S2318" s="70" t="s">
        <v>78</v>
      </c>
      <c r="T2318" s="70" t="s">
        <v>79</v>
      </c>
      <c r="U2318" s="70" t="s">
        <v>35</v>
      </c>
      <c r="V2318" s="70">
        <v>320.39054073372364</v>
      </c>
      <c r="W2318" s="70">
        <v>2668.6523636497836</v>
      </c>
    </row>
    <row r="2319" spans="1:23">
      <c r="A2319" s="69">
        <v>2318</v>
      </c>
      <c r="B2319" s="69">
        <v>93</v>
      </c>
      <c r="C2319" s="70" t="s">
        <v>394</v>
      </c>
      <c r="D2319" s="70" t="s">
        <v>33</v>
      </c>
      <c r="E2319" s="70" t="s">
        <v>25</v>
      </c>
      <c r="F2319" s="70" t="s">
        <v>26</v>
      </c>
      <c r="G2319" s="70"/>
      <c r="H2319" s="70" t="s">
        <v>274</v>
      </c>
      <c r="I2319" s="70" t="s">
        <v>395</v>
      </c>
      <c r="J2319" s="70" t="s">
        <v>30</v>
      </c>
      <c r="K2319" s="70" t="s">
        <v>35</v>
      </c>
      <c r="L2319" s="70" t="s">
        <v>36</v>
      </c>
      <c r="M2319" s="71">
        <v>6597</v>
      </c>
      <c r="N2319" s="70" t="s">
        <v>2278</v>
      </c>
      <c r="O2319" s="70">
        <v>7.2590800923391381</v>
      </c>
      <c r="P2319" s="70" t="s">
        <v>424</v>
      </c>
      <c r="Q2319" s="69">
        <v>240</v>
      </c>
      <c r="R2319" s="70" t="s">
        <v>86</v>
      </c>
      <c r="S2319" s="70" t="s">
        <v>78</v>
      </c>
      <c r="T2319" s="70" t="s">
        <v>79</v>
      </c>
      <c r="U2319" s="70" t="s">
        <v>35</v>
      </c>
      <c r="V2319" s="70">
        <v>1201.3041246853682</v>
      </c>
      <c r="W2319" s="70">
        <v>17211.217619582716</v>
      </c>
    </row>
    <row r="2320" spans="1:23">
      <c r="A2320" s="69">
        <v>2319</v>
      </c>
      <c r="B2320" s="69">
        <v>93</v>
      </c>
      <c r="C2320" s="70" t="s">
        <v>394</v>
      </c>
      <c r="D2320" s="70" t="s">
        <v>33</v>
      </c>
      <c r="E2320" s="70" t="s">
        <v>25</v>
      </c>
      <c r="F2320" s="70" t="s">
        <v>26</v>
      </c>
      <c r="G2320" s="70"/>
      <c r="H2320" s="70" t="s">
        <v>274</v>
      </c>
      <c r="I2320" s="70" t="s">
        <v>395</v>
      </c>
      <c r="J2320" s="70" t="s">
        <v>30</v>
      </c>
      <c r="K2320" s="70" t="s">
        <v>35</v>
      </c>
      <c r="L2320" s="70" t="s">
        <v>36</v>
      </c>
      <c r="M2320" s="71">
        <v>6606</v>
      </c>
      <c r="N2320" s="70" t="s">
        <v>2279</v>
      </c>
      <c r="O2320" s="70">
        <v>16.360580693267899</v>
      </c>
      <c r="P2320" s="70" t="s">
        <v>419</v>
      </c>
      <c r="Q2320" s="69">
        <v>413</v>
      </c>
      <c r="R2320" s="70" t="s">
        <v>88</v>
      </c>
      <c r="S2320" s="70" t="s">
        <v>78</v>
      </c>
      <c r="T2320" s="70" t="s">
        <v>79</v>
      </c>
      <c r="U2320" s="70" t="s">
        <v>35</v>
      </c>
      <c r="V2320" s="70">
        <v>505.29861896770427</v>
      </c>
      <c r="W2320" s="70">
        <v>7077.5371311020917</v>
      </c>
    </row>
    <row r="2321" spans="1:23">
      <c r="A2321" s="69">
        <v>2320</v>
      </c>
      <c r="B2321" s="69">
        <v>93</v>
      </c>
      <c r="C2321" s="70" t="s">
        <v>394</v>
      </c>
      <c r="D2321" s="70" t="s">
        <v>33</v>
      </c>
      <c r="E2321" s="70" t="s">
        <v>25</v>
      </c>
      <c r="F2321" s="70" t="s">
        <v>26</v>
      </c>
      <c r="G2321" s="70"/>
      <c r="H2321" s="70" t="s">
        <v>274</v>
      </c>
      <c r="I2321" s="70" t="s">
        <v>395</v>
      </c>
      <c r="J2321" s="70" t="s">
        <v>30</v>
      </c>
      <c r="K2321" s="70" t="s">
        <v>35</v>
      </c>
      <c r="L2321" s="70" t="s">
        <v>36</v>
      </c>
      <c r="M2321" s="71">
        <v>6725</v>
      </c>
      <c r="N2321" s="70" t="s">
        <v>2280</v>
      </c>
      <c r="O2321" s="70">
        <v>10.792214651852831</v>
      </c>
      <c r="P2321" s="70" t="s">
        <v>419</v>
      </c>
      <c r="Q2321" s="69">
        <v>413</v>
      </c>
      <c r="R2321" s="70" t="s">
        <v>88</v>
      </c>
      <c r="S2321" s="70" t="s">
        <v>78</v>
      </c>
      <c r="T2321" s="70" t="s">
        <v>79</v>
      </c>
      <c r="U2321" s="70" t="s">
        <v>35</v>
      </c>
      <c r="V2321" s="70">
        <v>569.6297878670249</v>
      </c>
      <c r="W2321" s="70">
        <v>12740.717246242355</v>
      </c>
    </row>
    <row r="2322" spans="1:23">
      <c r="A2322" s="69">
        <v>2321</v>
      </c>
      <c r="B2322" s="69">
        <v>93</v>
      </c>
      <c r="C2322" s="70" t="s">
        <v>394</v>
      </c>
      <c r="D2322" s="70" t="s">
        <v>33</v>
      </c>
      <c r="E2322" s="70" t="s">
        <v>25</v>
      </c>
      <c r="F2322" s="70" t="s">
        <v>26</v>
      </c>
      <c r="G2322" s="70"/>
      <c r="H2322" s="70" t="s">
        <v>274</v>
      </c>
      <c r="I2322" s="70" t="s">
        <v>395</v>
      </c>
      <c r="J2322" s="70" t="s">
        <v>30</v>
      </c>
      <c r="K2322" s="70" t="s">
        <v>35</v>
      </c>
      <c r="L2322" s="70" t="s">
        <v>36</v>
      </c>
      <c r="M2322" s="71">
        <v>6757</v>
      </c>
      <c r="N2322" s="70" t="s">
        <v>2281</v>
      </c>
      <c r="O2322" s="70">
        <v>8.1061918537670934</v>
      </c>
      <c r="P2322" s="70" t="s">
        <v>424</v>
      </c>
      <c r="Q2322" s="69">
        <v>413</v>
      </c>
      <c r="R2322" s="70" t="s">
        <v>88</v>
      </c>
      <c r="S2322" s="70" t="s">
        <v>78</v>
      </c>
      <c r="T2322" s="70" t="s">
        <v>79</v>
      </c>
      <c r="U2322" s="70" t="s">
        <v>35</v>
      </c>
      <c r="V2322" s="70">
        <v>227.8323157466167</v>
      </c>
      <c r="W2322" s="70">
        <v>3199.4032358781633</v>
      </c>
    </row>
    <row r="2323" spans="1:23">
      <c r="A2323" s="69">
        <v>2322</v>
      </c>
      <c r="B2323" s="69">
        <v>93</v>
      </c>
      <c r="C2323" s="70" t="s">
        <v>394</v>
      </c>
      <c r="D2323" s="70" t="s">
        <v>33</v>
      </c>
      <c r="E2323" s="70" t="s">
        <v>25</v>
      </c>
      <c r="F2323" s="70" t="s">
        <v>26</v>
      </c>
      <c r="G2323" s="70"/>
      <c r="H2323" s="70" t="s">
        <v>274</v>
      </c>
      <c r="I2323" s="70" t="s">
        <v>395</v>
      </c>
      <c r="J2323" s="70" t="s">
        <v>30</v>
      </c>
      <c r="K2323" s="70" t="s">
        <v>35</v>
      </c>
      <c r="L2323" s="70" t="s">
        <v>36</v>
      </c>
      <c r="M2323" s="71">
        <v>6805</v>
      </c>
      <c r="N2323" s="70" t="s">
        <v>2282</v>
      </c>
      <c r="O2323" s="70">
        <v>6.3303966054745624</v>
      </c>
      <c r="P2323" s="70" t="s">
        <v>424</v>
      </c>
      <c r="Q2323" s="69">
        <v>388</v>
      </c>
      <c r="R2323" s="70" t="s">
        <v>396</v>
      </c>
      <c r="S2323" s="70" t="s">
        <v>78</v>
      </c>
      <c r="T2323" s="70" t="s">
        <v>79</v>
      </c>
      <c r="U2323" s="70" t="s">
        <v>35</v>
      </c>
      <c r="V2323" s="70">
        <v>173.74585292107406</v>
      </c>
      <c r="W2323" s="70">
        <v>1277.3897601476674</v>
      </c>
    </row>
    <row r="2324" spans="1:23">
      <c r="A2324" s="69">
        <v>2323</v>
      </c>
      <c r="B2324" s="69">
        <v>93</v>
      </c>
      <c r="C2324" s="70" t="s">
        <v>394</v>
      </c>
      <c r="D2324" s="70" t="s">
        <v>33</v>
      </c>
      <c r="E2324" s="70" t="s">
        <v>25</v>
      </c>
      <c r="F2324" s="70" t="s">
        <v>26</v>
      </c>
      <c r="G2324" s="70"/>
      <c r="H2324" s="70" t="s">
        <v>274</v>
      </c>
      <c r="I2324" s="70" t="s">
        <v>395</v>
      </c>
      <c r="J2324" s="70" t="s">
        <v>30</v>
      </c>
      <c r="K2324" s="70" t="s">
        <v>35</v>
      </c>
      <c r="L2324" s="70" t="s">
        <v>36</v>
      </c>
      <c r="M2324" s="71">
        <v>6814</v>
      </c>
      <c r="N2324" s="70" t="s">
        <v>2283</v>
      </c>
      <c r="O2324" s="70">
        <v>1.618865753692077</v>
      </c>
      <c r="P2324" s="70" t="s">
        <v>412</v>
      </c>
      <c r="Q2324" s="69">
        <v>413</v>
      </c>
      <c r="R2324" s="70" t="s">
        <v>88</v>
      </c>
      <c r="S2324" s="70" t="s">
        <v>78</v>
      </c>
      <c r="T2324" s="70" t="s">
        <v>79</v>
      </c>
      <c r="U2324" s="70" t="s">
        <v>35</v>
      </c>
      <c r="V2324" s="70">
        <v>450.79364175048306</v>
      </c>
      <c r="W2324" s="70">
        <v>7625.2832600716229</v>
      </c>
    </row>
    <row r="2325" spans="1:23">
      <c r="A2325" s="69">
        <v>2324</v>
      </c>
      <c r="B2325" s="69">
        <v>93</v>
      </c>
      <c r="C2325" s="70" t="s">
        <v>394</v>
      </c>
      <c r="D2325" s="70" t="s">
        <v>33</v>
      </c>
      <c r="E2325" s="70" t="s">
        <v>25</v>
      </c>
      <c r="F2325" s="70" t="s">
        <v>26</v>
      </c>
      <c r="G2325" s="70"/>
      <c r="H2325" s="70" t="s">
        <v>274</v>
      </c>
      <c r="I2325" s="70" t="s">
        <v>395</v>
      </c>
      <c r="J2325" s="70" t="s">
        <v>30</v>
      </c>
      <c r="K2325" s="70" t="s">
        <v>35</v>
      </c>
      <c r="L2325" s="70" t="s">
        <v>36</v>
      </c>
      <c r="M2325" s="71">
        <v>6860</v>
      </c>
      <c r="N2325" s="70" t="s">
        <v>2284</v>
      </c>
      <c r="O2325" s="70">
        <v>13.232694334635941</v>
      </c>
      <c r="P2325" s="70" t="s">
        <v>419</v>
      </c>
      <c r="Q2325" s="69">
        <v>413</v>
      </c>
      <c r="R2325" s="70" t="s">
        <v>88</v>
      </c>
      <c r="S2325" s="70" t="s">
        <v>78</v>
      </c>
      <c r="T2325" s="70" t="s">
        <v>79</v>
      </c>
      <c r="U2325" s="70" t="s">
        <v>35</v>
      </c>
      <c r="V2325" s="70">
        <v>242.09280483514061</v>
      </c>
      <c r="W2325" s="70">
        <v>3618.5468180305861</v>
      </c>
    </row>
    <row r="2326" spans="1:23">
      <c r="A2326" s="69">
        <v>2325</v>
      </c>
      <c r="B2326" s="69">
        <v>93</v>
      </c>
      <c r="C2326" s="70" t="s">
        <v>394</v>
      </c>
      <c r="D2326" s="70" t="s">
        <v>33</v>
      </c>
      <c r="E2326" s="70" t="s">
        <v>25</v>
      </c>
      <c r="F2326" s="70" t="s">
        <v>26</v>
      </c>
      <c r="G2326" s="70"/>
      <c r="H2326" s="70" t="s">
        <v>274</v>
      </c>
      <c r="I2326" s="70" t="s">
        <v>395</v>
      </c>
      <c r="J2326" s="70" t="s">
        <v>30</v>
      </c>
      <c r="K2326" s="70" t="s">
        <v>35</v>
      </c>
      <c r="L2326" s="70" t="s">
        <v>36</v>
      </c>
      <c r="M2326" s="71">
        <v>6885</v>
      </c>
      <c r="N2326" s="70" t="s">
        <v>2285</v>
      </c>
      <c r="O2326" s="70">
        <v>10.85516322840045</v>
      </c>
      <c r="P2326" s="70" t="s">
        <v>419</v>
      </c>
      <c r="Q2326" s="69">
        <v>388</v>
      </c>
      <c r="R2326" s="70" t="s">
        <v>396</v>
      </c>
      <c r="S2326" s="70" t="s">
        <v>78</v>
      </c>
      <c r="T2326" s="70" t="s">
        <v>79</v>
      </c>
      <c r="U2326" s="70" t="s">
        <v>35</v>
      </c>
      <c r="V2326" s="70">
        <v>384.15206304132403</v>
      </c>
      <c r="W2326" s="70">
        <v>9203.331176924954</v>
      </c>
    </row>
    <row r="2327" spans="1:23">
      <c r="A2327" s="69">
        <v>2326</v>
      </c>
      <c r="B2327" s="69">
        <v>93</v>
      </c>
      <c r="C2327" s="70" t="s">
        <v>394</v>
      </c>
      <c r="D2327" s="70" t="s">
        <v>33</v>
      </c>
      <c r="E2327" s="70" t="s">
        <v>25</v>
      </c>
      <c r="F2327" s="70" t="s">
        <v>26</v>
      </c>
      <c r="G2327" s="70"/>
      <c r="H2327" s="70" t="s">
        <v>274</v>
      </c>
      <c r="I2327" s="70" t="s">
        <v>395</v>
      </c>
      <c r="J2327" s="70" t="s">
        <v>30</v>
      </c>
      <c r="K2327" s="70" t="s">
        <v>35</v>
      </c>
      <c r="L2327" s="70" t="s">
        <v>36</v>
      </c>
      <c r="M2327" s="71">
        <v>6967</v>
      </c>
      <c r="N2327" s="70" t="s">
        <v>2286</v>
      </c>
      <c r="O2327" s="70">
        <v>1.433142324601868</v>
      </c>
      <c r="P2327" s="70" t="s">
        <v>412</v>
      </c>
      <c r="Q2327" s="69">
        <v>240</v>
      </c>
      <c r="R2327" s="70" t="s">
        <v>86</v>
      </c>
      <c r="S2327" s="70" t="s">
        <v>78</v>
      </c>
      <c r="T2327" s="70" t="s">
        <v>79</v>
      </c>
      <c r="U2327" s="70" t="s">
        <v>35</v>
      </c>
      <c r="V2327" s="70">
        <v>76.088712350754804</v>
      </c>
      <c r="W2327" s="70">
        <v>63.114274079636644</v>
      </c>
    </row>
    <row r="2328" spans="1:23">
      <c r="A2328" s="69">
        <v>2327</v>
      </c>
      <c r="B2328" s="69">
        <v>93</v>
      </c>
      <c r="C2328" s="70" t="s">
        <v>394</v>
      </c>
      <c r="D2328" s="70" t="s">
        <v>33</v>
      </c>
      <c r="E2328" s="70" t="s">
        <v>25</v>
      </c>
      <c r="F2328" s="70" t="s">
        <v>26</v>
      </c>
      <c r="G2328" s="70"/>
      <c r="H2328" s="70" t="s">
        <v>274</v>
      </c>
      <c r="I2328" s="70" t="s">
        <v>395</v>
      </c>
      <c r="J2328" s="70" t="s">
        <v>30</v>
      </c>
      <c r="K2328" s="70" t="s">
        <v>35</v>
      </c>
      <c r="L2328" s="70" t="s">
        <v>36</v>
      </c>
      <c r="M2328" s="71">
        <v>6967</v>
      </c>
      <c r="N2328" s="70" t="s">
        <v>2286</v>
      </c>
      <c r="O2328" s="70">
        <v>1.433142324601868</v>
      </c>
      <c r="P2328" s="70" t="s">
        <v>412</v>
      </c>
      <c r="Q2328" s="69">
        <v>500</v>
      </c>
      <c r="R2328" s="70" t="s">
        <v>397</v>
      </c>
      <c r="S2328" s="70" t="s">
        <v>91</v>
      </c>
      <c r="T2328" s="70" t="s">
        <v>92</v>
      </c>
      <c r="U2328" s="70" t="s">
        <v>35</v>
      </c>
      <c r="V2328" s="70">
        <v>954.00788147824005</v>
      </c>
      <c r="W2328" s="70">
        <v>30899.850892812905</v>
      </c>
    </row>
    <row r="2329" spans="1:23">
      <c r="A2329" s="69">
        <v>2328</v>
      </c>
      <c r="B2329" s="69">
        <v>93</v>
      </c>
      <c r="C2329" s="70" t="s">
        <v>394</v>
      </c>
      <c r="D2329" s="70" t="s">
        <v>33</v>
      </c>
      <c r="E2329" s="70" t="s">
        <v>25</v>
      </c>
      <c r="F2329" s="70" t="s">
        <v>26</v>
      </c>
      <c r="G2329" s="70"/>
      <c r="H2329" s="70" t="s">
        <v>274</v>
      </c>
      <c r="I2329" s="70" t="s">
        <v>395</v>
      </c>
      <c r="J2329" s="70" t="s">
        <v>30</v>
      </c>
      <c r="K2329" s="70" t="s">
        <v>35</v>
      </c>
      <c r="L2329" s="70" t="s">
        <v>36</v>
      </c>
      <c r="M2329" s="71">
        <v>7003</v>
      </c>
      <c r="N2329" s="70" t="s">
        <v>2287</v>
      </c>
      <c r="O2329" s="70">
        <v>7.6699178630557956</v>
      </c>
      <c r="P2329" s="70" t="s">
        <v>424</v>
      </c>
      <c r="Q2329" s="69">
        <v>388</v>
      </c>
      <c r="R2329" s="70" t="s">
        <v>396</v>
      </c>
      <c r="S2329" s="70" t="s">
        <v>78</v>
      </c>
      <c r="T2329" s="70" t="s">
        <v>79</v>
      </c>
      <c r="U2329" s="70" t="s">
        <v>35</v>
      </c>
      <c r="V2329" s="70">
        <v>254.5757049763464</v>
      </c>
      <c r="W2329" s="70">
        <v>3705.3083104222501</v>
      </c>
    </row>
    <row r="2330" spans="1:23">
      <c r="A2330" s="69">
        <v>2329</v>
      </c>
      <c r="B2330" s="69">
        <v>93</v>
      </c>
      <c r="C2330" s="70" t="s">
        <v>394</v>
      </c>
      <c r="D2330" s="70" t="s">
        <v>33</v>
      </c>
      <c r="E2330" s="70" t="s">
        <v>25</v>
      </c>
      <c r="F2330" s="70" t="s">
        <v>26</v>
      </c>
      <c r="G2330" s="70"/>
      <c r="H2330" s="70" t="s">
        <v>274</v>
      </c>
      <c r="I2330" s="70" t="s">
        <v>395</v>
      </c>
      <c r="J2330" s="70" t="s">
        <v>30</v>
      </c>
      <c r="K2330" s="70" t="s">
        <v>35</v>
      </c>
      <c r="L2330" s="70" t="s">
        <v>36</v>
      </c>
      <c r="M2330" s="71">
        <v>7007</v>
      </c>
      <c r="N2330" s="70" t="s">
        <v>2288</v>
      </c>
      <c r="O2330" s="70">
        <v>2.5194584608730479</v>
      </c>
      <c r="P2330" s="70" t="s">
        <v>412</v>
      </c>
      <c r="Q2330" s="69">
        <v>413</v>
      </c>
      <c r="R2330" s="70" t="s">
        <v>88</v>
      </c>
      <c r="S2330" s="70" t="s">
        <v>78</v>
      </c>
      <c r="T2330" s="70" t="s">
        <v>79</v>
      </c>
      <c r="U2330" s="70" t="s">
        <v>35</v>
      </c>
      <c r="V2330" s="70">
        <v>1220.2761647978325</v>
      </c>
      <c r="W2330" s="70">
        <v>1958.8336044264481</v>
      </c>
    </row>
    <row r="2331" spans="1:23">
      <c r="A2331" s="69">
        <v>2330</v>
      </c>
      <c r="B2331" s="69">
        <v>93</v>
      </c>
      <c r="C2331" s="70" t="s">
        <v>394</v>
      </c>
      <c r="D2331" s="70" t="s">
        <v>33</v>
      </c>
      <c r="E2331" s="70" t="s">
        <v>25</v>
      </c>
      <c r="F2331" s="70" t="s">
        <v>26</v>
      </c>
      <c r="G2331" s="70"/>
      <c r="H2331" s="70" t="s">
        <v>274</v>
      </c>
      <c r="I2331" s="70" t="s">
        <v>395</v>
      </c>
      <c r="J2331" s="70" t="s">
        <v>30</v>
      </c>
      <c r="K2331" s="70" t="s">
        <v>35</v>
      </c>
      <c r="L2331" s="70" t="s">
        <v>36</v>
      </c>
      <c r="M2331" s="71">
        <v>7007</v>
      </c>
      <c r="N2331" s="70" t="s">
        <v>2288</v>
      </c>
      <c r="O2331" s="70">
        <v>2.5194584608730479</v>
      </c>
      <c r="P2331" s="70" t="s">
        <v>412</v>
      </c>
      <c r="Q2331" s="69">
        <v>500</v>
      </c>
      <c r="R2331" s="70" t="s">
        <v>397</v>
      </c>
      <c r="S2331" s="70" t="s">
        <v>91</v>
      </c>
      <c r="T2331" s="70" t="s">
        <v>92</v>
      </c>
      <c r="U2331" s="70" t="s">
        <v>35</v>
      </c>
      <c r="V2331" s="70">
        <v>51.723733370610688</v>
      </c>
      <c r="W2331" s="70">
        <v>6.4861560077751399</v>
      </c>
    </row>
    <row r="2332" spans="1:23">
      <c r="A2332" s="69">
        <v>2331</v>
      </c>
      <c r="B2332" s="69">
        <v>93</v>
      </c>
      <c r="C2332" s="70" t="s">
        <v>394</v>
      </c>
      <c r="D2332" s="70" t="s">
        <v>33</v>
      </c>
      <c r="E2332" s="70" t="s">
        <v>25</v>
      </c>
      <c r="F2332" s="70" t="s">
        <v>26</v>
      </c>
      <c r="G2332" s="70"/>
      <c r="H2332" s="70" t="s">
        <v>274</v>
      </c>
      <c r="I2332" s="70" t="s">
        <v>395</v>
      </c>
      <c r="J2332" s="70" t="s">
        <v>30</v>
      </c>
      <c r="K2332" s="70" t="s">
        <v>35</v>
      </c>
      <c r="L2332" s="70" t="s">
        <v>36</v>
      </c>
      <c r="M2332" s="71">
        <v>7013</v>
      </c>
      <c r="N2332" s="70" t="s">
        <v>2289</v>
      </c>
      <c r="O2332" s="70">
        <v>4.0352863664612162</v>
      </c>
      <c r="P2332" s="70" t="s">
        <v>412</v>
      </c>
      <c r="Q2332" s="69">
        <v>413</v>
      </c>
      <c r="R2332" s="70" t="s">
        <v>88</v>
      </c>
      <c r="S2332" s="70" t="s">
        <v>78</v>
      </c>
      <c r="T2332" s="70" t="s">
        <v>79</v>
      </c>
      <c r="U2332" s="70" t="s">
        <v>35</v>
      </c>
      <c r="V2332" s="70">
        <v>514.38135276980734</v>
      </c>
      <c r="W2332" s="70">
        <v>15224.633119683771</v>
      </c>
    </row>
    <row r="2333" spans="1:23">
      <c r="A2333" s="69">
        <v>2332</v>
      </c>
      <c r="B2333" s="69">
        <v>93</v>
      </c>
      <c r="C2333" s="70" t="s">
        <v>394</v>
      </c>
      <c r="D2333" s="70" t="s">
        <v>33</v>
      </c>
      <c r="E2333" s="70" t="s">
        <v>25</v>
      </c>
      <c r="F2333" s="70" t="s">
        <v>26</v>
      </c>
      <c r="G2333" s="70"/>
      <c r="H2333" s="70" t="s">
        <v>274</v>
      </c>
      <c r="I2333" s="70" t="s">
        <v>395</v>
      </c>
      <c r="J2333" s="70" t="s">
        <v>30</v>
      </c>
      <c r="K2333" s="70" t="s">
        <v>35</v>
      </c>
      <c r="L2333" s="70" t="s">
        <v>36</v>
      </c>
      <c r="M2333" s="71">
        <v>7069</v>
      </c>
      <c r="N2333" s="70" t="s">
        <v>2290</v>
      </c>
      <c r="O2333" s="70">
        <v>9.1534022661158438</v>
      </c>
      <c r="P2333" s="70" t="s">
        <v>424</v>
      </c>
      <c r="Q2333" s="69">
        <v>413</v>
      </c>
      <c r="R2333" s="70" t="s">
        <v>88</v>
      </c>
      <c r="S2333" s="70" t="s">
        <v>78</v>
      </c>
      <c r="T2333" s="70" t="s">
        <v>79</v>
      </c>
      <c r="U2333" s="70" t="s">
        <v>35</v>
      </c>
      <c r="V2333" s="70">
        <v>290.71821480690363</v>
      </c>
      <c r="W2333" s="70">
        <v>4046.2413469563285</v>
      </c>
    </row>
    <row r="2334" spans="1:23">
      <c r="A2334" s="69">
        <v>2333</v>
      </c>
      <c r="B2334" s="69">
        <v>93</v>
      </c>
      <c r="C2334" s="70" t="s">
        <v>394</v>
      </c>
      <c r="D2334" s="70" t="s">
        <v>33</v>
      </c>
      <c r="E2334" s="70" t="s">
        <v>25</v>
      </c>
      <c r="F2334" s="70" t="s">
        <v>26</v>
      </c>
      <c r="G2334" s="70"/>
      <c r="H2334" s="70" t="s">
        <v>274</v>
      </c>
      <c r="I2334" s="70" t="s">
        <v>395</v>
      </c>
      <c r="J2334" s="70" t="s">
        <v>30</v>
      </c>
      <c r="K2334" s="70" t="s">
        <v>35</v>
      </c>
      <c r="L2334" s="70" t="s">
        <v>36</v>
      </c>
      <c r="M2334" s="71">
        <v>7115</v>
      </c>
      <c r="N2334" s="70" t="s">
        <v>2291</v>
      </c>
      <c r="O2334" s="70">
        <v>2.091191916782607</v>
      </c>
      <c r="P2334" s="70" t="s">
        <v>412</v>
      </c>
      <c r="Q2334" s="69">
        <v>413</v>
      </c>
      <c r="R2334" s="70" t="s">
        <v>88</v>
      </c>
      <c r="S2334" s="70" t="s">
        <v>78</v>
      </c>
      <c r="T2334" s="70" t="s">
        <v>79</v>
      </c>
      <c r="U2334" s="70" t="s">
        <v>35</v>
      </c>
      <c r="V2334" s="70">
        <v>332.72384730904867</v>
      </c>
      <c r="W2334" s="70">
        <v>3301.6072194995108</v>
      </c>
    </row>
    <row r="2335" spans="1:23">
      <c r="A2335" s="69">
        <v>2334</v>
      </c>
      <c r="B2335" s="69">
        <v>94</v>
      </c>
      <c r="C2335" s="70" t="s">
        <v>398</v>
      </c>
      <c r="D2335" s="70" t="s">
        <v>61</v>
      </c>
      <c r="E2335" s="70" t="s">
        <v>62</v>
      </c>
      <c r="F2335" s="70" t="s">
        <v>100</v>
      </c>
      <c r="G2335" s="70"/>
      <c r="H2335" s="70" t="s">
        <v>28</v>
      </c>
      <c r="I2335" s="70" t="s">
        <v>29</v>
      </c>
      <c r="J2335" s="70" t="s">
        <v>64</v>
      </c>
      <c r="K2335" s="70" t="s">
        <v>35</v>
      </c>
      <c r="L2335" s="70" t="s">
        <v>65</v>
      </c>
      <c r="M2335" s="71">
        <v>692</v>
      </c>
      <c r="N2335" s="70" t="s">
        <v>2292</v>
      </c>
      <c r="O2335" s="70">
        <v>0.243751925605281</v>
      </c>
      <c r="P2335" s="70" t="s">
        <v>412</v>
      </c>
      <c r="Q2335" s="69">
        <v>409</v>
      </c>
      <c r="R2335" s="70" t="s">
        <v>404</v>
      </c>
      <c r="S2335" s="70" t="s">
        <v>67</v>
      </c>
      <c r="T2335" s="70" t="s">
        <v>68</v>
      </c>
      <c r="U2335" s="70" t="s">
        <v>35</v>
      </c>
      <c r="V2335" s="70">
        <v>674.27161066064423</v>
      </c>
      <c r="W2335" s="70">
        <v>992.68381301800162</v>
      </c>
    </row>
    <row r="2336" spans="1:23">
      <c r="A2336" s="69">
        <v>2335</v>
      </c>
      <c r="B2336" s="69">
        <v>94</v>
      </c>
      <c r="C2336" s="70" t="s">
        <v>398</v>
      </c>
      <c r="D2336" s="70" t="s">
        <v>61</v>
      </c>
      <c r="E2336" s="70" t="s">
        <v>62</v>
      </c>
      <c r="F2336" s="70" t="s">
        <v>100</v>
      </c>
      <c r="G2336" s="70"/>
      <c r="H2336" s="70" t="s">
        <v>28</v>
      </c>
      <c r="I2336" s="70" t="s">
        <v>29</v>
      </c>
      <c r="J2336" s="70" t="s">
        <v>64</v>
      </c>
      <c r="K2336" s="70" t="s">
        <v>35</v>
      </c>
      <c r="L2336" s="70" t="s">
        <v>65</v>
      </c>
      <c r="M2336" s="71">
        <v>692</v>
      </c>
      <c r="N2336" s="70" t="s">
        <v>2292</v>
      </c>
      <c r="O2336" s="70">
        <v>0.243751925605281</v>
      </c>
      <c r="P2336" s="70" t="s">
        <v>412</v>
      </c>
      <c r="Q2336" s="69">
        <v>475</v>
      </c>
      <c r="R2336" s="70" t="s">
        <v>306</v>
      </c>
      <c r="S2336" s="70" t="s">
        <v>114</v>
      </c>
      <c r="T2336" s="70" t="s">
        <v>115</v>
      </c>
      <c r="U2336" s="70" t="s">
        <v>35</v>
      </c>
      <c r="V2336" s="70">
        <v>1043.0797897664959</v>
      </c>
      <c r="W2336" s="70">
        <v>49654.514339263973</v>
      </c>
    </row>
    <row r="2337" spans="1:23">
      <c r="A2337" s="69">
        <v>2336</v>
      </c>
      <c r="B2337" s="69">
        <v>94</v>
      </c>
      <c r="C2337" s="70" t="s">
        <v>398</v>
      </c>
      <c r="D2337" s="70" t="s">
        <v>61</v>
      </c>
      <c r="E2337" s="70" t="s">
        <v>62</v>
      </c>
      <c r="F2337" s="70" t="s">
        <v>100</v>
      </c>
      <c r="G2337" s="70"/>
      <c r="H2337" s="70" t="s">
        <v>28</v>
      </c>
      <c r="I2337" s="70" t="s">
        <v>29</v>
      </c>
      <c r="J2337" s="70" t="s">
        <v>64</v>
      </c>
      <c r="K2337" s="70" t="s">
        <v>35</v>
      </c>
      <c r="L2337" s="70" t="s">
        <v>65</v>
      </c>
      <c r="M2337" s="71">
        <v>7897</v>
      </c>
      <c r="N2337" s="70" t="s">
        <v>2293</v>
      </c>
      <c r="O2337" s="70">
        <v>2.7960351280050562</v>
      </c>
      <c r="P2337" s="70" t="s">
        <v>412</v>
      </c>
      <c r="Q2337" s="69">
        <v>475</v>
      </c>
      <c r="R2337" s="70" t="s">
        <v>306</v>
      </c>
      <c r="S2337" s="70" t="s">
        <v>114</v>
      </c>
      <c r="T2337" s="70" t="s">
        <v>115</v>
      </c>
      <c r="U2337" s="70" t="s">
        <v>35</v>
      </c>
      <c r="V2337" s="70">
        <v>209.44222223406854</v>
      </c>
      <c r="W2337" s="70">
        <v>1140.5240968397134</v>
      </c>
    </row>
    <row r="2338" spans="1:23">
      <c r="A2338" s="69">
        <v>2337</v>
      </c>
      <c r="B2338" s="69">
        <v>94</v>
      </c>
      <c r="C2338" s="70" t="s">
        <v>398</v>
      </c>
      <c r="D2338" s="70" t="s">
        <v>61</v>
      </c>
      <c r="E2338" s="70" t="s">
        <v>62</v>
      </c>
      <c r="F2338" s="70" t="s">
        <v>100</v>
      </c>
      <c r="G2338" s="70"/>
      <c r="H2338" s="70" t="s">
        <v>28</v>
      </c>
      <c r="I2338" s="70" t="s">
        <v>29</v>
      </c>
      <c r="J2338" s="70" t="s">
        <v>64</v>
      </c>
      <c r="K2338" s="70" t="s">
        <v>35</v>
      </c>
      <c r="L2338" s="70" t="s">
        <v>65</v>
      </c>
      <c r="M2338" s="71">
        <v>7933</v>
      </c>
      <c r="N2338" s="70" t="s">
        <v>2294</v>
      </c>
      <c r="O2338" s="70">
        <v>4.9916963085383701</v>
      </c>
      <c r="P2338" s="70" t="s">
        <v>412</v>
      </c>
      <c r="Q2338" s="69">
        <v>315</v>
      </c>
      <c r="R2338" s="70" t="s">
        <v>403</v>
      </c>
      <c r="S2338" s="70" t="s">
        <v>41</v>
      </c>
      <c r="T2338" s="70" t="s">
        <v>42</v>
      </c>
      <c r="U2338" s="70" t="s">
        <v>35</v>
      </c>
      <c r="V2338" s="70">
        <v>294.48009270400951</v>
      </c>
      <c r="W2338" s="70">
        <v>2883.9011601762318</v>
      </c>
    </row>
    <row r="2339" spans="1:23">
      <c r="A2339" s="69">
        <v>2338</v>
      </c>
      <c r="B2339" s="69">
        <v>94</v>
      </c>
      <c r="C2339" s="70" t="s">
        <v>398</v>
      </c>
      <c r="D2339" s="70" t="s">
        <v>61</v>
      </c>
      <c r="E2339" s="70" t="s">
        <v>62</v>
      </c>
      <c r="F2339" s="70" t="s">
        <v>100</v>
      </c>
      <c r="G2339" s="70"/>
      <c r="H2339" s="70" t="s">
        <v>28</v>
      </c>
      <c r="I2339" s="70" t="s">
        <v>29</v>
      </c>
      <c r="J2339" s="70" t="s">
        <v>64</v>
      </c>
      <c r="K2339" s="70" t="s">
        <v>35</v>
      </c>
      <c r="L2339" s="70" t="s">
        <v>65</v>
      </c>
      <c r="M2339" s="71">
        <v>8108</v>
      </c>
      <c r="N2339" s="70" t="s">
        <v>2295</v>
      </c>
      <c r="O2339" s="70">
        <v>4.083377451955819</v>
      </c>
      <c r="P2339" s="70" t="s">
        <v>412</v>
      </c>
      <c r="Q2339" s="69">
        <v>475</v>
      </c>
      <c r="R2339" s="70" t="s">
        <v>306</v>
      </c>
      <c r="S2339" s="70" t="s">
        <v>114</v>
      </c>
      <c r="T2339" s="70" t="s">
        <v>115</v>
      </c>
      <c r="U2339" s="70" t="s">
        <v>35</v>
      </c>
      <c r="V2339" s="70">
        <v>100.50100321076155</v>
      </c>
      <c r="W2339" s="70">
        <v>392.26412942722595</v>
      </c>
    </row>
    <row r="2340" spans="1:23">
      <c r="A2340" s="69">
        <v>2339</v>
      </c>
      <c r="B2340" s="69">
        <v>94</v>
      </c>
      <c r="C2340" s="70" t="s">
        <v>398</v>
      </c>
      <c r="D2340" s="70" t="s">
        <v>61</v>
      </c>
      <c r="E2340" s="70" t="s">
        <v>62</v>
      </c>
      <c r="F2340" s="70" t="s">
        <v>100</v>
      </c>
      <c r="G2340" s="70"/>
      <c r="H2340" s="70" t="s">
        <v>28</v>
      </c>
      <c r="I2340" s="70" t="s">
        <v>29</v>
      </c>
      <c r="J2340" s="70" t="s">
        <v>64</v>
      </c>
      <c r="K2340" s="70" t="s">
        <v>35</v>
      </c>
      <c r="L2340" s="70" t="s">
        <v>65</v>
      </c>
      <c r="M2340" s="71">
        <v>8110</v>
      </c>
      <c r="N2340" s="70" t="s">
        <v>2296</v>
      </c>
      <c r="O2340" s="70">
        <v>6.2560163169801903</v>
      </c>
      <c r="P2340" s="70" t="s">
        <v>424</v>
      </c>
      <c r="Q2340" s="69">
        <v>231</v>
      </c>
      <c r="R2340" s="70" t="s">
        <v>401</v>
      </c>
      <c r="S2340" s="70" t="s">
        <v>41</v>
      </c>
      <c r="T2340" s="70" t="s">
        <v>42</v>
      </c>
      <c r="U2340" s="70" t="s">
        <v>35</v>
      </c>
      <c r="V2340" s="70">
        <v>532.48218954303331</v>
      </c>
      <c r="W2340" s="70">
        <v>6808.7452092766052</v>
      </c>
    </row>
    <row r="2341" spans="1:23">
      <c r="A2341" s="69">
        <v>2340</v>
      </c>
      <c r="B2341" s="69">
        <v>94</v>
      </c>
      <c r="C2341" s="70" t="s">
        <v>398</v>
      </c>
      <c r="D2341" s="70" t="s">
        <v>61</v>
      </c>
      <c r="E2341" s="70" t="s">
        <v>62</v>
      </c>
      <c r="F2341" s="70" t="s">
        <v>100</v>
      </c>
      <c r="G2341" s="70"/>
      <c r="H2341" s="70" t="s">
        <v>28</v>
      </c>
      <c r="I2341" s="70" t="s">
        <v>29</v>
      </c>
      <c r="J2341" s="70" t="s">
        <v>64</v>
      </c>
      <c r="K2341" s="70" t="s">
        <v>35</v>
      </c>
      <c r="L2341" s="70" t="s">
        <v>65</v>
      </c>
      <c r="M2341" s="71">
        <v>8110</v>
      </c>
      <c r="N2341" s="70" t="s">
        <v>2296</v>
      </c>
      <c r="O2341" s="70">
        <v>6.2560163169801903</v>
      </c>
      <c r="P2341" s="70" t="s">
        <v>424</v>
      </c>
      <c r="Q2341" s="69">
        <v>315</v>
      </c>
      <c r="R2341" s="70" t="s">
        <v>403</v>
      </c>
      <c r="S2341" s="70" t="s">
        <v>41</v>
      </c>
      <c r="T2341" s="70" t="s">
        <v>42</v>
      </c>
      <c r="U2341" s="70" t="s">
        <v>35</v>
      </c>
      <c r="V2341" s="70">
        <v>176.40611500374433</v>
      </c>
      <c r="W2341" s="70">
        <v>298.74576415320666</v>
      </c>
    </row>
    <row r="2342" spans="1:23">
      <c r="A2342" s="69">
        <v>2341</v>
      </c>
      <c r="B2342" s="69">
        <v>94</v>
      </c>
      <c r="C2342" s="70" t="s">
        <v>398</v>
      </c>
      <c r="D2342" s="70" t="s">
        <v>61</v>
      </c>
      <c r="E2342" s="70" t="s">
        <v>62</v>
      </c>
      <c r="F2342" s="70" t="s">
        <v>100</v>
      </c>
      <c r="G2342" s="70"/>
      <c r="H2342" s="70" t="s">
        <v>28</v>
      </c>
      <c r="I2342" s="70" t="s">
        <v>29</v>
      </c>
      <c r="J2342" s="70" t="s">
        <v>64</v>
      </c>
      <c r="K2342" s="70" t="s">
        <v>35</v>
      </c>
      <c r="L2342" s="70" t="s">
        <v>65</v>
      </c>
      <c r="M2342" s="71">
        <v>8114</v>
      </c>
      <c r="N2342" s="70" t="s">
        <v>2297</v>
      </c>
      <c r="O2342" s="70">
        <v>4.0560969513246778</v>
      </c>
      <c r="P2342" s="70" t="s">
        <v>412</v>
      </c>
      <c r="Q2342" s="69">
        <v>315</v>
      </c>
      <c r="R2342" s="70" t="s">
        <v>403</v>
      </c>
      <c r="S2342" s="70" t="s">
        <v>41</v>
      </c>
      <c r="T2342" s="70" t="s">
        <v>42</v>
      </c>
      <c r="U2342" s="70" t="s">
        <v>35</v>
      </c>
      <c r="V2342" s="70">
        <v>312.09585650309737</v>
      </c>
      <c r="W2342" s="70">
        <v>5278.7239935968619</v>
      </c>
    </row>
    <row r="2343" spans="1:23">
      <c r="A2343" s="69">
        <v>2342</v>
      </c>
      <c r="B2343" s="69">
        <v>94</v>
      </c>
      <c r="C2343" s="70" t="s">
        <v>398</v>
      </c>
      <c r="D2343" s="70" t="s">
        <v>61</v>
      </c>
      <c r="E2343" s="70" t="s">
        <v>62</v>
      </c>
      <c r="F2343" s="70" t="s">
        <v>100</v>
      </c>
      <c r="G2343" s="70"/>
      <c r="H2343" s="70" t="s">
        <v>28</v>
      </c>
      <c r="I2343" s="70" t="s">
        <v>29</v>
      </c>
      <c r="J2343" s="70" t="s">
        <v>64</v>
      </c>
      <c r="K2343" s="70" t="s">
        <v>35</v>
      </c>
      <c r="L2343" s="70" t="s">
        <v>65</v>
      </c>
      <c r="M2343" s="71">
        <v>8159</v>
      </c>
      <c r="N2343" s="70" t="s">
        <v>2298</v>
      </c>
      <c r="O2343" s="70">
        <v>0.70643108880710304</v>
      </c>
      <c r="P2343" s="70" t="s">
        <v>412</v>
      </c>
      <c r="Q2343" s="69">
        <v>409</v>
      </c>
      <c r="R2343" s="70" t="s">
        <v>404</v>
      </c>
      <c r="S2343" s="70" t="s">
        <v>67</v>
      </c>
      <c r="T2343" s="70" t="s">
        <v>68</v>
      </c>
      <c r="U2343" s="70" t="s">
        <v>35</v>
      </c>
      <c r="V2343" s="70">
        <v>839.91390771089038</v>
      </c>
      <c r="W2343" s="70">
        <v>43530.293047398227</v>
      </c>
    </row>
    <row r="2344" spans="1:23">
      <c r="A2344" s="69">
        <v>2343</v>
      </c>
      <c r="B2344" s="69">
        <v>94</v>
      </c>
      <c r="C2344" s="70" t="s">
        <v>398</v>
      </c>
      <c r="D2344" s="70" t="s">
        <v>61</v>
      </c>
      <c r="E2344" s="70" t="s">
        <v>62</v>
      </c>
      <c r="F2344" s="70" t="s">
        <v>100</v>
      </c>
      <c r="G2344" s="70"/>
      <c r="H2344" s="70" t="s">
        <v>28</v>
      </c>
      <c r="I2344" s="70" t="s">
        <v>29</v>
      </c>
      <c r="J2344" s="70" t="s">
        <v>64</v>
      </c>
      <c r="K2344" s="70" t="s">
        <v>35</v>
      </c>
      <c r="L2344" s="70" t="s">
        <v>65</v>
      </c>
      <c r="M2344" s="71">
        <v>8164</v>
      </c>
      <c r="N2344" s="70" t="s">
        <v>2299</v>
      </c>
      <c r="O2344" s="70">
        <v>4.8659814474098244</v>
      </c>
      <c r="P2344" s="70" t="s">
        <v>412</v>
      </c>
      <c r="Q2344" s="69">
        <v>475</v>
      </c>
      <c r="R2344" s="70" t="s">
        <v>306</v>
      </c>
      <c r="S2344" s="70" t="s">
        <v>114</v>
      </c>
      <c r="T2344" s="70" t="s">
        <v>115</v>
      </c>
      <c r="U2344" s="70" t="s">
        <v>35</v>
      </c>
      <c r="V2344" s="70">
        <v>108.11565001116534</v>
      </c>
      <c r="W2344" s="70">
        <v>453.23273065446494</v>
      </c>
    </row>
    <row r="2345" spans="1:23">
      <c r="A2345" s="69">
        <v>2344</v>
      </c>
      <c r="B2345" s="69">
        <v>94</v>
      </c>
      <c r="C2345" s="70" t="s">
        <v>398</v>
      </c>
      <c r="D2345" s="70" t="s">
        <v>61</v>
      </c>
      <c r="E2345" s="70" t="s">
        <v>62</v>
      </c>
      <c r="F2345" s="70" t="s">
        <v>100</v>
      </c>
      <c r="G2345" s="70"/>
      <c r="H2345" s="70" t="s">
        <v>28</v>
      </c>
      <c r="I2345" s="70" t="s">
        <v>29</v>
      </c>
      <c r="J2345" s="70" t="s">
        <v>64</v>
      </c>
      <c r="K2345" s="70" t="s">
        <v>35</v>
      </c>
      <c r="L2345" s="70" t="s">
        <v>65</v>
      </c>
      <c r="M2345" s="71">
        <v>8225</v>
      </c>
      <c r="N2345" s="70" t="s">
        <v>2300</v>
      </c>
      <c r="O2345" s="70">
        <v>3.8917447372782248</v>
      </c>
      <c r="P2345" s="70" t="s">
        <v>412</v>
      </c>
      <c r="Q2345" s="69">
        <v>315</v>
      </c>
      <c r="R2345" s="70" t="s">
        <v>403</v>
      </c>
      <c r="S2345" s="70" t="s">
        <v>41</v>
      </c>
      <c r="T2345" s="70" t="s">
        <v>42</v>
      </c>
      <c r="U2345" s="70" t="s">
        <v>35</v>
      </c>
      <c r="V2345" s="70">
        <v>321.47027564892414</v>
      </c>
      <c r="W2345" s="70">
        <v>5534.2674278216955</v>
      </c>
    </row>
    <row r="2346" spans="1:23">
      <c r="A2346" s="69">
        <v>2345</v>
      </c>
      <c r="B2346" s="69">
        <v>94</v>
      </c>
      <c r="C2346" s="70" t="s">
        <v>398</v>
      </c>
      <c r="D2346" s="70" t="s">
        <v>61</v>
      </c>
      <c r="E2346" s="70" t="s">
        <v>62</v>
      </c>
      <c r="F2346" s="70" t="s">
        <v>100</v>
      </c>
      <c r="G2346" s="70"/>
      <c r="H2346" s="70" t="s">
        <v>28</v>
      </c>
      <c r="I2346" s="70" t="s">
        <v>29</v>
      </c>
      <c r="J2346" s="70" t="s">
        <v>64</v>
      </c>
      <c r="K2346" s="70" t="s">
        <v>35</v>
      </c>
      <c r="L2346" s="70" t="s">
        <v>65</v>
      </c>
      <c r="M2346" s="71">
        <v>8233</v>
      </c>
      <c r="N2346" s="70" t="s">
        <v>2301</v>
      </c>
      <c r="O2346" s="70">
        <v>6.2915804313156798</v>
      </c>
      <c r="P2346" s="70" t="s">
        <v>424</v>
      </c>
      <c r="Q2346" s="69">
        <v>231</v>
      </c>
      <c r="R2346" s="70" t="s">
        <v>401</v>
      </c>
      <c r="S2346" s="70" t="s">
        <v>41</v>
      </c>
      <c r="T2346" s="70" t="s">
        <v>42</v>
      </c>
      <c r="U2346" s="70" t="s">
        <v>35</v>
      </c>
      <c r="V2346" s="70">
        <v>263.96061456046453</v>
      </c>
      <c r="W2346" s="70">
        <v>3149.7678856106127</v>
      </c>
    </row>
    <row r="2347" spans="1:23">
      <c r="A2347" s="69">
        <v>2346</v>
      </c>
      <c r="B2347" s="69">
        <v>94</v>
      </c>
      <c r="C2347" s="70" t="s">
        <v>398</v>
      </c>
      <c r="D2347" s="70" t="s">
        <v>61</v>
      </c>
      <c r="E2347" s="70" t="s">
        <v>62</v>
      </c>
      <c r="F2347" s="70" t="s">
        <v>100</v>
      </c>
      <c r="G2347" s="70"/>
      <c r="H2347" s="70" t="s">
        <v>28</v>
      </c>
      <c r="I2347" s="70" t="s">
        <v>29</v>
      </c>
      <c r="J2347" s="70" t="s">
        <v>64</v>
      </c>
      <c r="K2347" s="70" t="s">
        <v>35</v>
      </c>
      <c r="L2347" s="70" t="s">
        <v>65</v>
      </c>
      <c r="M2347" s="71">
        <v>8254</v>
      </c>
      <c r="N2347" s="70" t="s">
        <v>2302</v>
      </c>
      <c r="O2347" s="70">
        <v>6.2280149883208944</v>
      </c>
      <c r="P2347" s="70" t="s">
        <v>424</v>
      </c>
      <c r="Q2347" s="69">
        <v>409</v>
      </c>
      <c r="R2347" s="70" t="s">
        <v>404</v>
      </c>
      <c r="S2347" s="70" t="s">
        <v>67</v>
      </c>
      <c r="T2347" s="70" t="s">
        <v>68</v>
      </c>
      <c r="U2347" s="70" t="s">
        <v>35</v>
      </c>
      <c r="V2347" s="70">
        <v>574.64437992899366</v>
      </c>
      <c r="W2347" s="70">
        <v>17259.179134608261</v>
      </c>
    </row>
    <row r="2348" spans="1:23">
      <c r="A2348" s="69">
        <v>2347</v>
      </c>
      <c r="B2348" s="69">
        <v>94</v>
      </c>
      <c r="C2348" s="70" t="s">
        <v>398</v>
      </c>
      <c r="D2348" s="70" t="s">
        <v>61</v>
      </c>
      <c r="E2348" s="70" t="s">
        <v>62</v>
      </c>
      <c r="F2348" s="70" t="s">
        <v>100</v>
      </c>
      <c r="G2348" s="70"/>
      <c r="H2348" s="70" t="s">
        <v>28</v>
      </c>
      <c r="I2348" s="70" t="s">
        <v>29</v>
      </c>
      <c r="J2348" s="70" t="s">
        <v>64</v>
      </c>
      <c r="K2348" s="70" t="s">
        <v>35</v>
      </c>
      <c r="L2348" s="70" t="s">
        <v>65</v>
      </c>
      <c r="M2348" s="71">
        <v>8257</v>
      </c>
      <c r="N2348" s="70" t="s">
        <v>2303</v>
      </c>
      <c r="O2348" s="70">
        <v>5.2168267980535639</v>
      </c>
      <c r="P2348" s="70" t="s">
        <v>412</v>
      </c>
      <c r="Q2348" s="69">
        <v>315</v>
      </c>
      <c r="R2348" s="70" t="s">
        <v>403</v>
      </c>
      <c r="S2348" s="70" t="s">
        <v>41</v>
      </c>
      <c r="T2348" s="70" t="s">
        <v>42</v>
      </c>
      <c r="U2348" s="70" t="s">
        <v>35</v>
      </c>
      <c r="V2348" s="70">
        <v>417.85434933621258</v>
      </c>
      <c r="W2348" s="70">
        <v>1850.5459536202857</v>
      </c>
    </row>
    <row r="2349" spans="1:23">
      <c r="A2349" s="69">
        <v>2348</v>
      </c>
      <c r="B2349" s="69">
        <v>94</v>
      </c>
      <c r="C2349" s="70" t="s">
        <v>398</v>
      </c>
      <c r="D2349" s="70" t="s">
        <v>61</v>
      </c>
      <c r="E2349" s="70" t="s">
        <v>62</v>
      </c>
      <c r="F2349" s="70" t="s">
        <v>100</v>
      </c>
      <c r="G2349" s="70"/>
      <c r="H2349" s="70" t="s">
        <v>28</v>
      </c>
      <c r="I2349" s="70" t="s">
        <v>29</v>
      </c>
      <c r="J2349" s="70" t="s">
        <v>64</v>
      </c>
      <c r="K2349" s="70" t="s">
        <v>35</v>
      </c>
      <c r="L2349" s="70" t="s">
        <v>65</v>
      </c>
      <c r="M2349" s="71">
        <v>8411</v>
      </c>
      <c r="N2349" s="70" t="s">
        <v>2304</v>
      </c>
      <c r="O2349" s="70">
        <v>3.877508930412084</v>
      </c>
      <c r="P2349" s="70" t="s">
        <v>412</v>
      </c>
      <c r="Q2349" s="69">
        <v>315</v>
      </c>
      <c r="R2349" s="70" t="s">
        <v>403</v>
      </c>
      <c r="S2349" s="70" t="s">
        <v>41</v>
      </c>
      <c r="T2349" s="70" t="s">
        <v>42</v>
      </c>
      <c r="U2349" s="70" t="s">
        <v>35</v>
      </c>
      <c r="V2349" s="70">
        <v>302.18518953354902</v>
      </c>
      <c r="W2349" s="70">
        <v>4859.1154858391692</v>
      </c>
    </row>
    <row r="2350" spans="1:23">
      <c r="A2350" s="69">
        <v>2349</v>
      </c>
      <c r="B2350" s="69">
        <v>94</v>
      </c>
      <c r="C2350" s="70" t="s">
        <v>398</v>
      </c>
      <c r="D2350" s="70" t="s">
        <v>61</v>
      </c>
      <c r="E2350" s="70" t="s">
        <v>62</v>
      </c>
      <c r="F2350" s="70" t="s">
        <v>100</v>
      </c>
      <c r="G2350" s="70"/>
      <c r="H2350" s="70" t="s">
        <v>28</v>
      </c>
      <c r="I2350" s="70" t="s">
        <v>29</v>
      </c>
      <c r="J2350" s="70" t="s">
        <v>64</v>
      </c>
      <c r="K2350" s="70" t="s">
        <v>35</v>
      </c>
      <c r="L2350" s="70" t="s">
        <v>65</v>
      </c>
      <c r="M2350" s="71">
        <v>8514</v>
      </c>
      <c r="N2350" s="70" t="s">
        <v>2305</v>
      </c>
      <c r="O2350" s="70">
        <v>2.904722867123922</v>
      </c>
      <c r="P2350" s="70" t="s">
        <v>412</v>
      </c>
      <c r="Q2350" s="69">
        <v>315</v>
      </c>
      <c r="R2350" s="70" t="s">
        <v>403</v>
      </c>
      <c r="S2350" s="70" t="s">
        <v>41</v>
      </c>
      <c r="T2350" s="70" t="s">
        <v>42</v>
      </c>
      <c r="U2350" s="70" t="s">
        <v>35</v>
      </c>
      <c r="V2350" s="70">
        <v>273.72307545992072</v>
      </c>
      <c r="W2350" s="70">
        <v>3263.6260612246356</v>
      </c>
    </row>
    <row r="2351" spans="1:23">
      <c r="A2351" s="69">
        <v>2350</v>
      </c>
      <c r="B2351" s="69">
        <v>94</v>
      </c>
      <c r="C2351" s="70" t="s">
        <v>398</v>
      </c>
      <c r="D2351" s="70" t="s">
        <v>61</v>
      </c>
      <c r="E2351" s="70" t="s">
        <v>62</v>
      </c>
      <c r="F2351" s="70" t="s">
        <v>100</v>
      </c>
      <c r="G2351" s="70"/>
      <c r="H2351" s="70" t="s">
        <v>28</v>
      </c>
      <c r="I2351" s="70" t="s">
        <v>29</v>
      </c>
      <c r="J2351" s="70" t="s">
        <v>64</v>
      </c>
      <c r="K2351" s="70" t="s">
        <v>35</v>
      </c>
      <c r="L2351" s="70" t="s">
        <v>65</v>
      </c>
      <c r="M2351" s="71">
        <v>8515</v>
      </c>
      <c r="N2351" s="70" t="s">
        <v>2306</v>
      </c>
      <c r="O2351" s="70">
        <v>5.1395745049037904</v>
      </c>
      <c r="P2351" s="70" t="s">
        <v>412</v>
      </c>
      <c r="Q2351" s="69">
        <v>315</v>
      </c>
      <c r="R2351" s="70" t="s">
        <v>403</v>
      </c>
      <c r="S2351" s="70" t="s">
        <v>41</v>
      </c>
      <c r="T2351" s="70" t="s">
        <v>42</v>
      </c>
      <c r="U2351" s="70" t="s">
        <v>35</v>
      </c>
      <c r="V2351" s="70">
        <v>287.61121376014432</v>
      </c>
      <c r="W2351" s="70">
        <v>3515.5813155178976</v>
      </c>
    </row>
    <row r="2352" spans="1:23">
      <c r="A2352" s="69">
        <v>2351</v>
      </c>
      <c r="B2352" s="69">
        <v>94</v>
      </c>
      <c r="C2352" s="70" t="s">
        <v>398</v>
      </c>
      <c r="D2352" s="70" t="s">
        <v>61</v>
      </c>
      <c r="E2352" s="70" t="s">
        <v>62</v>
      </c>
      <c r="F2352" s="70" t="s">
        <v>100</v>
      </c>
      <c r="G2352" s="70"/>
      <c r="H2352" s="70" t="s">
        <v>28</v>
      </c>
      <c r="I2352" s="70" t="s">
        <v>29</v>
      </c>
      <c r="J2352" s="70" t="s">
        <v>64</v>
      </c>
      <c r="K2352" s="70" t="s">
        <v>35</v>
      </c>
      <c r="L2352" s="70" t="s">
        <v>65</v>
      </c>
      <c r="M2352" s="71">
        <v>8516</v>
      </c>
      <c r="N2352" s="70" t="s">
        <v>2307</v>
      </c>
      <c r="O2352" s="70">
        <v>2.062498228562744</v>
      </c>
      <c r="P2352" s="70" t="s">
        <v>412</v>
      </c>
      <c r="Q2352" s="69">
        <v>231</v>
      </c>
      <c r="R2352" s="70" t="s">
        <v>401</v>
      </c>
      <c r="S2352" s="70" t="s">
        <v>41</v>
      </c>
      <c r="T2352" s="70" t="s">
        <v>42</v>
      </c>
      <c r="U2352" s="70" t="s">
        <v>35</v>
      </c>
      <c r="V2352" s="70">
        <v>533.50438428840903</v>
      </c>
      <c r="W2352" s="70">
        <v>9106.1070260422421</v>
      </c>
    </row>
    <row r="2353" spans="1:23">
      <c r="A2353" s="69">
        <v>2352</v>
      </c>
      <c r="B2353" s="69">
        <v>94</v>
      </c>
      <c r="C2353" s="70" t="s">
        <v>398</v>
      </c>
      <c r="D2353" s="70" t="s">
        <v>61</v>
      </c>
      <c r="E2353" s="70" t="s">
        <v>62</v>
      </c>
      <c r="F2353" s="70" t="s">
        <v>100</v>
      </c>
      <c r="G2353" s="70"/>
      <c r="H2353" s="70" t="s">
        <v>28</v>
      </c>
      <c r="I2353" s="70" t="s">
        <v>29</v>
      </c>
      <c r="J2353" s="70" t="s">
        <v>64</v>
      </c>
      <c r="K2353" s="70" t="s">
        <v>35</v>
      </c>
      <c r="L2353" s="70" t="s">
        <v>65</v>
      </c>
      <c r="M2353" s="71">
        <v>8547</v>
      </c>
      <c r="N2353" s="70" t="s">
        <v>2308</v>
      </c>
      <c r="O2353" s="70">
        <v>3.4859170388113911</v>
      </c>
      <c r="P2353" s="70" t="s">
        <v>412</v>
      </c>
      <c r="Q2353" s="69">
        <v>312</v>
      </c>
      <c r="R2353" s="70" t="s">
        <v>402</v>
      </c>
      <c r="S2353" s="70" t="s">
        <v>94</v>
      </c>
      <c r="T2353" s="70" t="s">
        <v>95</v>
      </c>
      <c r="U2353" s="70" t="s">
        <v>35</v>
      </c>
      <c r="V2353" s="70">
        <v>259.92134982041142</v>
      </c>
      <c r="W2353" s="70">
        <v>155.64886152064304</v>
      </c>
    </row>
    <row r="2354" spans="1:23">
      <c r="A2354" s="69">
        <v>2353</v>
      </c>
      <c r="B2354" s="69">
        <v>94</v>
      </c>
      <c r="C2354" s="70" t="s">
        <v>398</v>
      </c>
      <c r="D2354" s="70" t="s">
        <v>61</v>
      </c>
      <c r="E2354" s="70" t="s">
        <v>62</v>
      </c>
      <c r="F2354" s="70" t="s">
        <v>100</v>
      </c>
      <c r="G2354" s="70"/>
      <c r="H2354" s="70" t="s">
        <v>28</v>
      </c>
      <c r="I2354" s="70" t="s">
        <v>29</v>
      </c>
      <c r="J2354" s="70" t="s">
        <v>64</v>
      </c>
      <c r="K2354" s="70" t="s">
        <v>35</v>
      </c>
      <c r="L2354" s="70" t="s">
        <v>65</v>
      </c>
      <c r="M2354" s="71">
        <v>8547</v>
      </c>
      <c r="N2354" s="70" t="s">
        <v>2308</v>
      </c>
      <c r="O2354" s="70">
        <v>3.4859170388113911</v>
      </c>
      <c r="P2354" s="70" t="s">
        <v>412</v>
      </c>
      <c r="Q2354" s="69">
        <v>315</v>
      </c>
      <c r="R2354" s="70" t="s">
        <v>403</v>
      </c>
      <c r="S2354" s="70" t="s">
        <v>41</v>
      </c>
      <c r="T2354" s="70" t="s">
        <v>42</v>
      </c>
      <c r="U2354" s="70" t="s">
        <v>35</v>
      </c>
      <c r="V2354" s="70">
        <v>500.12664379427724</v>
      </c>
      <c r="W2354" s="70">
        <v>1870.6810667831462</v>
      </c>
    </row>
    <row r="2355" spans="1:23">
      <c r="A2355" s="69">
        <v>2354</v>
      </c>
      <c r="B2355" s="69">
        <v>94</v>
      </c>
      <c r="C2355" s="70" t="s">
        <v>398</v>
      </c>
      <c r="D2355" s="70" t="s">
        <v>61</v>
      </c>
      <c r="E2355" s="70" t="s">
        <v>62</v>
      </c>
      <c r="F2355" s="70" t="s">
        <v>100</v>
      </c>
      <c r="G2355" s="70"/>
      <c r="H2355" s="70" t="s">
        <v>28</v>
      </c>
      <c r="I2355" s="70" t="s">
        <v>29</v>
      </c>
      <c r="J2355" s="70" t="s">
        <v>64</v>
      </c>
      <c r="K2355" s="70" t="s">
        <v>35</v>
      </c>
      <c r="L2355" s="70" t="s">
        <v>65</v>
      </c>
      <c r="M2355" s="71">
        <v>8547</v>
      </c>
      <c r="N2355" s="70" t="s">
        <v>2308</v>
      </c>
      <c r="O2355" s="70">
        <v>3.4859170388113911</v>
      </c>
      <c r="P2355" s="70" t="s">
        <v>412</v>
      </c>
      <c r="Q2355" s="69">
        <v>409</v>
      </c>
      <c r="R2355" s="70" t="s">
        <v>404</v>
      </c>
      <c r="S2355" s="70" t="s">
        <v>67</v>
      </c>
      <c r="T2355" s="70" t="s">
        <v>68</v>
      </c>
      <c r="U2355" s="70" t="s">
        <v>35</v>
      </c>
      <c r="V2355" s="70">
        <v>403.29432786072101</v>
      </c>
      <c r="W2355" s="70">
        <v>2901.9448135477496</v>
      </c>
    </row>
    <row r="2356" spans="1:23">
      <c r="A2356" s="69">
        <v>2355</v>
      </c>
      <c r="B2356" s="69">
        <v>95</v>
      </c>
      <c r="C2356" s="70" t="s">
        <v>405</v>
      </c>
      <c r="D2356" s="70" t="s">
        <v>33</v>
      </c>
      <c r="E2356" s="70" t="s">
        <v>25</v>
      </c>
      <c r="F2356" s="70" t="s">
        <v>26</v>
      </c>
      <c r="G2356" s="70"/>
      <c r="H2356" s="70" t="s">
        <v>274</v>
      </c>
      <c r="I2356" s="70" t="s">
        <v>406</v>
      </c>
      <c r="J2356" s="70" t="s">
        <v>30</v>
      </c>
      <c r="K2356" s="70" t="s">
        <v>35</v>
      </c>
      <c r="L2356" s="70" t="s">
        <v>36</v>
      </c>
      <c r="M2356" s="71">
        <v>3764</v>
      </c>
      <c r="N2356" s="70" t="s">
        <v>2309</v>
      </c>
      <c r="O2356" s="70">
        <v>-6.6087283816574622</v>
      </c>
      <c r="P2356" s="70" t="s">
        <v>428</v>
      </c>
      <c r="Q2356" s="69">
        <v>200</v>
      </c>
      <c r="R2356" s="70" t="s">
        <v>407</v>
      </c>
      <c r="S2356" s="70" t="s">
        <v>38</v>
      </c>
      <c r="T2356" s="70" t="s">
        <v>39</v>
      </c>
      <c r="U2356" s="70" t="s">
        <v>35</v>
      </c>
      <c r="V2356" s="70">
        <v>125.82462588380182</v>
      </c>
      <c r="W2356" s="70">
        <v>535.15606014908144</v>
      </c>
    </row>
    <row r="2357" spans="1:23">
      <c r="A2357" s="69">
        <v>2356</v>
      </c>
      <c r="B2357" s="69">
        <v>95</v>
      </c>
      <c r="C2357" s="70" t="s">
        <v>405</v>
      </c>
      <c r="D2357" s="70" t="s">
        <v>33</v>
      </c>
      <c r="E2357" s="70" t="s">
        <v>25</v>
      </c>
      <c r="F2357" s="70" t="s">
        <v>26</v>
      </c>
      <c r="G2357" s="70"/>
      <c r="H2357" s="70" t="s">
        <v>274</v>
      </c>
      <c r="I2357" s="70" t="s">
        <v>406</v>
      </c>
      <c r="J2357" s="70" t="s">
        <v>30</v>
      </c>
      <c r="K2357" s="70" t="s">
        <v>35</v>
      </c>
      <c r="L2357" s="70" t="s">
        <v>36</v>
      </c>
      <c r="M2357" s="71">
        <v>3818</v>
      </c>
      <c r="N2357" s="70" t="s">
        <v>2310</v>
      </c>
      <c r="O2357" s="70">
        <v>-6.5805981483331797</v>
      </c>
      <c r="P2357" s="70" t="s">
        <v>428</v>
      </c>
      <c r="Q2357" s="69">
        <v>200</v>
      </c>
      <c r="R2357" s="70" t="s">
        <v>407</v>
      </c>
      <c r="S2357" s="70" t="s">
        <v>38</v>
      </c>
      <c r="T2357" s="70" t="s">
        <v>39</v>
      </c>
      <c r="U2357" s="70" t="s">
        <v>35</v>
      </c>
      <c r="V2357" s="70">
        <v>95.527388851338074</v>
      </c>
      <c r="W2357" s="70">
        <v>349.89056965960765</v>
      </c>
    </row>
    <row r="2358" spans="1:23">
      <c r="A2358" s="69">
        <v>2357</v>
      </c>
      <c r="B2358" s="69">
        <v>95</v>
      </c>
      <c r="C2358" s="70" t="s">
        <v>405</v>
      </c>
      <c r="D2358" s="70" t="s">
        <v>33</v>
      </c>
      <c r="E2358" s="70" t="s">
        <v>25</v>
      </c>
      <c r="F2358" s="70" t="s">
        <v>26</v>
      </c>
      <c r="G2358" s="70"/>
      <c r="H2358" s="70" t="s">
        <v>274</v>
      </c>
      <c r="I2358" s="70" t="s">
        <v>406</v>
      </c>
      <c r="J2358" s="70" t="s">
        <v>30</v>
      </c>
      <c r="K2358" s="70" t="s">
        <v>35</v>
      </c>
      <c r="L2358" s="70" t="s">
        <v>36</v>
      </c>
      <c r="M2358" s="71">
        <v>3848</v>
      </c>
      <c r="N2358" s="70" t="s">
        <v>2311</v>
      </c>
      <c r="O2358" s="70">
        <v>-18.6399112335049</v>
      </c>
      <c r="P2358" s="70" t="s">
        <v>421</v>
      </c>
      <c r="Q2358" s="69">
        <v>200</v>
      </c>
      <c r="R2358" s="70" t="s">
        <v>407</v>
      </c>
      <c r="S2358" s="70" t="s">
        <v>38</v>
      </c>
      <c r="T2358" s="70" t="s">
        <v>39</v>
      </c>
      <c r="U2358" s="70" t="s">
        <v>35</v>
      </c>
      <c r="V2358" s="70">
        <v>165.96869249365338</v>
      </c>
      <c r="W2358" s="70">
        <v>1397.8165918919899</v>
      </c>
    </row>
    <row r="2359" spans="1:23">
      <c r="A2359" s="69">
        <v>2358</v>
      </c>
      <c r="B2359" s="69">
        <v>95</v>
      </c>
      <c r="C2359" s="70" t="s">
        <v>405</v>
      </c>
      <c r="D2359" s="70" t="s">
        <v>33</v>
      </c>
      <c r="E2359" s="70" t="s">
        <v>25</v>
      </c>
      <c r="F2359" s="70" t="s">
        <v>26</v>
      </c>
      <c r="G2359" s="70"/>
      <c r="H2359" s="70" t="s">
        <v>274</v>
      </c>
      <c r="I2359" s="70" t="s">
        <v>406</v>
      </c>
      <c r="J2359" s="70" t="s">
        <v>30</v>
      </c>
      <c r="K2359" s="70" t="s">
        <v>35</v>
      </c>
      <c r="L2359" s="70" t="s">
        <v>36</v>
      </c>
      <c r="M2359" s="71">
        <v>4488</v>
      </c>
      <c r="N2359" s="70" t="s">
        <v>2312</v>
      </c>
      <c r="O2359" s="70">
        <v>-6.8899624464100198</v>
      </c>
      <c r="P2359" s="70" t="s">
        <v>428</v>
      </c>
      <c r="Q2359" s="69">
        <v>200</v>
      </c>
      <c r="R2359" s="70" t="s">
        <v>407</v>
      </c>
      <c r="S2359" s="70" t="s">
        <v>38</v>
      </c>
      <c r="T2359" s="70" t="s">
        <v>39</v>
      </c>
      <c r="U2359" s="70" t="s">
        <v>35</v>
      </c>
      <c r="V2359" s="70">
        <v>86.50050824391252</v>
      </c>
      <c r="W2359" s="70">
        <v>420.29777123555357</v>
      </c>
    </row>
    <row r="2360" spans="1:23">
      <c r="A2360" s="69">
        <v>2359</v>
      </c>
      <c r="B2360" s="69">
        <v>96</v>
      </c>
      <c r="C2360" s="70" t="s">
        <v>408</v>
      </c>
      <c r="D2360" s="70" t="s">
        <v>33</v>
      </c>
      <c r="E2360" s="70" t="s">
        <v>25</v>
      </c>
      <c r="F2360" s="70" t="s">
        <v>26</v>
      </c>
      <c r="G2360" s="70"/>
      <c r="H2360" s="70" t="s">
        <v>274</v>
      </c>
      <c r="I2360" s="70" t="s">
        <v>409</v>
      </c>
      <c r="J2360" s="70" t="s">
        <v>30</v>
      </c>
      <c r="K2360" s="70" t="s">
        <v>35</v>
      </c>
      <c r="L2360" s="70" t="s">
        <v>36</v>
      </c>
      <c r="M2360" s="71">
        <v>4176</v>
      </c>
      <c r="N2360" s="70" t="s">
        <v>2313</v>
      </c>
      <c r="O2360" s="70">
        <v>-1.201597336587894</v>
      </c>
      <c r="P2360" s="70" t="s">
        <v>412</v>
      </c>
      <c r="Q2360" s="69">
        <v>369</v>
      </c>
      <c r="R2360" s="70" t="s">
        <v>410</v>
      </c>
      <c r="S2360" s="70" t="s">
        <v>38</v>
      </c>
      <c r="T2360" s="70" t="s">
        <v>39</v>
      </c>
      <c r="U2360" s="70" t="s">
        <v>35</v>
      </c>
      <c r="V2360" s="70">
        <v>131.07018759972402</v>
      </c>
      <c r="W2360" s="70">
        <v>1056.2965545496672</v>
      </c>
    </row>
    <row r="2361" spans="1:23">
      <c r="A2361" s="69">
        <v>2360</v>
      </c>
      <c r="B2361" s="69">
        <v>96</v>
      </c>
      <c r="C2361" s="70" t="s">
        <v>408</v>
      </c>
      <c r="D2361" s="70" t="s">
        <v>33</v>
      </c>
      <c r="E2361" s="70" t="s">
        <v>25</v>
      </c>
      <c r="F2361" s="70" t="s">
        <v>26</v>
      </c>
      <c r="G2361" s="70"/>
      <c r="H2361" s="70" t="s">
        <v>274</v>
      </c>
      <c r="I2361" s="70" t="s">
        <v>409</v>
      </c>
      <c r="J2361" s="70" t="s">
        <v>30</v>
      </c>
      <c r="K2361" s="70" t="s">
        <v>35</v>
      </c>
      <c r="L2361" s="70" t="s">
        <v>36</v>
      </c>
      <c r="M2361" s="71">
        <v>4409</v>
      </c>
      <c r="N2361" s="70" t="s">
        <v>2314</v>
      </c>
      <c r="O2361" s="70">
        <v>-4.771723080592098</v>
      </c>
      <c r="P2361" s="70" t="s">
        <v>428</v>
      </c>
      <c r="Q2361" s="69">
        <v>369</v>
      </c>
      <c r="R2361" s="70" t="s">
        <v>410</v>
      </c>
      <c r="S2361" s="70" t="s">
        <v>38</v>
      </c>
      <c r="T2361" s="70" t="s">
        <v>39</v>
      </c>
      <c r="U2361" s="70" t="s">
        <v>35</v>
      </c>
      <c r="V2361" s="70">
        <v>275.37450914608849</v>
      </c>
      <c r="W2361" s="70">
        <v>2097.3671508108082</v>
      </c>
    </row>
    <row r="2362" spans="1:23">
      <c r="A2362" s="69">
        <v>2361</v>
      </c>
      <c r="B2362" s="69">
        <v>96</v>
      </c>
      <c r="C2362" s="70" t="s">
        <v>408</v>
      </c>
      <c r="D2362" s="70" t="s">
        <v>33</v>
      </c>
      <c r="E2362" s="70" t="s">
        <v>25</v>
      </c>
      <c r="F2362" s="70" t="s">
        <v>26</v>
      </c>
      <c r="G2362" s="70"/>
      <c r="H2362" s="70" t="s">
        <v>274</v>
      </c>
      <c r="I2362" s="70" t="s">
        <v>409</v>
      </c>
      <c r="J2362" s="70" t="s">
        <v>30</v>
      </c>
      <c r="K2362" s="70" t="s">
        <v>35</v>
      </c>
      <c r="L2362" s="70" t="s">
        <v>36</v>
      </c>
      <c r="M2362" s="71">
        <v>4410</v>
      </c>
      <c r="N2362" s="70" t="s">
        <v>2315</v>
      </c>
      <c r="O2362" s="70">
        <v>-4.4846239470834899</v>
      </c>
      <c r="P2362" s="70" t="s">
        <v>428</v>
      </c>
      <c r="Q2362" s="69">
        <v>369</v>
      </c>
      <c r="R2362" s="70" t="s">
        <v>410</v>
      </c>
      <c r="S2362" s="70" t="s">
        <v>38</v>
      </c>
      <c r="T2362" s="70" t="s">
        <v>39</v>
      </c>
      <c r="U2362" s="70" t="s">
        <v>35</v>
      </c>
      <c r="V2362" s="70">
        <v>23.727757724850751</v>
      </c>
      <c r="W2362" s="70">
        <v>14.80009826179545</v>
      </c>
    </row>
    <row r="2363" spans="1:23">
      <c r="A2363" s="69">
        <v>2362</v>
      </c>
      <c r="B2363" s="69">
        <v>96</v>
      </c>
      <c r="C2363" s="70" t="s">
        <v>408</v>
      </c>
      <c r="D2363" s="70" t="s">
        <v>33</v>
      </c>
      <c r="E2363" s="70" t="s">
        <v>25</v>
      </c>
      <c r="F2363" s="70" t="s">
        <v>26</v>
      </c>
      <c r="G2363" s="70"/>
      <c r="H2363" s="70" t="s">
        <v>274</v>
      </c>
      <c r="I2363" s="70" t="s">
        <v>409</v>
      </c>
      <c r="J2363" s="70" t="s">
        <v>30</v>
      </c>
      <c r="K2363" s="70" t="s">
        <v>35</v>
      </c>
      <c r="L2363" s="70" t="s">
        <v>36</v>
      </c>
      <c r="M2363" s="71">
        <v>4557</v>
      </c>
      <c r="N2363" s="70" t="s">
        <v>2316</v>
      </c>
      <c r="O2363" s="70">
        <v>-1.488252087483046</v>
      </c>
      <c r="P2363" s="70" t="s">
        <v>412</v>
      </c>
      <c r="Q2363" s="69">
        <v>369</v>
      </c>
      <c r="R2363" s="70" t="s">
        <v>410</v>
      </c>
      <c r="S2363" s="70" t="s">
        <v>38</v>
      </c>
      <c r="T2363" s="70" t="s">
        <v>39</v>
      </c>
      <c r="U2363" s="70" t="s">
        <v>35</v>
      </c>
      <c r="V2363" s="70">
        <v>276.08905568250606</v>
      </c>
      <c r="W2363" s="70">
        <v>2357.5354028386023</v>
      </c>
    </row>
    <row r="2364" spans="1:23">
      <c r="A2364" s="69">
        <v>2363</v>
      </c>
      <c r="B2364" s="69">
        <v>96</v>
      </c>
      <c r="C2364" s="70" t="s">
        <v>408</v>
      </c>
      <c r="D2364" s="70" t="s">
        <v>33</v>
      </c>
      <c r="E2364" s="70" t="s">
        <v>25</v>
      </c>
      <c r="F2364" s="70" t="s">
        <v>26</v>
      </c>
      <c r="G2364" s="70"/>
      <c r="H2364" s="70" t="s">
        <v>274</v>
      </c>
      <c r="I2364" s="70" t="s">
        <v>409</v>
      </c>
      <c r="J2364" s="70" t="s">
        <v>30</v>
      </c>
      <c r="K2364" s="70" t="s">
        <v>35</v>
      </c>
      <c r="L2364" s="70" t="s">
        <v>36</v>
      </c>
      <c r="M2364" s="71">
        <v>4583</v>
      </c>
      <c r="N2364" s="70" t="s">
        <v>2317</v>
      </c>
      <c r="O2364" s="70">
        <v>-3.2137333255360581</v>
      </c>
      <c r="P2364" s="70" t="s">
        <v>428</v>
      </c>
      <c r="Q2364" s="69">
        <v>369</v>
      </c>
      <c r="R2364" s="70" t="s">
        <v>410</v>
      </c>
      <c r="S2364" s="70" t="s">
        <v>38</v>
      </c>
      <c r="T2364" s="70" t="s">
        <v>39</v>
      </c>
      <c r="U2364" s="70" t="s">
        <v>35</v>
      </c>
      <c r="V2364" s="70">
        <v>139.09444845323731</v>
      </c>
      <c r="W2364" s="70">
        <v>888.65105073941629</v>
      </c>
    </row>
    <row r="2365" spans="1:23">
      <c r="A2365" s="69">
        <v>2364</v>
      </c>
      <c r="B2365" s="69">
        <v>96</v>
      </c>
      <c r="C2365" s="70" t="s">
        <v>408</v>
      </c>
      <c r="D2365" s="70" t="s">
        <v>33</v>
      </c>
      <c r="E2365" s="70" t="s">
        <v>25</v>
      </c>
      <c r="F2365" s="70" t="s">
        <v>26</v>
      </c>
      <c r="G2365" s="70"/>
      <c r="H2365" s="70" t="s">
        <v>274</v>
      </c>
      <c r="I2365" s="70" t="s">
        <v>409</v>
      </c>
      <c r="J2365" s="70" t="s">
        <v>30</v>
      </c>
      <c r="K2365" s="70" t="s">
        <v>35</v>
      </c>
      <c r="L2365" s="70" t="s">
        <v>36</v>
      </c>
      <c r="M2365" s="71">
        <v>5517</v>
      </c>
      <c r="N2365" s="70" t="s">
        <v>2318</v>
      </c>
      <c r="O2365" s="70">
        <v>2.453966211372943</v>
      </c>
      <c r="P2365" s="70" t="s">
        <v>412</v>
      </c>
      <c r="Q2365" s="69">
        <v>369</v>
      </c>
      <c r="R2365" s="70" t="s">
        <v>410</v>
      </c>
      <c r="S2365" s="70" t="s">
        <v>38</v>
      </c>
      <c r="T2365" s="70" t="s">
        <v>39</v>
      </c>
      <c r="U2365" s="70" t="s">
        <v>35</v>
      </c>
      <c r="V2365" s="70">
        <v>61.926230116690448</v>
      </c>
      <c r="W2365" s="70">
        <v>134.52967133142261</v>
      </c>
    </row>
    <row r="2366" spans="1:23">
      <c r="A2366" s="69">
        <v>2365</v>
      </c>
      <c r="B2366" s="69">
        <v>2</v>
      </c>
      <c r="C2366" s="70" t="s">
        <v>43</v>
      </c>
      <c r="D2366" s="70" t="s">
        <v>44</v>
      </c>
      <c r="E2366" s="70" t="s">
        <v>45</v>
      </c>
      <c r="F2366" s="70" t="s">
        <v>46</v>
      </c>
      <c r="G2366" s="70" t="s">
        <v>47</v>
      </c>
      <c r="H2366" s="70" t="s">
        <v>48</v>
      </c>
      <c r="I2366" s="70" t="s">
        <v>29</v>
      </c>
      <c r="J2366" s="70" t="s">
        <v>30</v>
      </c>
      <c r="K2366" s="70" t="s">
        <v>31</v>
      </c>
      <c r="L2366" s="70" t="s">
        <v>36</v>
      </c>
      <c r="M2366" s="71">
        <v>8852</v>
      </c>
      <c r="N2366" s="70" t="s">
        <v>433</v>
      </c>
      <c r="O2366" s="70">
        <v>1.7987952386932939</v>
      </c>
      <c r="P2366" s="70" t="s">
        <v>412</v>
      </c>
      <c r="Q2366" s="69">
        <v>488</v>
      </c>
      <c r="R2366" s="70" t="s">
        <v>54</v>
      </c>
      <c r="S2366" s="70" t="s">
        <v>55</v>
      </c>
      <c r="T2366" s="70" t="s">
        <v>56</v>
      </c>
      <c r="U2366" s="70" t="s">
        <v>35</v>
      </c>
      <c r="V2366" s="70">
        <v>14.746571909062663</v>
      </c>
      <c r="W2366" s="70">
        <v>8.0003833444025254</v>
      </c>
    </row>
    <row r="2367" spans="1:23">
      <c r="A2367" s="69">
        <v>2366</v>
      </c>
      <c r="B2367" s="69">
        <v>2</v>
      </c>
      <c r="C2367" s="70" t="s">
        <v>43</v>
      </c>
      <c r="D2367" s="70" t="s">
        <v>44</v>
      </c>
      <c r="E2367" s="70" t="s">
        <v>45</v>
      </c>
      <c r="F2367" s="70" t="s">
        <v>46</v>
      </c>
      <c r="G2367" s="70" t="s">
        <v>47</v>
      </c>
      <c r="H2367" s="70" t="s">
        <v>48</v>
      </c>
      <c r="I2367" s="70" t="s">
        <v>29</v>
      </c>
      <c r="J2367" s="70" t="s">
        <v>30</v>
      </c>
      <c r="K2367" s="70" t="s">
        <v>31</v>
      </c>
      <c r="L2367" s="70" t="s">
        <v>36</v>
      </c>
      <c r="M2367" s="71">
        <v>8914</v>
      </c>
      <c r="N2367" s="70" t="s">
        <v>437</v>
      </c>
      <c r="O2367" s="70">
        <v>-4.6445532894405224</v>
      </c>
      <c r="P2367" s="70" t="s">
        <v>428</v>
      </c>
      <c r="Q2367" s="69">
        <v>488</v>
      </c>
      <c r="R2367" s="70" t="s">
        <v>54</v>
      </c>
      <c r="S2367" s="70" t="s">
        <v>55</v>
      </c>
      <c r="T2367" s="70" t="s">
        <v>56</v>
      </c>
      <c r="U2367" s="70" t="s">
        <v>35</v>
      </c>
      <c r="V2367" s="70">
        <v>14.746571909062663</v>
      </c>
      <c r="W2367" s="70">
        <v>8.0003833444025254</v>
      </c>
    </row>
    <row r="2368" spans="1:23">
      <c r="A2368" s="69">
        <v>2367</v>
      </c>
      <c r="B2368" s="69">
        <v>3</v>
      </c>
      <c r="C2368" s="70" t="s">
        <v>60</v>
      </c>
      <c r="D2368" s="70" t="s">
        <v>61</v>
      </c>
      <c r="E2368" s="70" t="s">
        <v>62</v>
      </c>
      <c r="F2368" s="70" t="s">
        <v>63</v>
      </c>
      <c r="G2368" s="70"/>
      <c r="H2368" s="70" t="s">
        <v>48</v>
      </c>
      <c r="I2368" s="70" t="s">
        <v>29</v>
      </c>
      <c r="J2368" s="70" t="s">
        <v>64</v>
      </c>
      <c r="K2368" s="70" t="s">
        <v>35</v>
      </c>
      <c r="L2368" s="70" t="s">
        <v>65</v>
      </c>
      <c r="M2368" s="71">
        <v>1845</v>
      </c>
      <c r="N2368" s="70" t="s">
        <v>446</v>
      </c>
      <c r="O2368" s="70">
        <v>10.44600345078311</v>
      </c>
      <c r="P2368" s="70" t="s">
        <v>419</v>
      </c>
      <c r="Q2368" s="69">
        <v>447</v>
      </c>
      <c r="R2368" s="70" t="s">
        <v>72</v>
      </c>
      <c r="S2368" s="70" t="s">
        <v>41</v>
      </c>
      <c r="T2368" s="70" t="s">
        <v>42</v>
      </c>
      <c r="U2368" s="70" t="s">
        <v>35</v>
      </c>
      <c r="V2368" s="70">
        <v>3.9651179238801979</v>
      </c>
      <c r="W2368" s="70">
        <v>0.31507603441370852</v>
      </c>
    </row>
    <row r="2369" spans="1:23">
      <c r="A2369" s="69">
        <v>2368</v>
      </c>
      <c r="B2369" s="69">
        <v>3</v>
      </c>
      <c r="C2369" s="70" t="s">
        <v>60</v>
      </c>
      <c r="D2369" s="70" t="s">
        <v>61</v>
      </c>
      <c r="E2369" s="70" t="s">
        <v>62</v>
      </c>
      <c r="F2369" s="70" t="s">
        <v>63</v>
      </c>
      <c r="G2369" s="70"/>
      <c r="H2369" s="70" t="s">
        <v>48</v>
      </c>
      <c r="I2369" s="70" t="s">
        <v>29</v>
      </c>
      <c r="J2369" s="70" t="s">
        <v>64</v>
      </c>
      <c r="K2369" s="70" t="s">
        <v>35</v>
      </c>
      <c r="L2369" s="70" t="s">
        <v>65</v>
      </c>
      <c r="M2369" s="71">
        <v>2299</v>
      </c>
      <c r="N2369" s="70" t="s">
        <v>503</v>
      </c>
      <c r="O2369" s="70">
        <v>14.181184884926431</v>
      </c>
      <c r="P2369" s="70" t="s">
        <v>419</v>
      </c>
      <c r="Q2369" s="69">
        <v>447</v>
      </c>
      <c r="R2369" s="70" t="s">
        <v>72</v>
      </c>
      <c r="S2369" s="70" t="s">
        <v>41</v>
      </c>
      <c r="T2369" s="70" t="s">
        <v>42</v>
      </c>
      <c r="U2369" s="70" t="s">
        <v>35</v>
      </c>
      <c r="V2369" s="70">
        <v>3.9651179238801979</v>
      </c>
      <c r="W2369" s="70">
        <v>0.31507603441370852</v>
      </c>
    </row>
    <row r="2370" spans="1:23">
      <c r="A2370" s="69">
        <v>2369</v>
      </c>
      <c r="B2370" s="69">
        <v>3</v>
      </c>
      <c r="C2370" s="70" t="s">
        <v>60</v>
      </c>
      <c r="D2370" s="70" t="s">
        <v>61</v>
      </c>
      <c r="E2370" s="70" t="s">
        <v>62</v>
      </c>
      <c r="F2370" s="70" t="s">
        <v>63</v>
      </c>
      <c r="G2370" s="70"/>
      <c r="H2370" s="70" t="s">
        <v>48</v>
      </c>
      <c r="I2370" s="70" t="s">
        <v>29</v>
      </c>
      <c r="J2370" s="70" t="s">
        <v>64</v>
      </c>
      <c r="K2370" s="70" t="s">
        <v>35</v>
      </c>
      <c r="L2370" s="70" t="s">
        <v>65</v>
      </c>
      <c r="M2370" s="71">
        <v>2143</v>
      </c>
      <c r="N2370" s="70" t="s">
        <v>477</v>
      </c>
      <c r="O2370" s="70">
        <v>13.79342518579641</v>
      </c>
      <c r="P2370" s="70" t="s">
        <v>419</v>
      </c>
      <c r="Q2370" s="69">
        <v>447</v>
      </c>
      <c r="R2370" s="70" t="s">
        <v>72</v>
      </c>
      <c r="S2370" s="70" t="s">
        <v>41</v>
      </c>
      <c r="T2370" s="70" t="s">
        <v>42</v>
      </c>
      <c r="U2370" s="70" t="s">
        <v>35</v>
      </c>
      <c r="V2370" s="70">
        <v>33.050648828278781</v>
      </c>
      <c r="W2370" s="70">
        <v>43.862759037982968</v>
      </c>
    </row>
    <row r="2371" spans="1:23">
      <c r="A2371" s="69">
        <v>2370</v>
      </c>
      <c r="B2371" s="69">
        <v>3</v>
      </c>
      <c r="C2371" s="70" t="s">
        <v>60</v>
      </c>
      <c r="D2371" s="70" t="s">
        <v>61</v>
      </c>
      <c r="E2371" s="70" t="s">
        <v>62</v>
      </c>
      <c r="F2371" s="70" t="s">
        <v>63</v>
      </c>
      <c r="G2371" s="70"/>
      <c r="H2371" s="70" t="s">
        <v>48</v>
      </c>
      <c r="I2371" s="70" t="s">
        <v>29</v>
      </c>
      <c r="J2371" s="70" t="s">
        <v>64</v>
      </c>
      <c r="K2371" s="70" t="s">
        <v>35</v>
      </c>
      <c r="L2371" s="70" t="s">
        <v>65</v>
      </c>
      <c r="M2371" s="71">
        <v>2269</v>
      </c>
      <c r="N2371" s="70" t="s">
        <v>497</v>
      </c>
      <c r="O2371" s="70">
        <v>18.489705959470541</v>
      </c>
      <c r="P2371" s="70" t="s">
        <v>419</v>
      </c>
      <c r="Q2371" s="69">
        <v>447</v>
      </c>
      <c r="R2371" s="70" t="s">
        <v>72</v>
      </c>
      <c r="S2371" s="70" t="s">
        <v>41</v>
      </c>
      <c r="T2371" s="70" t="s">
        <v>42</v>
      </c>
      <c r="U2371" s="70" t="s">
        <v>35</v>
      </c>
      <c r="V2371" s="70">
        <v>33.050648828278781</v>
      </c>
      <c r="W2371" s="70">
        <v>43.862759037982968</v>
      </c>
    </row>
    <row r="2372" spans="1:23">
      <c r="A2372" s="69">
        <v>2371</v>
      </c>
      <c r="B2372" s="69">
        <v>3</v>
      </c>
      <c r="C2372" s="70" t="s">
        <v>60</v>
      </c>
      <c r="D2372" s="70" t="s">
        <v>61</v>
      </c>
      <c r="E2372" s="70" t="s">
        <v>62</v>
      </c>
      <c r="F2372" s="70" t="s">
        <v>63</v>
      </c>
      <c r="G2372" s="70"/>
      <c r="H2372" s="70" t="s">
        <v>48</v>
      </c>
      <c r="I2372" s="70" t="s">
        <v>29</v>
      </c>
      <c r="J2372" s="70" t="s">
        <v>64</v>
      </c>
      <c r="K2372" s="70" t="s">
        <v>35</v>
      </c>
      <c r="L2372" s="70" t="s">
        <v>65</v>
      </c>
      <c r="M2372" s="71">
        <v>9716</v>
      </c>
      <c r="N2372" s="70" t="s">
        <v>2319</v>
      </c>
      <c r="O2372" s="70">
        <v>20.776677618676381</v>
      </c>
      <c r="P2372" s="70" t="s">
        <v>419</v>
      </c>
      <c r="Q2372" s="69">
        <v>447</v>
      </c>
      <c r="R2372" s="70" t="s">
        <v>72</v>
      </c>
      <c r="S2372" s="70" t="s">
        <v>41</v>
      </c>
      <c r="T2372" s="70" t="s">
        <v>42</v>
      </c>
      <c r="U2372" s="70" t="s">
        <v>35</v>
      </c>
      <c r="V2372" s="70">
        <v>128.77669888995527</v>
      </c>
      <c r="W2372" s="70">
        <v>871.98674888828862</v>
      </c>
    </row>
    <row r="2373" spans="1:23">
      <c r="A2373" s="69">
        <v>2372</v>
      </c>
      <c r="B2373" s="69">
        <v>3</v>
      </c>
      <c r="C2373" s="70" t="s">
        <v>60</v>
      </c>
      <c r="D2373" s="70" t="s">
        <v>61</v>
      </c>
      <c r="E2373" s="70" t="s">
        <v>62</v>
      </c>
      <c r="F2373" s="70" t="s">
        <v>63</v>
      </c>
      <c r="G2373" s="70"/>
      <c r="H2373" s="70" t="s">
        <v>48</v>
      </c>
      <c r="I2373" s="70" t="s">
        <v>29</v>
      </c>
      <c r="J2373" s="70" t="s">
        <v>64</v>
      </c>
      <c r="K2373" s="70" t="s">
        <v>35</v>
      </c>
      <c r="L2373" s="70" t="s">
        <v>65</v>
      </c>
      <c r="M2373" s="71">
        <v>9717</v>
      </c>
      <c r="N2373" s="70" t="s">
        <v>2319</v>
      </c>
      <c r="O2373" s="70">
        <v>20.776677618676381</v>
      </c>
      <c r="P2373" s="70" t="s">
        <v>419</v>
      </c>
      <c r="Q2373" s="69">
        <v>447</v>
      </c>
      <c r="R2373" s="70" t="s">
        <v>72</v>
      </c>
      <c r="S2373" s="70" t="s">
        <v>41</v>
      </c>
      <c r="T2373" s="70" t="s">
        <v>42</v>
      </c>
      <c r="U2373" s="70" t="s">
        <v>35</v>
      </c>
      <c r="V2373" s="70">
        <v>128.77669888995527</v>
      </c>
      <c r="W2373" s="70">
        <v>871.98674888828862</v>
      </c>
    </row>
    <row r="2374" spans="1:23">
      <c r="A2374" s="69">
        <v>2373</v>
      </c>
      <c r="B2374" s="69">
        <v>4</v>
      </c>
      <c r="C2374" s="70" t="s">
        <v>74</v>
      </c>
      <c r="D2374" s="70" t="s">
        <v>61</v>
      </c>
      <c r="E2374" s="70" t="s">
        <v>45</v>
      </c>
      <c r="F2374" s="70" t="s">
        <v>75</v>
      </c>
      <c r="G2374" s="70"/>
      <c r="H2374" s="70" t="s">
        <v>28</v>
      </c>
      <c r="I2374" s="70" t="s">
        <v>76</v>
      </c>
      <c r="J2374" s="70" t="s">
        <v>64</v>
      </c>
      <c r="K2374" s="70" t="s">
        <v>35</v>
      </c>
      <c r="L2374" s="70" t="s">
        <v>65</v>
      </c>
      <c r="M2374" s="71">
        <v>6403</v>
      </c>
      <c r="N2374" s="70" t="s">
        <v>546</v>
      </c>
      <c r="O2374" s="70">
        <v>5.6837011792566638</v>
      </c>
      <c r="P2374" s="70" t="s">
        <v>424</v>
      </c>
      <c r="Q2374" s="69">
        <v>443</v>
      </c>
      <c r="R2374" s="70" t="s">
        <v>89</v>
      </c>
      <c r="S2374" s="70" t="s">
        <v>41</v>
      </c>
      <c r="T2374" s="70" t="s">
        <v>42</v>
      </c>
      <c r="U2374" s="70" t="s">
        <v>35</v>
      </c>
      <c r="V2374" s="70">
        <v>15.59987976404819</v>
      </c>
      <c r="W2374" s="70">
        <v>5.7591142903941073</v>
      </c>
    </row>
    <row r="2375" spans="1:23">
      <c r="A2375" s="69">
        <v>2374</v>
      </c>
      <c r="B2375" s="69">
        <v>4</v>
      </c>
      <c r="C2375" s="70" t="s">
        <v>74</v>
      </c>
      <c r="D2375" s="70" t="s">
        <v>61</v>
      </c>
      <c r="E2375" s="70" t="s">
        <v>45</v>
      </c>
      <c r="F2375" s="70" t="s">
        <v>75</v>
      </c>
      <c r="G2375" s="70"/>
      <c r="H2375" s="70" t="s">
        <v>28</v>
      </c>
      <c r="I2375" s="70" t="s">
        <v>76</v>
      </c>
      <c r="J2375" s="70" t="s">
        <v>64</v>
      </c>
      <c r="K2375" s="70" t="s">
        <v>35</v>
      </c>
      <c r="L2375" s="70" t="s">
        <v>65</v>
      </c>
      <c r="M2375" s="71">
        <v>6733</v>
      </c>
      <c r="N2375" s="70" t="s">
        <v>562</v>
      </c>
      <c r="O2375" s="70">
        <v>10.385925382999259</v>
      </c>
      <c r="P2375" s="70" t="s">
        <v>419</v>
      </c>
      <c r="Q2375" s="69">
        <v>443</v>
      </c>
      <c r="R2375" s="70" t="s">
        <v>89</v>
      </c>
      <c r="S2375" s="70" t="s">
        <v>41</v>
      </c>
      <c r="T2375" s="70" t="s">
        <v>42</v>
      </c>
      <c r="U2375" s="70" t="s">
        <v>35</v>
      </c>
      <c r="V2375" s="70">
        <v>15.59987976404819</v>
      </c>
      <c r="W2375" s="70">
        <v>5.7591142903941073</v>
      </c>
    </row>
    <row r="2376" spans="1:23">
      <c r="A2376" s="69">
        <v>2375</v>
      </c>
      <c r="B2376" s="69">
        <v>6</v>
      </c>
      <c r="C2376" s="70" t="s">
        <v>96</v>
      </c>
      <c r="D2376" s="70" t="s">
        <v>44</v>
      </c>
      <c r="E2376" s="70" t="s">
        <v>45</v>
      </c>
      <c r="F2376" s="70" t="s">
        <v>46</v>
      </c>
      <c r="G2376" s="70" t="s">
        <v>47</v>
      </c>
      <c r="H2376" s="70" t="s">
        <v>28</v>
      </c>
      <c r="I2376" s="70" t="s">
        <v>29</v>
      </c>
      <c r="J2376" s="70" t="s">
        <v>30</v>
      </c>
      <c r="K2376" s="70" t="s">
        <v>31</v>
      </c>
      <c r="L2376" s="70" t="s">
        <v>65</v>
      </c>
      <c r="M2376" s="71">
        <v>662</v>
      </c>
      <c r="N2376" s="70" t="s">
        <v>594</v>
      </c>
      <c r="O2376" s="70">
        <v>-25.532927747278311</v>
      </c>
      <c r="P2376" s="70" t="s">
        <v>421</v>
      </c>
      <c r="Q2376" s="69">
        <v>455</v>
      </c>
      <c r="R2376" s="70" t="s">
        <v>97</v>
      </c>
      <c r="S2376" s="70" t="s">
        <v>50</v>
      </c>
      <c r="T2376" s="70" t="s">
        <v>51</v>
      </c>
      <c r="U2376" s="70" t="s">
        <v>35</v>
      </c>
      <c r="V2376" s="70">
        <v>1.9073465781672909</v>
      </c>
      <c r="W2376" s="70">
        <v>0.14694134965657965</v>
      </c>
    </row>
    <row r="2377" spans="1:23">
      <c r="A2377" s="69">
        <v>2376</v>
      </c>
      <c r="B2377" s="69">
        <v>6</v>
      </c>
      <c r="C2377" s="70" t="s">
        <v>96</v>
      </c>
      <c r="D2377" s="70" t="s">
        <v>44</v>
      </c>
      <c r="E2377" s="70" t="s">
        <v>45</v>
      </c>
      <c r="F2377" s="70" t="s">
        <v>46</v>
      </c>
      <c r="G2377" s="70" t="s">
        <v>47</v>
      </c>
      <c r="H2377" s="70" t="s">
        <v>28</v>
      </c>
      <c r="I2377" s="70" t="s">
        <v>29</v>
      </c>
      <c r="J2377" s="70" t="s">
        <v>30</v>
      </c>
      <c r="K2377" s="70" t="s">
        <v>31</v>
      </c>
      <c r="L2377" s="70" t="s">
        <v>65</v>
      </c>
      <c r="M2377" s="71">
        <v>9209</v>
      </c>
      <c r="N2377" s="70" t="s">
        <v>615</v>
      </c>
      <c r="O2377" s="70">
        <v>-25.515226817558808</v>
      </c>
      <c r="P2377" s="70" t="s">
        <v>421</v>
      </c>
      <c r="Q2377" s="69">
        <v>455</v>
      </c>
      <c r="R2377" s="70" t="s">
        <v>97</v>
      </c>
      <c r="S2377" s="70" t="s">
        <v>50</v>
      </c>
      <c r="T2377" s="70" t="s">
        <v>51</v>
      </c>
      <c r="U2377" s="70" t="s">
        <v>35</v>
      </c>
      <c r="V2377" s="70">
        <v>1.9073465781672909</v>
      </c>
      <c r="W2377" s="70">
        <v>0.14694134965657965</v>
      </c>
    </row>
    <row r="2378" spans="1:23">
      <c r="A2378" s="69">
        <v>2377</v>
      </c>
      <c r="B2378" s="69">
        <v>6</v>
      </c>
      <c r="C2378" s="70" t="s">
        <v>96</v>
      </c>
      <c r="D2378" s="70" t="s">
        <v>44</v>
      </c>
      <c r="E2378" s="70" t="s">
        <v>45</v>
      </c>
      <c r="F2378" s="70" t="s">
        <v>46</v>
      </c>
      <c r="G2378" s="70" t="s">
        <v>47</v>
      </c>
      <c r="H2378" s="70" t="s">
        <v>28</v>
      </c>
      <c r="I2378" s="70" t="s">
        <v>29</v>
      </c>
      <c r="J2378" s="70" t="s">
        <v>30</v>
      </c>
      <c r="K2378" s="70" t="s">
        <v>31</v>
      </c>
      <c r="L2378" s="70" t="s">
        <v>65</v>
      </c>
      <c r="M2378" s="71">
        <v>702</v>
      </c>
      <c r="N2378" s="70" t="s">
        <v>595</v>
      </c>
      <c r="O2378" s="70">
        <v>-29.308595281753021</v>
      </c>
      <c r="P2378" s="70" t="s">
        <v>421</v>
      </c>
      <c r="Q2378" s="69">
        <v>455</v>
      </c>
      <c r="R2378" s="70" t="s">
        <v>97</v>
      </c>
      <c r="S2378" s="70" t="s">
        <v>50</v>
      </c>
      <c r="T2378" s="70" t="s">
        <v>51</v>
      </c>
      <c r="U2378" s="70" t="s">
        <v>35</v>
      </c>
      <c r="V2378" s="70">
        <v>53.155699394946446</v>
      </c>
      <c r="W2378" s="70">
        <v>80.426691951222892</v>
      </c>
    </row>
    <row r="2379" spans="1:23">
      <c r="A2379" s="69">
        <v>2378</v>
      </c>
      <c r="B2379" s="69">
        <v>6</v>
      </c>
      <c r="C2379" s="70" t="s">
        <v>96</v>
      </c>
      <c r="D2379" s="70" t="s">
        <v>44</v>
      </c>
      <c r="E2379" s="70" t="s">
        <v>45</v>
      </c>
      <c r="F2379" s="70" t="s">
        <v>46</v>
      </c>
      <c r="G2379" s="70" t="s">
        <v>47</v>
      </c>
      <c r="H2379" s="70" t="s">
        <v>28</v>
      </c>
      <c r="I2379" s="70" t="s">
        <v>29</v>
      </c>
      <c r="J2379" s="70" t="s">
        <v>30</v>
      </c>
      <c r="K2379" s="70" t="s">
        <v>31</v>
      </c>
      <c r="L2379" s="70" t="s">
        <v>65</v>
      </c>
      <c r="M2379" s="71">
        <v>2911</v>
      </c>
      <c r="N2379" s="70" t="s">
        <v>596</v>
      </c>
      <c r="O2379" s="70">
        <v>-26.8271599748869</v>
      </c>
      <c r="P2379" s="70" t="s">
        <v>421</v>
      </c>
      <c r="Q2379" s="69">
        <v>455</v>
      </c>
      <c r="R2379" s="70" t="s">
        <v>97</v>
      </c>
      <c r="S2379" s="70" t="s">
        <v>50</v>
      </c>
      <c r="T2379" s="70" t="s">
        <v>51</v>
      </c>
      <c r="U2379" s="70" t="s">
        <v>35</v>
      </c>
      <c r="V2379" s="70">
        <v>53.155699394946446</v>
      </c>
      <c r="W2379" s="70">
        <v>80.426691951222892</v>
      </c>
    </row>
    <row r="2380" spans="1:23">
      <c r="A2380" s="69">
        <v>2379</v>
      </c>
      <c r="B2380" s="69">
        <v>6</v>
      </c>
      <c r="C2380" s="70" t="s">
        <v>96</v>
      </c>
      <c r="D2380" s="70" t="s">
        <v>44</v>
      </c>
      <c r="E2380" s="70" t="s">
        <v>45</v>
      </c>
      <c r="F2380" s="70" t="s">
        <v>46</v>
      </c>
      <c r="G2380" s="70" t="s">
        <v>47</v>
      </c>
      <c r="H2380" s="70" t="s">
        <v>28</v>
      </c>
      <c r="I2380" s="70" t="s">
        <v>29</v>
      </c>
      <c r="J2380" s="70" t="s">
        <v>30</v>
      </c>
      <c r="K2380" s="70" t="s">
        <v>31</v>
      </c>
      <c r="L2380" s="70" t="s">
        <v>65</v>
      </c>
      <c r="M2380" s="71">
        <v>2911</v>
      </c>
      <c r="N2380" s="70" t="s">
        <v>596</v>
      </c>
      <c r="O2380" s="70">
        <v>-26.8271599748869</v>
      </c>
      <c r="P2380" s="70" t="s">
        <v>421</v>
      </c>
      <c r="Q2380" s="69">
        <v>455</v>
      </c>
      <c r="R2380" s="70" t="s">
        <v>97</v>
      </c>
      <c r="S2380" s="70" t="s">
        <v>50</v>
      </c>
      <c r="T2380" s="70" t="s">
        <v>51</v>
      </c>
      <c r="U2380" s="70" t="s">
        <v>35</v>
      </c>
      <c r="V2380" s="70">
        <v>69.796729503961558</v>
      </c>
      <c r="W2380" s="70">
        <v>33.056650838747046</v>
      </c>
    </row>
    <row r="2381" spans="1:23">
      <c r="A2381" s="69">
        <v>2380</v>
      </c>
      <c r="B2381" s="69">
        <v>6</v>
      </c>
      <c r="C2381" s="70" t="s">
        <v>96</v>
      </c>
      <c r="D2381" s="70" t="s">
        <v>44</v>
      </c>
      <c r="E2381" s="70" t="s">
        <v>45</v>
      </c>
      <c r="F2381" s="70" t="s">
        <v>46</v>
      </c>
      <c r="G2381" s="70" t="s">
        <v>47</v>
      </c>
      <c r="H2381" s="70" t="s">
        <v>28</v>
      </c>
      <c r="I2381" s="70" t="s">
        <v>29</v>
      </c>
      <c r="J2381" s="70" t="s">
        <v>30</v>
      </c>
      <c r="K2381" s="70" t="s">
        <v>31</v>
      </c>
      <c r="L2381" s="70" t="s">
        <v>65</v>
      </c>
      <c r="M2381" s="71">
        <v>9209</v>
      </c>
      <c r="N2381" s="70" t="s">
        <v>615</v>
      </c>
      <c r="O2381" s="70">
        <v>-25.515226817558808</v>
      </c>
      <c r="P2381" s="70" t="s">
        <v>421</v>
      </c>
      <c r="Q2381" s="69">
        <v>455</v>
      </c>
      <c r="R2381" s="70" t="s">
        <v>97</v>
      </c>
      <c r="S2381" s="70" t="s">
        <v>50</v>
      </c>
      <c r="T2381" s="70" t="s">
        <v>51</v>
      </c>
      <c r="U2381" s="70" t="s">
        <v>35</v>
      </c>
      <c r="V2381" s="70">
        <v>69.796729503961558</v>
      </c>
      <c r="W2381" s="70">
        <v>33.056650838747046</v>
      </c>
    </row>
    <row r="2382" spans="1:23">
      <c r="A2382" s="69">
        <v>2381</v>
      </c>
      <c r="B2382" s="69">
        <v>6</v>
      </c>
      <c r="C2382" s="70" t="s">
        <v>96</v>
      </c>
      <c r="D2382" s="70" t="s">
        <v>44</v>
      </c>
      <c r="E2382" s="70" t="s">
        <v>45</v>
      </c>
      <c r="F2382" s="70" t="s">
        <v>46</v>
      </c>
      <c r="G2382" s="70" t="s">
        <v>47</v>
      </c>
      <c r="H2382" s="70" t="s">
        <v>28</v>
      </c>
      <c r="I2382" s="70" t="s">
        <v>29</v>
      </c>
      <c r="J2382" s="70" t="s">
        <v>30</v>
      </c>
      <c r="K2382" s="70" t="s">
        <v>31</v>
      </c>
      <c r="L2382" s="70" t="s">
        <v>65</v>
      </c>
      <c r="M2382" s="71">
        <v>9111</v>
      </c>
      <c r="N2382" s="70" t="s">
        <v>603</v>
      </c>
      <c r="O2382" s="70">
        <v>-12.358385111060951</v>
      </c>
      <c r="P2382" s="70" t="s">
        <v>421</v>
      </c>
      <c r="Q2382" s="69">
        <v>489</v>
      </c>
      <c r="R2382" s="70" t="s">
        <v>592</v>
      </c>
      <c r="S2382" s="70" t="s">
        <v>55</v>
      </c>
      <c r="T2382" s="70" t="s">
        <v>56</v>
      </c>
      <c r="U2382" s="70" t="s">
        <v>35</v>
      </c>
      <c r="V2382" s="70">
        <v>0.87155730510333995</v>
      </c>
      <c r="W2382" s="70">
        <v>3.6159975175937262E-2</v>
      </c>
    </row>
    <row r="2383" spans="1:23">
      <c r="A2383" s="69">
        <v>2382</v>
      </c>
      <c r="B2383" s="69">
        <v>6</v>
      </c>
      <c r="C2383" s="70" t="s">
        <v>96</v>
      </c>
      <c r="D2383" s="70" t="s">
        <v>44</v>
      </c>
      <c r="E2383" s="70" t="s">
        <v>45</v>
      </c>
      <c r="F2383" s="70" t="s">
        <v>46</v>
      </c>
      <c r="G2383" s="70" t="s">
        <v>47</v>
      </c>
      <c r="H2383" s="70" t="s">
        <v>28</v>
      </c>
      <c r="I2383" s="70" t="s">
        <v>29</v>
      </c>
      <c r="J2383" s="70" t="s">
        <v>30</v>
      </c>
      <c r="K2383" s="70" t="s">
        <v>31</v>
      </c>
      <c r="L2383" s="70" t="s">
        <v>65</v>
      </c>
      <c r="M2383" s="71">
        <v>9308</v>
      </c>
      <c r="N2383" s="70" t="s">
        <v>632</v>
      </c>
      <c r="O2383" s="70">
        <v>-7.7092504914115443</v>
      </c>
      <c r="P2383" s="70" t="s">
        <v>428</v>
      </c>
      <c r="Q2383" s="69">
        <v>489</v>
      </c>
      <c r="R2383" s="70" t="s">
        <v>592</v>
      </c>
      <c r="S2383" s="70" t="s">
        <v>55</v>
      </c>
      <c r="T2383" s="70" t="s">
        <v>56</v>
      </c>
      <c r="U2383" s="70" t="s">
        <v>35</v>
      </c>
      <c r="V2383" s="70">
        <v>0.87155730510333995</v>
      </c>
      <c r="W2383" s="70">
        <v>3.6159975175937262E-2</v>
      </c>
    </row>
    <row r="2384" spans="1:23">
      <c r="A2384" s="69">
        <v>2383</v>
      </c>
      <c r="B2384" s="69">
        <v>6</v>
      </c>
      <c r="C2384" s="70" t="s">
        <v>96</v>
      </c>
      <c r="D2384" s="70" t="s">
        <v>44</v>
      </c>
      <c r="E2384" s="70" t="s">
        <v>45</v>
      </c>
      <c r="F2384" s="70" t="s">
        <v>46</v>
      </c>
      <c r="G2384" s="70" t="s">
        <v>47</v>
      </c>
      <c r="H2384" s="70" t="s">
        <v>28</v>
      </c>
      <c r="I2384" s="70" t="s">
        <v>29</v>
      </c>
      <c r="J2384" s="70" t="s">
        <v>30</v>
      </c>
      <c r="K2384" s="70" t="s">
        <v>31</v>
      </c>
      <c r="L2384" s="70" t="s">
        <v>65</v>
      </c>
      <c r="M2384" s="71">
        <v>9111</v>
      </c>
      <c r="N2384" s="70" t="s">
        <v>603</v>
      </c>
      <c r="O2384" s="70">
        <v>-12.358385111060951</v>
      </c>
      <c r="P2384" s="70" t="s">
        <v>421</v>
      </c>
      <c r="Q2384" s="69">
        <v>455</v>
      </c>
      <c r="R2384" s="70" t="s">
        <v>97</v>
      </c>
      <c r="S2384" s="70" t="s">
        <v>50</v>
      </c>
      <c r="T2384" s="70" t="s">
        <v>51</v>
      </c>
      <c r="U2384" s="70" t="s">
        <v>35</v>
      </c>
      <c r="V2384" s="70">
        <v>65.571198506015349</v>
      </c>
      <c r="W2384" s="70">
        <v>58.421391646381778</v>
      </c>
    </row>
    <row r="2385" spans="1:23">
      <c r="A2385" s="69">
        <v>2384</v>
      </c>
      <c r="B2385" s="69">
        <v>6</v>
      </c>
      <c r="C2385" s="70" t="s">
        <v>96</v>
      </c>
      <c r="D2385" s="70" t="s">
        <v>44</v>
      </c>
      <c r="E2385" s="70" t="s">
        <v>45</v>
      </c>
      <c r="F2385" s="70" t="s">
        <v>46</v>
      </c>
      <c r="G2385" s="70" t="s">
        <v>47</v>
      </c>
      <c r="H2385" s="70" t="s">
        <v>28</v>
      </c>
      <c r="I2385" s="70" t="s">
        <v>29</v>
      </c>
      <c r="J2385" s="70" t="s">
        <v>30</v>
      </c>
      <c r="K2385" s="70" t="s">
        <v>31</v>
      </c>
      <c r="L2385" s="70" t="s">
        <v>65</v>
      </c>
      <c r="M2385" s="71">
        <v>9421</v>
      </c>
      <c r="N2385" s="70" t="s">
        <v>644</v>
      </c>
      <c r="O2385" s="70">
        <v>-14.37030931541816</v>
      </c>
      <c r="P2385" s="70" t="s">
        <v>421</v>
      </c>
      <c r="Q2385" s="69">
        <v>455</v>
      </c>
      <c r="R2385" s="70" t="s">
        <v>97</v>
      </c>
      <c r="S2385" s="70" t="s">
        <v>50</v>
      </c>
      <c r="T2385" s="70" t="s">
        <v>51</v>
      </c>
      <c r="U2385" s="70" t="s">
        <v>35</v>
      </c>
      <c r="V2385" s="70">
        <v>65.571198506015349</v>
      </c>
      <c r="W2385" s="70">
        <v>58.421391646381778</v>
      </c>
    </row>
    <row r="2386" spans="1:23">
      <c r="A2386" s="69">
        <v>2385</v>
      </c>
      <c r="B2386" s="69">
        <v>6</v>
      </c>
      <c r="C2386" s="70" t="s">
        <v>96</v>
      </c>
      <c r="D2386" s="70" t="s">
        <v>44</v>
      </c>
      <c r="E2386" s="70" t="s">
        <v>45</v>
      </c>
      <c r="F2386" s="70" t="s">
        <v>46</v>
      </c>
      <c r="G2386" s="70" t="s">
        <v>47</v>
      </c>
      <c r="H2386" s="70" t="s">
        <v>28</v>
      </c>
      <c r="I2386" s="70" t="s">
        <v>29</v>
      </c>
      <c r="J2386" s="70" t="s">
        <v>30</v>
      </c>
      <c r="K2386" s="70" t="s">
        <v>31</v>
      </c>
      <c r="L2386" s="70" t="s">
        <v>65</v>
      </c>
      <c r="M2386" s="71">
        <v>9115</v>
      </c>
      <c r="N2386" s="70" t="s">
        <v>605</v>
      </c>
      <c r="O2386" s="70">
        <v>-12.92525681585364</v>
      </c>
      <c r="P2386" s="70" t="s">
        <v>421</v>
      </c>
      <c r="Q2386" s="69">
        <v>327</v>
      </c>
      <c r="R2386" s="70" t="s">
        <v>628</v>
      </c>
      <c r="S2386" s="70" t="s">
        <v>82</v>
      </c>
      <c r="T2386" s="70" t="s">
        <v>83</v>
      </c>
      <c r="U2386" s="70" t="s">
        <v>35</v>
      </c>
      <c r="V2386" s="70">
        <v>130.76170798402839</v>
      </c>
      <c r="W2386" s="70">
        <v>270.68711169269807</v>
      </c>
    </row>
    <row r="2387" spans="1:23">
      <c r="A2387" s="69">
        <v>2386</v>
      </c>
      <c r="B2387" s="69">
        <v>6</v>
      </c>
      <c r="C2387" s="70" t="s">
        <v>96</v>
      </c>
      <c r="D2387" s="70" t="s">
        <v>44</v>
      </c>
      <c r="E2387" s="70" t="s">
        <v>45</v>
      </c>
      <c r="F2387" s="70" t="s">
        <v>46</v>
      </c>
      <c r="G2387" s="70" t="s">
        <v>47</v>
      </c>
      <c r="H2387" s="70" t="s">
        <v>28</v>
      </c>
      <c r="I2387" s="70" t="s">
        <v>29</v>
      </c>
      <c r="J2387" s="70" t="s">
        <v>30</v>
      </c>
      <c r="K2387" s="70" t="s">
        <v>31</v>
      </c>
      <c r="L2387" s="70" t="s">
        <v>65</v>
      </c>
      <c r="M2387" s="71">
        <v>9356</v>
      </c>
      <c r="N2387" s="70" t="s">
        <v>2320</v>
      </c>
      <c r="O2387" s="70">
        <v>-16.538684212119939</v>
      </c>
      <c r="P2387" s="70" t="s">
        <v>421</v>
      </c>
      <c r="Q2387" s="69">
        <v>327</v>
      </c>
      <c r="R2387" s="70" t="s">
        <v>628</v>
      </c>
      <c r="S2387" s="70" t="s">
        <v>82</v>
      </c>
      <c r="T2387" s="70" t="s">
        <v>83</v>
      </c>
      <c r="U2387" s="70" t="s">
        <v>35</v>
      </c>
      <c r="V2387" s="70">
        <v>130.76170798402839</v>
      </c>
      <c r="W2387" s="70">
        <v>270.68711169269807</v>
      </c>
    </row>
    <row r="2388" spans="1:23">
      <c r="A2388" s="69">
        <v>2387</v>
      </c>
      <c r="B2388" s="69">
        <v>6</v>
      </c>
      <c r="C2388" s="70" t="s">
        <v>96</v>
      </c>
      <c r="D2388" s="70" t="s">
        <v>44</v>
      </c>
      <c r="E2388" s="70" t="s">
        <v>45</v>
      </c>
      <c r="F2388" s="70" t="s">
        <v>46</v>
      </c>
      <c r="G2388" s="70" t="s">
        <v>47</v>
      </c>
      <c r="H2388" s="70" t="s">
        <v>28</v>
      </c>
      <c r="I2388" s="70" t="s">
        <v>29</v>
      </c>
      <c r="J2388" s="70" t="s">
        <v>30</v>
      </c>
      <c r="K2388" s="70" t="s">
        <v>31</v>
      </c>
      <c r="L2388" s="70" t="s">
        <v>65</v>
      </c>
      <c r="M2388" s="71">
        <v>9115</v>
      </c>
      <c r="N2388" s="70" t="s">
        <v>605</v>
      </c>
      <c r="O2388" s="70">
        <v>-12.92525681585364</v>
      </c>
      <c r="P2388" s="70" t="s">
        <v>421</v>
      </c>
      <c r="Q2388" s="69">
        <v>455</v>
      </c>
      <c r="R2388" s="70" t="s">
        <v>97</v>
      </c>
      <c r="S2388" s="70" t="s">
        <v>50</v>
      </c>
      <c r="T2388" s="70" t="s">
        <v>51</v>
      </c>
      <c r="U2388" s="70" t="s">
        <v>35</v>
      </c>
      <c r="V2388" s="70">
        <v>72.640333830660055</v>
      </c>
      <c r="W2388" s="70">
        <v>69.787003547085135</v>
      </c>
    </row>
    <row r="2389" spans="1:23">
      <c r="A2389" s="69">
        <v>2388</v>
      </c>
      <c r="B2389" s="69">
        <v>6</v>
      </c>
      <c r="C2389" s="70" t="s">
        <v>96</v>
      </c>
      <c r="D2389" s="70" t="s">
        <v>44</v>
      </c>
      <c r="E2389" s="70" t="s">
        <v>45</v>
      </c>
      <c r="F2389" s="70" t="s">
        <v>46</v>
      </c>
      <c r="G2389" s="70" t="s">
        <v>47</v>
      </c>
      <c r="H2389" s="70" t="s">
        <v>28</v>
      </c>
      <c r="I2389" s="70" t="s">
        <v>29</v>
      </c>
      <c r="J2389" s="70" t="s">
        <v>30</v>
      </c>
      <c r="K2389" s="70" t="s">
        <v>31</v>
      </c>
      <c r="L2389" s="70" t="s">
        <v>65</v>
      </c>
      <c r="M2389" s="71">
        <v>9356</v>
      </c>
      <c r="N2389" s="70" t="s">
        <v>2320</v>
      </c>
      <c r="O2389" s="70">
        <v>-16.538684212119939</v>
      </c>
      <c r="P2389" s="70" t="s">
        <v>421</v>
      </c>
      <c r="Q2389" s="69">
        <v>455</v>
      </c>
      <c r="R2389" s="70" t="s">
        <v>97</v>
      </c>
      <c r="S2389" s="70" t="s">
        <v>50</v>
      </c>
      <c r="T2389" s="70" t="s">
        <v>51</v>
      </c>
      <c r="U2389" s="70" t="s">
        <v>35</v>
      </c>
      <c r="V2389" s="70">
        <v>72.640333830660055</v>
      </c>
      <c r="W2389" s="70">
        <v>69.787003547085135</v>
      </c>
    </row>
    <row r="2390" spans="1:23">
      <c r="A2390" s="69">
        <v>2389</v>
      </c>
      <c r="B2390" s="69">
        <v>6</v>
      </c>
      <c r="C2390" s="70" t="s">
        <v>96</v>
      </c>
      <c r="D2390" s="70" t="s">
        <v>44</v>
      </c>
      <c r="E2390" s="70" t="s">
        <v>45</v>
      </c>
      <c r="F2390" s="70" t="s">
        <v>46</v>
      </c>
      <c r="G2390" s="70" t="s">
        <v>47</v>
      </c>
      <c r="H2390" s="70" t="s">
        <v>28</v>
      </c>
      <c r="I2390" s="70" t="s">
        <v>29</v>
      </c>
      <c r="J2390" s="70" t="s">
        <v>30</v>
      </c>
      <c r="K2390" s="70" t="s">
        <v>31</v>
      </c>
      <c r="L2390" s="70" t="s">
        <v>65</v>
      </c>
      <c r="M2390" s="71">
        <v>9133</v>
      </c>
      <c r="N2390" s="70" t="s">
        <v>2321</v>
      </c>
      <c r="O2390" s="70">
        <v>-22.455163571930068</v>
      </c>
      <c r="P2390" s="70" t="s">
        <v>421</v>
      </c>
      <c r="Q2390" s="69">
        <v>455</v>
      </c>
      <c r="R2390" s="70" t="s">
        <v>97</v>
      </c>
      <c r="S2390" s="70" t="s">
        <v>50</v>
      </c>
      <c r="T2390" s="70" t="s">
        <v>51</v>
      </c>
      <c r="U2390" s="70" t="s">
        <v>35</v>
      </c>
      <c r="V2390" s="70">
        <v>393.59698588574457</v>
      </c>
      <c r="W2390" s="70">
        <v>3601.5064358814616</v>
      </c>
    </row>
    <row r="2391" spans="1:23">
      <c r="A2391" s="69">
        <v>2390</v>
      </c>
      <c r="B2391" s="69">
        <v>6</v>
      </c>
      <c r="C2391" s="70" t="s">
        <v>96</v>
      </c>
      <c r="D2391" s="70" t="s">
        <v>44</v>
      </c>
      <c r="E2391" s="70" t="s">
        <v>45</v>
      </c>
      <c r="F2391" s="70" t="s">
        <v>46</v>
      </c>
      <c r="G2391" s="70" t="s">
        <v>47</v>
      </c>
      <c r="H2391" s="70" t="s">
        <v>28</v>
      </c>
      <c r="I2391" s="70" t="s">
        <v>29</v>
      </c>
      <c r="J2391" s="70" t="s">
        <v>30</v>
      </c>
      <c r="K2391" s="70" t="s">
        <v>31</v>
      </c>
      <c r="L2391" s="70" t="s">
        <v>65</v>
      </c>
      <c r="M2391" s="71">
        <v>9356</v>
      </c>
      <c r="N2391" s="70" t="s">
        <v>2320</v>
      </c>
      <c r="O2391" s="70">
        <v>-16.538684212119939</v>
      </c>
      <c r="P2391" s="70" t="s">
        <v>421</v>
      </c>
      <c r="Q2391" s="69">
        <v>455</v>
      </c>
      <c r="R2391" s="70" t="s">
        <v>97</v>
      </c>
      <c r="S2391" s="70" t="s">
        <v>50</v>
      </c>
      <c r="T2391" s="70" t="s">
        <v>51</v>
      </c>
      <c r="U2391" s="70" t="s">
        <v>35</v>
      </c>
      <c r="V2391" s="70">
        <v>393.59698588574457</v>
      </c>
      <c r="W2391" s="70">
        <v>3601.5064358814616</v>
      </c>
    </row>
    <row r="2392" spans="1:23">
      <c r="A2392" s="69">
        <v>2391</v>
      </c>
      <c r="B2392" s="69">
        <v>6</v>
      </c>
      <c r="C2392" s="70" t="s">
        <v>96</v>
      </c>
      <c r="D2392" s="70" t="s">
        <v>44</v>
      </c>
      <c r="E2392" s="70" t="s">
        <v>45</v>
      </c>
      <c r="F2392" s="70" t="s">
        <v>46</v>
      </c>
      <c r="G2392" s="70" t="s">
        <v>47</v>
      </c>
      <c r="H2392" s="70" t="s">
        <v>28</v>
      </c>
      <c r="I2392" s="70" t="s">
        <v>29</v>
      </c>
      <c r="J2392" s="70" t="s">
        <v>30</v>
      </c>
      <c r="K2392" s="70" t="s">
        <v>31</v>
      </c>
      <c r="L2392" s="70" t="s">
        <v>65</v>
      </c>
      <c r="M2392" s="71">
        <v>9187</v>
      </c>
      <c r="N2392" s="70" t="s">
        <v>2322</v>
      </c>
      <c r="O2392" s="70">
        <v>-15.81214161546013</v>
      </c>
      <c r="P2392" s="70" t="s">
        <v>421</v>
      </c>
      <c r="Q2392" s="69">
        <v>327</v>
      </c>
      <c r="R2392" s="70" t="s">
        <v>628</v>
      </c>
      <c r="S2392" s="70" t="s">
        <v>82</v>
      </c>
      <c r="T2392" s="70" t="s">
        <v>83</v>
      </c>
      <c r="U2392" s="70" t="s">
        <v>35</v>
      </c>
      <c r="V2392" s="70">
        <v>271.44546765637079</v>
      </c>
      <c r="W2392" s="70">
        <v>1877.9657913799379</v>
      </c>
    </row>
    <row r="2393" spans="1:23">
      <c r="A2393" s="69">
        <v>2392</v>
      </c>
      <c r="B2393" s="69">
        <v>6</v>
      </c>
      <c r="C2393" s="70" t="s">
        <v>96</v>
      </c>
      <c r="D2393" s="70" t="s">
        <v>44</v>
      </c>
      <c r="E2393" s="70" t="s">
        <v>45</v>
      </c>
      <c r="F2393" s="70" t="s">
        <v>46</v>
      </c>
      <c r="G2393" s="70" t="s">
        <v>47</v>
      </c>
      <c r="H2393" s="70" t="s">
        <v>28</v>
      </c>
      <c r="I2393" s="70" t="s">
        <v>29</v>
      </c>
      <c r="J2393" s="70" t="s">
        <v>30</v>
      </c>
      <c r="K2393" s="70" t="s">
        <v>31</v>
      </c>
      <c r="L2393" s="70" t="s">
        <v>65</v>
      </c>
      <c r="M2393" s="71">
        <v>9320</v>
      </c>
      <c r="N2393" s="70" t="s">
        <v>634</v>
      </c>
      <c r="O2393" s="70">
        <v>-21.983890897214561</v>
      </c>
      <c r="P2393" s="70" t="s">
        <v>421</v>
      </c>
      <c r="Q2393" s="69">
        <v>327</v>
      </c>
      <c r="R2393" s="70" t="s">
        <v>628</v>
      </c>
      <c r="S2393" s="70" t="s">
        <v>82</v>
      </c>
      <c r="T2393" s="70" t="s">
        <v>83</v>
      </c>
      <c r="U2393" s="70" t="s">
        <v>35</v>
      </c>
      <c r="V2393" s="70">
        <v>271.44546765637079</v>
      </c>
      <c r="W2393" s="70">
        <v>1877.9657913799379</v>
      </c>
    </row>
    <row r="2394" spans="1:23">
      <c r="A2394" s="69">
        <v>2393</v>
      </c>
      <c r="B2394" s="69">
        <v>6</v>
      </c>
      <c r="C2394" s="70" t="s">
        <v>96</v>
      </c>
      <c r="D2394" s="70" t="s">
        <v>44</v>
      </c>
      <c r="E2394" s="70" t="s">
        <v>45</v>
      </c>
      <c r="F2394" s="70" t="s">
        <v>46</v>
      </c>
      <c r="G2394" s="70" t="s">
        <v>47</v>
      </c>
      <c r="H2394" s="70" t="s">
        <v>28</v>
      </c>
      <c r="I2394" s="70" t="s">
        <v>29</v>
      </c>
      <c r="J2394" s="70" t="s">
        <v>30</v>
      </c>
      <c r="K2394" s="70" t="s">
        <v>31</v>
      </c>
      <c r="L2394" s="70" t="s">
        <v>65</v>
      </c>
      <c r="M2394" s="71">
        <v>9187</v>
      </c>
      <c r="N2394" s="70" t="s">
        <v>2322</v>
      </c>
      <c r="O2394" s="70">
        <v>-15.81214161546013</v>
      </c>
      <c r="P2394" s="70" t="s">
        <v>421</v>
      </c>
      <c r="Q2394" s="69">
        <v>455</v>
      </c>
      <c r="R2394" s="70" t="s">
        <v>97</v>
      </c>
      <c r="S2394" s="70" t="s">
        <v>50</v>
      </c>
      <c r="T2394" s="70" t="s">
        <v>51</v>
      </c>
      <c r="U2394" s="70" t="s">
        <v>35</v>
      </c>
      <c r="V2394" s="70">
        <v>49.866091122858585</v>
      </c>
      <c r="W2394" s="70">
        <v>46.026623003321497</v>
      </c>
    </row>
    <row r="2395" spans="1:23">
      <c r="A2395" s="69">
        <v>2394</v>
      </c>
      <c r="B2395" s="69">
        <v>6</v>
      </c>
      <c r="C2395" s="70" t="s">
        <v>96</v>
      </c>
      <c r="D2395" s="70" t="s">
        <v>44</v>
      </c>
      <c r="E2395" s="70" t="s">
        <v>45</v>
      </c>
      <c r="F2395" s="70" t="s">
        <v>46</v>
      </c>
      <c r="G2395" s="70" t="s">
        <v>47</v>
      </c>
      <c r="H2395" s="70" t="s">
        <v>28</v>
      </c>
      <c r="I2395" s="70" t="s">
        <v>29</v>
      </c>
      <c r="J2395" s="70" t="s">
        <v>30</v>
      </c>
      <c r="K2395" s="70" t="s">
        <v>31</v>
      </c>
      <c r="L2395" s="70" t="s">
        <v>65</v>
      </c>
      <c r="M2395" s="71">
        <v>9320</v>
      </c>
      <c r="N2395" s="70" t="s">
        <v>634</v>
      </c>
      <c r="O2395" s="70">
        <v>-21.983890897214561</v>
      </c>
      <c r="P2395" s="70" t="s">
        <v>421</v>
      </c>
      <c r="Q2395" s="69">
        <v>455</v>
      </c>
      <c r="R2395" s="70" t="s">
        <v>97</v>
      </c>
      <c r="S2395" s="70" t="s">
        <v>50</v>
      </c>
      <c r="T2395" s="70" t="s">
        <v>51</v>
      </c>
      <c r="U2395" s="70" t="s">
        <v>35</v>
      </c>
      <c r="V2395" s="70">
        <v>49.866091122858585</v>
      </c>
      <c r="W2395" s="70">
        <v>46.026623003321497</v>
      </c>
    </row>
    <row r="2396" spans="1:23">
      <c r="A2396" s="69">
        <v>2395</v>
      </c>
      <c r="B2396" s="69">
        <v>6</v>
      </c>
      <c r="C2396" s="70" t="s">
        <v>96</v>
      </c>
      <c r="D2396" s="70" t="s">
        <v>44</v>
      </c>
      <c r="E2396" s="70" t="s">
        <v>45</v>
      </c>
      <c r="F2396" s="70" t="s">
        <v>46</v>
      </c>
      <c r="G2396" s="70" t="s">
        <v>47</v>
      </c>
      <c r="H2396" s="70" t="s">
        <v>28</v>
      </c>
      <c r="I2396" s="70" t="s">
        <v>29</v>
      </c>
      <c r="J2396" s="70" t="s">
        <v>30</v>
      </c>
      <c r="K2396" s="70" t="s">
        <v>31</v>
      </c>
      <c r="L2396" s="70" t="s">
        <v>65</v>
      </c>
      <c r="M2396" s="71">
        <v>9320</v>
      </c>
      <c r="N2396" s="70" t="s">
        <v>634</v>
      </c>
      <c r="O2396" s="70">
        <v>-21.983890897214561</v>
      </c>
      <c r="P2396" s="70" t="s">
        <v>421</v>
      </c>
      <c r="Q2396" s="69">
        <v>327</v>
      </c>
      <c r="R2396" s="70" t="s">
        <v>628</v>
      </c>
      <c r="S2396" s="70" t="s">
        <v>82</v>
      </c>
      <c r="T2396" s="70" t="s">
        <v>83</v>
      </c>
      <c r="U2396" s="70" t="s">
        <v>35</v>
      </c>
      <c r="V2396" s="70">
        <v>12.982702280831759</v>
      </c>
      <c r="W2396" s="70">
        <v>0.8940975636890629</v>
      </c>
    </row>
    <row r="2397" spans="1:23">
      <c r="A2397" s="69">
        <v>2396</v>
      </c>
      <c r="B2397" s="69">
        <v>6</v>
      </c>
      <c r="C2397" s="70" t="s">
        <v>96</v>
      </c>
      <c r="D2397" s="70" t="s">
        <v>44</v>
      </c>
      <c r="E2397" s="70" t="s">
        <v>45</v>
      </c>
      <c r="F2397" s="70" t="s">
        <v>46</v>
      </c>
      <c r="G2397" s="70" t="s">
        <v>47</v>
      </c>
      <c r="H2397" s="70" t="s">
        <v>28</v>
      </c>
      <c r="I2397" s="70" t="s">
        <v>29</v>
      </c>
      <c r="J2397" s="70" t="s">
        <v>30</v>
      </c>
      <c r="K2397" s="70" t="s">
        <v>31</v>
      </c>
      <c r="L2397" s="70" t="s">
        <v>65</v>
      </c>
      <c r="M2397" s="71">
        <v>9321</v>
      </c>
      <c r="N2397" s="70" t="s">
        <v>635</v>
      </c>
      <c r="O2397" s="70">
        <v>-14.14433818626304</v>
      </c>
      <c r="P2397" s="70" t="s">
        <v>421</v>
      </c>
      <c r="Q2397" s="69">
        <v>327</v>
      </c>
      <c r="R2397" s="70" t="s">
        <v>628</v>
      </c>
      <c r="S2397" s="70" t="s">
        <v>82</v>
      </c>
      <c r="T2397" s="70" t="s">
        <v>83</v>
      </c>
      <c r="U2397" s="70" t="s">
        <v>35</v>
      </c>
      <c r="V2397" s="70">
        <v>12.982702280831759</v>
      </c>
      <c r="W2397" s="70">
        <v>0.8940975636890629</v>
      </c>
    </row>
    <row r="2398" spans="1:23">
      <c r="A2398" s="69">
        <v>2397</v>
      </c>
      <c r="B2398" s="69">
        <v>6</v>
      </c>
      <c r="C2398" s="70" t="s">
        <v>96</v>
      </c>
      <c r="D2398" s="70" t="s">
        <v>44</v>
      </c>
      <c r="E2398" s="70" t="s">
        <v>45</v>
      </c>
      <c r="F2398" s="70" t="s">
        <v>46</v>
      </c>
      <c r="G2398" s="70" t="s">
        <v>47</v>
      </c>
      <c r="H2398" s="70" t="s">
        <v>28</v>
      </c>
      <c r="I2398" s="70" t="s">
        <v>29</v>
      </c>
      <c r="J2398" s="70" t="s">
        <v>30</v>
      </c>
      <c r="K2398" s="70" t="s">
        <v>31</v>
      </c>
      <c r="L2398" s="70" t="s">
        <v>65</v>
      </c>
      <c r="M2398" s="71">
        <v>9320</v>
      </c>
      <c r="N2398" s="70" t="s">
        <v>634</v>
      </c>
      <c r="O2398" s="70">
        <v>-21.983890897214561</v>
      </c>
      <c r="P2398" s="70" t="s">
        <v>421</v>
      </c>
      <c r="Q2398" s="69">
        <v>455</v>
      </c>
      <c r="R2398" s="70" t="s">
        <v>97</v>
      </c>
      <c r="S2398" s="70" t="s">
        <v>50</v>
      </c>
      <c r="T2398" s="70" t="s">
        <v>51</v>
      </c>
      <c r="U2398" s="70" t="s">
        <v>35</v>
      </c>
      <c r="V2398" s="70">
        <v>211.55589251499157</v>
      </c>
      <c r="W2398" s="70">
        <v>2594.7803343854771</v>
      </c>
    </row>
    <row r="2399" spans="1:23">
      <c r="A2399" s="69">
        <v>2398</v>
      </c>
      <c r="B2399" s="69">
        <v>6</v>
      </c>
      <c r="C2399" s="70" t="s">
        <v>96</v>
      </c>
      <c r="D2399" s="70" t="s">
        <v>44</v>
      </c>
      <c r="E2399" s="70" t="s">
        <v>45</v>
      </c>
      <c r="F2399" s="70" t="s">
        <v>46</v>
      </c>
      <c r="G2399" s="70" t="s">
        <v>47</v>
      </c>
      <c r="H2399" s="70" t="s">
        <v>28</v>
      </c>
      <c r="I2399" s="70" t="s">
        <v>29</v>
      </c>
      <c r="J2399" s="70" t="s">
        <v>30</v>
      </c>
      <c r="K2399" s="70" t="s">
        <v>31</v>
      </c>
      <c r="L2399" s="70" t="s">
        <v>65</v>
      </c>
      <c r="M2399" s="71">
        <v>9321</v>
      </c>
      <c r="N2399" s="70" t="s">
        <v>635</v>
      </c>
      <c r="O2399" s="70">
        <v>-14.14433818626304</v>
      </c>
      <c r="P2399" s="70" t="s">
        <v>421</v>
      </c>
      <c r="Q2399" s="69">
        <v>455</v>
      </c>
      <c r="R2399" s="70" t="s">
        <v>97</v>
      </c>
      <c r="S2399" s="70" t="s">
        <v>50</v>
      </c>
      <c r="T2399" s="70" t="s">
        <v>51</v>
      </c>
      <c r="U2399" s="70" t="s">
        <v>35</v>
      </c>
      <c r="V2399" s="70">
        <v>211.55589251499157</v>
      </c>
      <c r="W2399" s="70">
        <v>2594.7803343854771</v>
      </c>
    </row>
    <row r="2400" spans="1:23">
      <c r="A2400" s="69">
        <v>2399</v>
      </c>
      <c r="B2400" s="69">
        <v>6</v>
      </c>
      <c r="C2400" s="70" t="s">
        <v>96</v>
      </c>
      <c r="D2400" s="70" t="s">
        <v>44</v>
      </c>
      <c r="E2400" s="70" t="s">
        <v>45</v>
      </c>
      <c r="F2400" s="70" t="s">
        <v>46</v>
      </c>
      <c r="G2400" s="70" t="s">
        <v>47</v>
      </c>
      <c r="H2400" s="70" t="s">
        <v>28</v>
      </c>
      <c r="I2400" s="70" t="s">
        <v>29</v>
      </c>
      <c r="J2400" s="70" t="s">
        <v>30</v>
      </c>
      <c r="K2400" s="70" t="s">
        <v>31</v>
      </c>
      <c r="L2400" s="70" t="s">
        <v>65</v>
      </c>
      <c r="M2400" s="71">
        <v>9320</v>
      </c>
      <c r="N2400" s="70" t="s">
        <v>634</v>
      </c>
      <c r="O2400" s="70">
        <v>-21.983890897214561</v>
      </c>
      <c r="P2400" s="70" t="s">
        <v>421</v>
      </c>
      <c r="Q2400" s="69">
        <v>326</v>
      </c>
      <c r="R2400" s="70" t="s">
        <v>2323</v>
      </c>
      <c r="S2400" s="70" t="s">
        <v>82</v>
      </c>
      <c r="T2400" s="70" t="s">
        <v>83</v>
      </c>
      <c r="U2400" s="70" t="s">
        <v>35</v>
      </c>
      <c r="V2400" s="70">
        <v>0.14124696830524336</v>
      </c>
      <c r="W2400" s="70">
        <v>6.2550026046857138E-5</v>
      </c>
    </row>
    <row r="2401" spans="1:23">
      <c r="A2401" s="69">
        <v>2400</v>
      </c>
      <c r="B2401" s="69">
        <v>6</v>
      </c>
      <c r="C2401" s="70" t="s">
        <v>96</v>
      </c>
      <c r="D2401" s="70" t="s">
        <v>44</v>
      </c>
      <c r="E2401" s="70" t="s">
        <v>45</v>
      </c>
      <c r="F2401" s="70" t="s">
        <v>46</v>
      </c>
      <c r="G2401" s="70" t="s">
        <v>47</v>
      </c>
      <c r="H2401" s="70" t="s">
        <v>28</v>
      </c>
      <c r="I2401" s="70" t="s">
        <v>29</v>
      </c>
      <c r="J2401" s="70" t="s">
        <v>30</v>
      </c>
      <c r="K2401" s="70" t="s">
        <v>31</v>
      </c>
      <c r="L2401" s="70" t="s">
        <v>65</v>
      </c>
      <c r="M2401" s="71">
        <v>9356</v>
      </c>
      <c r="N2401" s="70" t="s">
        <v>2320</v>
      </c>
      <c r="O2401" s="70">
        <v>-16.538684212119939</v>
      </c>
      <c r="P2401" s="70" t="s">
        <v>421</v>
      </c>
      <c r="Q2401" s="69">
        <v>326</v>
      </c>
      <c r="R2401" s="70" t="s">
        <v>2323</v>
      </c>
      <c r="S2401" s="70" t="s">
        <v>82</v>
      </c>
      <c r="T2401" s="70" t="s">
        <v>83</v>
      </c>
      <c r="U2401" s="70" t="s">
        <v>35</v>
      </c>
      <c r="V2401" s="70">
        <v>0.14124696830524336</v>
      </c>
      <c r="W2401" s="70">
        <v>6.2550026046857138E-5</v>
      </c>
    </row>
    <row r="2402" spans="1:23">
      <c r="A2402" s="69">
        <v>2401</v>
      </c>
      <c r="B2402" s="69">
        <v>6</v>
      </c>
      <c r="C2402" s="70" t="s">
        <v>96</v>
      </c>
      <c r="D2402" s="70" t="s">
        <v>44</v>
      </c>
      <c r="E2402" s="70" t="s">
        <v>45</v>
      </c>
      <c r="F2402" s="70" t="s">
        <v>46</v>
      </c>
      <c r="G2402" s="70" t="s">
        <v>47</v>
      </c>
      <c r="H2402" s="70" t="s">
        <v>28</v>
      </c>
      <c r="I2402" s="70" t="s">
        <v>29</v>
      </c>
      <c r="J2402" s="70" t="s">
        <v>30</v>
      </c>
      <c r="K2402" s="70" t="s">
        <v>31</v>
      </c>
      <c r="L2402" s="70" t="s">
        <v>65</v>
      </c>
      <c r="M2402" s="71">
        <v>9320</v>
      </c>
      <c r="N2402" s="70" t="s">
        <v>634</v>
      </c>
      <c r="O2402" s="70">
        <v>-21.983890897214561</v>
      </c>
      <c r="P2402" s="70" t="s">
        <v>421</v>
      </c>
      <c r="Q2402" s="69">
        <v>327</v>
      </c>
      <c r="R2402" s="70" t="s">
        <v>628</v>
      </c>
      <c r="S2402" s="70" t="s">
        <v>82</v>
      </c>
      <c r="T2402" s="70" t="s">
        <v>83</v>
      </c>
      <c r="U2402" s="70" t="s">
        <v>35</v>
      </c>
      <c r="V2402" s="70">
        <v>1589.5920642827653</v>
      </c>
      <c r="W2402" s="70">
        <v>12298.862705090807</v>
      </c>
    </row>
    <row r="2403" spans="1:23">
      <c r="A2403" s="69">
        <v>2402</v>
      </c>
      <c r="B2403" s="69">
        <v>6</v>
      </c>
      <c r="C2403" s="70" t="s">
        <v>96</v>
      </c>
      <c r="D2403" s="70" t="s">
        <v>44</v>
      </c>
      <c r="E2403" s="70" t="s">
        <v>45</v>
      </c>
      <c r="F2403" s="70" t="s">
        <v>46</v>
      </c>
      <c r="G2403" s="70" t="s">
        <v>47</v>
      </c>
      <c r="H2403" s="70" t="s">
        <v>28</v>
      </c>
      <c r="I2403" s="70" t="s">
        <v>29</v>
      </c>
      <c r="J2403" s="70" t="s">
        <v>30</v>
      </c>
      <c r="K2403" s="70" t="s">
        <v>31</v>
      </c>
      <c r="L2403" s="70" t="s">
        <v>65</v>
      </c>
      <c r="M2403" s="71">
        <v>9356</v>
      </c>
      <c r="N2403" s="70" t="s">
        <v>2320</v>
      </c>
      <c r="O2403" s="70">
        <v>-16.538684212119939</v>
      </c>
      <c r="P2403" s="70" t="s">
        <v>421</v>
      </c>
      <c r="Q2403" s="69">
        <v>327</v>
      </c>
      <c r="R2403" s="70" t="s">
        <v>628</v>
      </c>
      <c r="S2403" s="70" t="s">
        <v>82</v>
      </c>
      <c r="T2403" s="70" t="s">
        <v>83</v>
      </c>
      <c r="U2403" s="70" t="s">
        <v>35</v>
      </c>
      <c r="V2403" s="70">
        <v>1589.5920642827653</v>
      </c>
      <c r="W2403" s="70">
        <v>12298.862705090807</v>
      </c>
    </row>
    <row r="2404" spans="1:23">
      <c r="A2404" s="69">
        <v>2403</v>
      </c>
      <c r="B2404" s="69">
        <v>6</v>
      </c>
      <c r="C2404" s="70" t="s">
        <v>96</v>
      </c>
      <c r="D2404" s="70" t="s">
        <v>44</v>
      </c>
      <c r="E2404" s="70" t="s">
        <v>45</v>
      </c>
      <c r="F2404" s="70" t="s">
        <v>46</v>
      </c>
      <c r="G2404" s="70" t="s">
        <v>47</v>
      </c>
      <c r="H2404" s="70" t="s">
        <v>28</v>
      </c>
      <c r="I2404" s="70" t="s">
        <v>29</v>
      </c>
      <c r="J2404" s="70" t="s">
        <v>30</v>
      </c>
      <c r="K2404" s="70" t="s">
        <v>31</v>
      </c>
      <c r="L2404" s="70" t="s">
        <v>65</v>
      </c>
      <c r="M2404" s="71">
        <v>9320</v>
      </c>
      <c r="N2404" s="70" t="s">
        <v>634</v>
      </c>
      <c r="O2404" s="70">
        <v>-21.983890897214561</v>
      </c>
      <c r="P2404" s="70" t="s">
        <v>421</v>
      </c>
      <c r="Q2404" s="69">
        <v>455</v>
      </c>
      <c r="R2404" s="70" t="s">
        <v>97</v>
      </c>
      <c r="S2404" s="70" t="s">
        <v>50</v>
      </c>
      <c r="T2404" s="70" t="s">
        <v>51</v>
      </c>
      <c r="U2404" s="70" t="s">
        <v>35</v>
      </c>
      <c r="V2404" s="70">
        <v>12312.354195920101</v>
      </c>
      <c r="W2404" s="70">
        <v>57901.436497343682</v>
      </c>
    </row>
    <row r="2405" spans="1:23">
      <c r="A2405" s="69">
        <v>2404</v>
      </c>
      <c r="B2405" s="69">
        <v>6</v>
      </c>
      <c r="C2405" s="70" t="s">
        <v>96</v>
      </c>
      <c r="D2405" s="70" t="s">
        <v>44</v>
      </c>
      <c r="E2405" s="70" t="s">
        <v>45</v>
      </c>
      <c r="F2405" s="70" t="s">
        <v>46</v>
      </c>
      <c r="G2405" s="70" t="s">
        <v>47</v>
      </c>
      <c r="H2405" s="70" t="s">
        <v>28</v>
      </c>
      <c r="I2405" s="70" t="s">
        <v>29</v>
      </c>
      <c r="J2405" s="70" t="s">
        <v>30</v>
      </c>
      <c r="K2405" s="70" t="s">
        <v>31</v>
      </c>
      <c r="L2405" s="70" t="s">
        <v>65</v>
      </c>
      <c r="M2405" s="71">
        <v>9356</v>
      </c>
      <c r="N2405" s="70" t="s">
        <v>2320</v>
      </c>
      <c r="O2405" s="70">
        <v>-16.538684212119939</v>
      </c>
      <c r="P2405" s="70" t="s">
        <v>421</v>
      </c>
      <c r="Q2405" s="69">
        <v>455</v>
      </c>
      <c r="R2405" s="70" t="s">
        <v>97</v>
      </c>
      <c r="S2405" s="70" t="s">
        <v>50</v>
      </c>
      <c r="T2405" s="70" t="s">
        <v>51</v>
      </c>
      <c r="U2405" s="70" t="s">
        <v>35</v>
      </c>
      <c r="V2405" s="70">
        <v>12312.354195920101</v>
      </c>
      <c r="W2405" s="70">
        <v>57901.436497343682</v>
      </c>
    </row>
    <row r="2406" spans="1:23">
      <c r="A2406" s="69">
        <v>2405</v>
      </c>
      <c r="B2406" s="69">
        <v>6</v>
      </c>
      <c r="C2406" s="70" t="s">
        <v>96</v>
      </c>
      <c r="D2406" s="70" t="s">
        <v>44</v>
      </c>
      <c r="E2406" s="70" t="s">
        <v>45</v>
      </c>
      <c r="F2406" s="70" t="s">
        <v>46</v>
      </c>
      <c r="G2406" s="70" t="s">
        <v>47</v>
      </c>
      <c r="H2406" s="70" t="s">
        <v>28</v>
      </c>
      <c r="I2406" s="70" t="s">
        <v>29</v>
      </c>
      <c r="J2406" s="70" t="s">
        <v>30</v>
      </c>
      <c r="K2406" s="70" t="s">
        <v>31</v>
      </c>
      <c r="L2406" s="70" t="s">
        <v>65</v>
      </c>
      <c r="M2406" s="71">
        <v>9320</v>
      </c>
      <c r="N2406" s="70" t="s">
        <v>634</v>
      </c>
      <c r="O2406" s="70">
        <v>-21.983890897214561</v>
      </c>
      <c r="P2406" s="70" t="s">
        <v>421</v>
      </c>
      <c r="Q2406" s="69">
        <v>489</v>
      </c>
      <c r="R2406" s="70" t="s">
        <v>592</v>
      </c>
      <c r="S2406" s="70" t="s">
        <v>55</v>
      </c>
      <c r="T2406" s="70" t="s">
        <v>56</v>
      </c>
      <c r="U2406" s="70" t="s">
        <v>35</v>
      </c>
      <c r="V2406" s="70">
        <v>4875.0940926358317</v>
      </c>
      <c r="W2406" s="70">
        <v>24145.229979331536</v>
      </c>
    </row>
    <row r="2407" spans="1:23">
      <c r="A2407" s="69">
        <v>2406</v>
      </c>
      <c r="B2407" s="69">
        <v>6</v>
      </c>
      <c r="C2407" s="70" t="s">
        <v>96</v>
      </c>
      <c r="D2407" s="70" t="s">
        <v>44</v>
      </c>
      <c r="E2407" s="70" t="s">
        <v>45</v>
      </c>
      <c r="F2407" s="70" t="s">
        <v>46</v>
      </c>
      <c r="G2407" s="70" t="s">
        <v>47</v>
      </c>
      <c r="H2407" s="70" t="s">
        <v>28</v>
      </c>
      <c r="I2407" s="70" t="s">
        <v>29</v>
      </c>
      <c r="J2407" s="70" t="s">
        <v>30</v>
      </c>
      <c r="K2407" s="70" t="s">
        <v>31</v>
      </c>
      <c r="L2407" s="70" t="s">
        <v>65</v>
      </c>
      <c r="M2407" s="71">
        <v>9356</v>
      </c>
      <c r="N2407" s="70" t="s">
        <v>2320</v>
      </c>
      <c r="O2407" s="70">
        <v>-16.538684212119939</v>
      </c>
      <c r="P2407" s="70" t="s">
        <v>421</v>
      </c>
      <c r="Q2407" s="69">
        <v>489</v>
      </c>
      <c r="R2407" s="70" t="s">
        <v>592</v>
      </c>
      <c r="S2407" s="70" t="s">
        <v>55</v>
      </c>
      <c r="T2407" s="70" t="s">
        <v>56</v>
      </c>
      <c r="U2407" s="70" t="s">
        <v>35</v>
      </c>
      <c r="V2407" s="70">
        <v>4875.0940926358317</v>
      </c>
      <c r="W2407" s="70">
        <v>24145.229979331536</v>
      </c>
    </row>
    <row r="2408" spans="1:23">
      <c r="A2408" s="69">
        <v>2407</v>
      </c>
      <c r="B2408" s="69">
        <v>6</v>
      </c>
      <c r="C2408" s="70" t="s">
        <v>96</v>
      </c>
      <c r="D2408" s="70" t="s">
        <v>44</v>
      </c>
      <c r="E2408" s="70" t="s">
        <v>45</v>
      </c>
      <c r="F2408" s="70" t="s">
        <v>46</v>
      </c>
      <c r="G2408" s="70" t="s">
        <v>47</v>
      </c>
      <c r="H2408" s="70" t="s">
        <v>28</v>
      </c>
      <c r="I2408" s="70" t="s">
        <v>29</v>
      </c>
      <c r="J2408" s="70" t="s">
        <v>30</v>
      </c>
      <c r="K2408" s="70" t="s">
        <v>31</v>
      </c>
      <c r="L2408" s="70" t="s">
        <v>65</v>
      </c>
      <c r="M2408" s="71">
        <v>9320</v>
      </c>
      <c r="N2408" s="70" t="s">
        <v>634</v>
      </c>
      <c r="O2408" s="70">
        <v>-21.983890897214561</v>
      </c>
      <c r="P2408" s="70" t="s">
        <v>421</v>
      </c>
      <c r="Q2408" s="69">
        <v>327</v>
      </c>
      <c r="R2408" s="70" t="s">
        <v>628</v>
      </c>
      <c r="S2408" s="70" t="s">
        <v>82</v>
      </c>
      <c r="T2408" s="70" t="s">
        <v>83</v>
      </c>
      <c r="U2408" s="70" t="s">
        <v>35</v>
      </c>
      <c r="V2408" s="70">
        <v>8.5897366291375903</v>
      </c>
      <c r="W2408" s="70">
        <v>2.7406026800726186</v>
      </c>
    </row>
    <row r="2409" spans="1:23">
      <c r="A2409" s="69">
        <v>2408</v>
      </c>
      <c r="B2409" s="69">
        <v>6</v>
      </c>
      <c r="C2409" s="70" t="s">
        <v>96</v>
      </c>
      <c r="D2409" s="70" t="s">
        <v>44</v>
      </c>
      <c r="E2409" s="70" t="s">
        <v>45</v>
      </c>
      <c r="F2409" s="70" t="s">
        <v>46</v>
      </c>
      <c r="G2409" s="70" t="s">
        <v>47</v>
      </c>
      <c r="H2409" s="70" t="s">
        <v>28</v>
      </c>
      <c r="I2409" s="70" t="s">
        <v>29</v>
      </c>
      <c r="J2409" s="70" t="s">
        <v>30</v>
      </c>
      <c r="K2409" s="70" t="s">
        <v>31</v>
      </c>
      <c r="L2409" s="70" t="s">
        <v>65</v>
      </c>
      <c r="M2409" s="71">
        <v>9414</v>
      </c>
      <c r="N2409" s="70" t="s">
        <v>642</v>
      </c>
      <c r="O2409" s="70">
        <v>-21.535839366728279</v>
      </c>
      <c r="P2409" s="70" t="s">
        <v>421</v>
      </c>
      <c r="Q2409" s="69">
        <v>327</v>
      </c>
      <c r="R2409" s="70" t="s">
        <v>628</v>
      </c>
      <c r="S2409" s="70" t="s">
        <v>82</v>
      </c>
      <c r="T2409" s="70" t="s">
        <v>83</v>
      </c>
      <c r="U2409" s="70" t="s">
        <v>35</v>
      </c>
      <c r="V2409" s="70">
        <v>8.5897366291375903</v>
      </c>
      <c r="W2409" s="70">
        <v>2.7406026800726186</v>
      </c>
    </row>
    <row r="2410" spans="1:23">
      <c r="A2410" s="69">
        <v>2409</v>
      </c>
      <c r="B2410" s="69">
        <v>6</v>
      </c>
      <c r="C2410" s="70" t="s">
        <v>96</v>
      </c>
      <c r="D2410" s="70" t="s">
        <v>44</v>
      </c>
      <c r="E2410" s="70" t="s">
        <v>45</v>
      </c>
      <c r="F2410" s="70" t="s">
        <v>46</v>
      </c>
      <c r="G2410" s="70" t="s">
        <v>47</v>
      </c>
      <c r="H2410" s="70" t="s">
        <v>28</v>
      </c>
      <c r="I2410" s="70" t="s">
        <v>29</v>
      </c>
      <c r="J2410" s="70" t="s">
        <v>30</v>
      </c>
      <c r="K2410" s="70" t="s">
        <v>31</v>
      </c>
      <c r="L2410" s="70" t="s">
        <v>65</v>
      </c>
      <c r="M2410" s="71">
        <v>9321</v>
      </c>
      <c r="N2410" s="70" t="s">
        <v>635</v>
      </c>
      <c r="O2410" s="70">
        <v>-14.14433818626304</v>
      </c>
      <c r="P2410" s="70" t="s">
        <v>421</v>
      </c>
      <c r="Q2410" s="69">
        <v>327</v>
      </c>
      <c r="R2410" s="70" t="s">
        <v>628</v>
      </c>
      <c r="S2410" s="70" t="s">
        <v>82</v>
      </c>
      <c r="T2410" s="70" t="s">
        <v>83</v>
      </c>
      <c r="U2410" s="70" t="s">
        <v>35</v>
      </c>
      <c r="V2410" s="70">
        <v>64.703011547121619</v>
      </c>
      <c r="W2410" s="70">
        <v>4.1369808823323471</v>
      </c>
    </row>
    <row r="2411" spans="1:23">
      <c r="A2411" s="69">
        <v>2410</v>
      </c>
      <c r="B2411" s="69">
        <v>6</v>
      </c>
      <c r="C2411" s="70" t="s">
        <v>96</v>
      </c>
      <c r="D2411" s="70" t="s">
        <v>44</v>
      </c>
      <c r="E2411" s="70" t="s">
        <v>45</v>
      </c>
      <c r="F2411" s="70" t="s">
        <v>46</v>
      </c>
      <c r="G2411" s="70" t="s">
        <v>47</v>
      </c>
      <c r="H2411" s="70" t="s">
        <v>28</v>
      </c>
      <c r="I2411" s="70" t="s">
        <v>29</v>
      </c>
      <c r="J2411" s="70" t="s">
        <v>30</v>
      </c>
      <c r="K2411" s="70" t="s">
        <v>31</v>
      </c>
      <c r="L2411" s="70" t="s">
        <v>65</v>
      </c>
      <c r="M2411" s="71">
        <v>9356</v>
      </c>
      <c r="N2411" s="70" t="s">
        <v>2320</v>
      </c>
      <c r="O2411" s="70">
        <v>-16.538684212119939</v>
      </c>
      <c r="P2411" s="70" t="s">
        <v>421</v>
      </c>
      <c r="Q2411" s="69">
        <v>327</v>
      </c>
      <c r="R2411" s="70" t="s">
        <v>628</v>
      </c>
      <c r="S2411" s="70" t="s">
        <v>82</v>
      </c>
      <c r="T2411" s="70" t="s">
        <v>83</v>
      </c>
      <c r="U2411" s="70" t="s">
        <v>35</v>
      </c>
      <c r="V2411" s="70">
        <v>64.703011547121619</v>
      </c>
      <c r="W2411" s="70">
        <v>4.1369808823323471</v>
      </c>
    </row>
    <row r="2412" spans="1:23">
      <c r="A2412" s="69">
        <v>2411</v>
      </c>
      <c r="B2412" s="69">
        <v>6</v>
      </c>
      <c r="C2412" s="70" t="s">
        <v>96</v>
      </c>
      <c r="D2412" s="70" t="s">
        <v>44</v>
      </c>
      <c r="E2412" s="70" t="s">
        <v>45</v>
      </c>
      <c r="F2412" s="70" t="s">
        <v>46</v>
      </c>
      <c r="G2412" s="70" t="s">
        <v>47</v>
      </c>
      <c r="H2412" s="70" t="s">
        <v>28</v>
      </c>
      <c r="I2412" s="70" t="s">
        <v>29</v>
      </c>
      <c r="J2412" s="70" t="s">
        <v>30</v>
      </c>
      <c r="K2412" s="70" t="s">
        <v>31</v>
      </c>
      <c r="L2412" s="70" t="s">
        <v>65</v>
      </c>
      <c r="M2412" s="71">
        <v>9321</v>
      </c>
      <c r="N2412" s="70" t="s">
        <v>635</v>
      </c>
      <c r="O2412" s="70">
        <v>-14.14433818626304</v>
      </c>
      <c r="P2412" s="70" t="s">
        <v>421</v>
      </c>
      <c r="Q2412" s="69">
        <v>455</v>
      </c>
      <c r="R2412" s="70" t="s">
        <v>97</v>
      </c>
      <c r="S2412" s="70" t="s">
        <v>50</v>
      </c>
      <c r="T2412" s="70" t="s">
        <v>51</v>
      </c>
      <c r="U2412" s="70" t="s">
        <v>35</v>
      </c>
      <c r="V2412" s="70">
        <v>187.33151263313266</v>
      </c>
      <c r="W2412" s="70">
        <v>99.797933326214959</v>
      </c>
    </row>
    <row r="2413" spans="1:23">
      <c r="A2413" s="69">
        <v>2412</v>
      </c>
      <c r="B2413" s="69">
        <v>6</v>
      </c>
      <c r="C2413" s="70" t="s">
        <v>96</v>
      </c>
      <c r="D2413" s="70" t="s">
        <v>44</v>
      </c>
      <c r="E2413" s="70" t="s">
        <v>45</v>
      </c>
      <c r="F2413" s="70" t="s">
        <v>46</v>
      </c>
      <c r="G2413" s="70" t="s">
        <v>47</v>
      </c>
      <c r="H2413" s="70" t="s">
        <v>28</v>
      </c>
      <c r="I2413" s="70" t="s">
        <v>29</v>
      </c>
      <c r="J2413" s="70" t="s">
        <v>30</v>
      </c>
      <c r="K2413" s="70" t="s">
        <v>31</v>
      </c>
      <c r="L2413" s="70" t="s">
        <v>65</v>
      </c>
      <c r="M2413" s="71">
        <v>9356</v>
      </c>
      <c r="N2413" s="70" t="s">
        <v>2320</v>
      </c>
      <c r="O2413" s="70">
        <v>-16.538684212119939</v>
      </c>
      <c r="P2413" s="70" t="s">
        <v>421</v>
      </c>
      <c r="Q2413" s="69">
        <v>455</v>
      </c>
      <c r="R2413" s="70" t="s">
        <v>97</v>
      </c>
      <c r="S2413" s="70" t="s">
        <v>50</v>
      </c>
      <c r="T2413" s="70" t="s">
        <v>51</v>
      </c>
      <c r="U2413" s="70" t="s">
        <v>35</v>
      </c>
      <c r="V2413" s="70">
        <v>187.33151263313266</v>
      </c>
      <c r="W2413" s="70">
        <v>99.797933326214959</v>
      </c>
    </row>
    <row r="2414" spans="1:23">
      <c r="A2414" s="69">
        <v>2413</v>
      </c>
      <c r="B2414" s="69">
        <v>6</v>
      </c>
      <c r="C2414" s="70" t="s">
        <v>96</v>
      </c>
      <c r="D2414" s="70" t="s">
        <v>44</v>
      </c>
      <c r="E2414" s="70" t="s">
        <v>45</v>
      </c>
      <c r="F2414" s="70" t="s">
        <v>46</v>
      </c>
      <c r="G2414" s="70" t="s">
        <v>47</v>
      </c>
      <c r="H2414" s="70" t="s">
        <v>28</v>
      </c>
      <c r="I2414" s="70" t="s">
        <v>29</v>
      </c>
      <c r="J2414" s="70" t="s">
        <v>30</v>
      </c>
      <c r="K2414" s="70" t="s">
        <v>31</v>
      </c>
      <c r="L2414" s="70" t="s">
        <v>65</v>
      </c>
      <c r="M2414" s="71">
        <v>9341</v>
      </c>
      <c r="N2414" s="70" t="s">
        <v>2324</v>
      </c>
      <c r="O2414" s="70">
        <v>-21.634248580670359</v>
      </c>
      <c r="P2414" s="70" t="s">
        <v>421</v>
      </c>
      <c r="Q2414" s="69">
        <v>327</v>
      </c>
      <c r="R2414" s="70" t="s">
        <v>628</v>
      </c>
      <c r="S2414" s="70" t="s">
        <v>82</v>
      </c>
      <c r="T2414" s="70" t="s">
        <v>83</v>
      </c>
      <c r="U2414" s="70" t="s">
        <v>35</v>
      </c>
      <c r="V2414" s="70">
        <v>245.84404493247698</v>
      </c>
      <c r="W2414" s="70">
        <v>225.25273872930759</v>
      </c>
    </row>
    <row r="2415" spans="1:23">
      <c r="A2415" s="69">
        <v>2414</v>
      </c>
      <c r="B2415" s="69">
        <v>6</v>
      </c>
      <c r="C2415" s="70" t="s">
        <v>96</v>
      </c>
      <c r="D2415" s="70" t="s">
        <v>44</v>
      </c>
      <c r="E2415" s="70" t="s">
        <v>45</v>
      </c>
      <c r="F2415" s="70" t="s">
        <v>46</v>
      </c>
      <c r="G2415" s="70" t="s">
        <v>47</v>
      </c>
      <c r="H2415" s="70" t="s">
        <v>28</v>
      </c>
      <c r="I2415" s="70" t="s">
        <v>29</v>
      </c>
      <c r="J2415" s="70" t="s">
        <v>30</v>
      </c>
      <c r="K2415" s="70" t="s">
        <v>31</v>
      </c>
      <c r="L2415" s="70" t="s">
        <v>65</v>
      </c>
      <c r="M2415" s="71">
        <v>9356</v>
      </c>
      <c r="N2415" s="70" t="s">
        <v>2320</v>
      </c>
      <c r="O2415" s="70">
        <v>-16.538684212119939</v>
      </c>
      <c r="P2415" s="70" t="s">
        <v>421</v>
      </c>
      <c r="Q2415" s="69">
        <v>327</v>
      </c>
      <c r="R2415" s="70" t="s">
        <v>628</v>
      </c>
      <c r="S2415" s="70" t="s">
        <v>82</v>
      </c>
      <c r="T2415" s="70" t="s">
        <v>83</v>
      </c>
      <c r="U2415" s="70" t="s">
        <v>35</v>
      </c>
      <c r="V2415" s="70">
        <v>245.84404493247698</v>
      </c>
      <c r="W2415" s="70">
        <v>225.25273872930759</v>
      </c>
    </row>
    <row r="2416" spans="1:23">
      <c r="A2416" s="69">
        <v>2415</v>
      </c>
      <c r="B2416" s="69">
        <v>6</v>
      </c>
      <c r="C2416" s="70" t="s">
        <v>96</v>
      </c>
      <c r="D2416" s="70" t="s">
        <v>44</v>
      </c>
      <c r="E2416" s="70" t="s">
        <v>45</v>
      </c>
      <c r="F2416" s="70" t="s">
        <v>46</v>
      </c>
      <c r="G2416" s="70" t="s">
        <v>47</v>
      </c>
      <c r="H2416" s="70" t="s">
        <v>28</v>
      </c>
      <c r="I2416" s="70" t="s">
        <v>29</v>
      </c>
      <c r="J2416" s="70" t="s">
        <v>30</v>
      </c>
      <c r="K2416" s="70" t="s">
        <v>31</v>
      </c>
      <c r="L2416" s="70" t="s">
        <v>65</v>
      </c>
      <c r="M2416" s="71">
        <v>9341</v>
      </c>
      <c r="N2416" s="70" t="s">
        <v>2324</v>
      </c>
      <c r="O2416" s="70">
        <v>-21.634248580670359</v>
      </c>
      <c r="P2416" s="70" t="s">
        <v>421</v>
      </c>
      <c r="Q2416" s="69">
        <v>455</v>
      </c>
      <c r="R2416" s="70" t="s">
        <v>97</v>
      </c>
      <c r="S2416" s="70" t="s">
        <v>50</v>
      </c>
      <c r="T2416" s="70" t="s">
        <v>51</v>
      </c>
      <c r="U2416" s="70" t="s">
        <v>35</v>
      </c>
      <c r="V2416" s="70">
        <v>361.12223128403991</v>
      </c>
      <c r="W2416" s="70">
        <v>3688.4359272911806</v>
      </c>
    </row>
    <row r="2417" spans="1:23">
      <c r="A2417" s="69">
        <v>2416</v>
      </c>
      <c r="B2417" s="69">
        <v>6</v>
      </c>
      <c r="C2417" s="70" t="s">
        <v>96</v>
      </c>
      <c r="D2417" s="70" t="s">
        <v>44</v>
      </c>
      <c r="E2417" s="70" t="s">
        <v>45</v>
      </c>
      <c r="F2417" s="70" t="s">
        <v>46</v>
      </c>
      <c r="G2417" s="70" t="s">
        <v>47</v>
      </c>
      <c r="H2417" s="70" t="s">
        <v>28</v>
      </c>
      <c r="I2417" s="70" t="s">
        <v>29</v>
      </c>
      <c r="J2417" s="70" t="s">
        <v>30</v>
      </c>
      <c r="K2417" s="70" t="s">
        <v>31</v>
      </c>
      <c r="L2417" s="70" t="s">
        <v>65</v>
      </c>
      <c r="M2417" s="71">
        <v>9356</v>
      </c>
      <c r="N2417" s="70" t="s">
        <v>2320</v>
      </c>
      <c r="O2417" s="70">
        <v>-16.538684212119939</v>
      </c>
      <c r="P2417" s="70" t="s">
        <v>421</v>
      </c>
      <c r="Q2417" s="69">
        <v>455</v>
      </c>
      <c r="R2417" s="70" t="s">
        <v>97</v>
      </c>
      <c r="S2417" s="70" t="s">
        <v>50</v>
      </c>
      <c r="T2417" s="70" t="s">
        <v>51</v>
      </c>
      <c r="U2417" s="70" t="s">
        <v>35</v>
      </c>
      <c r="V2417" s="70">
        <v>361.12223128403991</v>
      </c>
      <c r="W2417" s="70">
        <v>3688.4359272911806</v>
      </c>
    </row>
    <row r="2418" spans="1:23">
      <c r="A2418" s="69">
        <v>2417</v>
      </c>
      <c r="B2418" s="69">
        <v>7</v>
      </c>
      <c r="C2418" s="70" t="s">
        <v>98</v>
      </c>
      <c r="D2418" s="70" t="s">
        <v>99</v>
      </c>
      <c r="E2418" s="70" t="s">
        <v>62</v>
      </c>
      <c r="F2418" s="70" t="s">
        <v>100</v>
      </c>
      <c r="G2418" s="70"/>
      <c r="H2418" s="70" t="s">
        <v>28</v>
      </c>
      <c r="I2418" s="70" t="s">
        <v>101</v>
      </c>
      <c r="J2418" s="70" t="s">
        <v>30</v>
      </c>
      <c r="K2418" s="70" t="s">
        <v>35</v>
      </c>
      <c r="L2418" s="70" t="s">
        <v>36</v>
      </c>
      <c r="M2418" s="71">
        <v>23</v>
      </c>
      <c r="N2418" s="70" t="s">
        <v>650</v>
      </c>
      <c r="O2418" s="70">
        <v>-2.6133346099740509</v>
      </c>
      <c r="P2418" s="70" t="s">
        <v>428</v>
      </c>
      <c r="Q2418" s="69">
        <v>256</v>
      </c>
      <c r="R2418" s="70" t="s">
        <v>651</v>
      </c>
      <c r="S2418" s="70" t="s">
        <v>50</v>
      </c>
      <c r="T2418" s="70" t="s">
        <v>51</v>
      </c>
      <c r="U2418" s="70" t="s">
        <v>35</v>
      </c>
      <c r="V2418" s="70">
        <v>9.0889674346850402</v>
      </c>
      <c r="W2418" s="70">
        <v>1.3959484980713444</v>
      </c>
    </row>
    <row r="2419" spans="1:23">
      <c r="A2419" s="69">
        <v>2418</v>
      </c>
      <c r="B2419" s="69">
        <v>7</v>
      </c>
      <c r="C2419" s="70" t="s">
        <v>98</v>
      </c>
      <c r="D2419" s="70" t="s">
        <v>99</v>
      </c>
      <c r="E2419" s="70" t="s">
        <v>62</v>
      </c>
      <c r="F2419" s="70" t="s">
        <v>100</v>
      </c>
      <c r="G2419" s="70"/>
      <c r="H2419" s="70" t="s">
        <v>28</v>
      </c>
      <c r="I2419" s="70" t="s">
        <v>101</v>
      </c>
      <c r="J2419" s="70" t="s">
        <v>30</v>
      </c>
      <c r="K2419" s="70" t="s">
        <v>35</v>
      </c>
      <c r="L2419" s="70" t="s">
        <v>36</v>
      </c>
      <c r="M2419" s="71">
        <v>121</v>
      </c>
      <c r="N2419" s="70" t="s">
        <v>657</v>
      </c>
      <c r="O2419" s="70">
        <v>6.8663466235874884</v>
      </c>
      <c r="P2419" s="70" t="s">
        <v>424</v>
      </c>
      <c r="Q2419" s="69">
        <v>256</v>
      </c>
      <c r="R2419" s="70" t="s">
        <v>651</v>
      </c>
      <c r="S2419" s="70" t="s">
        <v>50</v>
      </c>
      <c r="T2419" s="70" t="s">
        <v>51</v>
      </c>
      <c r="U2419" s="70" t="s">
        <v>35</v>
      </c>
      <c r="V2419" s="70">
        <v>9.0889674346850402</v>
      </c>
      <c r="W2419" s="70">
        <v>1.3959484980713444</v>
      </c>
    </row>
    <row r="2420" spans="1:23">
      <c r="A2420" s="69">
        <v>2419</v>
      </c>
      <c r="B2420" s="69">
        <v>7</v>
      </c>
      <c r="C2420" s="70" t="s">
        <v>98</v>
      </c>
      <c r="D2420" s="70" t="s">
        <v>99</v>
      </c>
      <c r="E2420" s="70" t="s">
        <v>62</v>
      </c>
      <c r="F2420" s="70" t="s">
        <v>100</v>
      </c>
      <c r="G2420" s="70"/>
      <c r="H2420" s="70" t="s">
        <v>28</v>
      </c>
      <c r="I2420" s="70" t="s">
        <v>101</v>
      </c>
      <c r="J2420" s="70" t="s">
        <v>30</v>
      </c>
      <c r="K2420" s="70" t="s">
        <v>35</v>
      </c>
      <c r="L2420" s="70" t="s">
        <v>36</v>
      </c>
      <c r="M2420" s="71">
        <v>25</v>
      </c>
      <c r="N2420" s="70" t="s">
        <v>2325</v>
      </c>
      <c r="O2420" s="70">
        <v>8.8172628907924082</v>
      </c>
      <c r="P2420" s="70" t="s">
        <v>424</v>
      </c>
      <c r="Q2420" s="69">
        <v>256</v>
      </c>
      <c r="R2420" s="70" t="s">
        <v>651</v>
      </c>
      <c r="S2420" s="70" t="s">
        <v>50</v>
      </c>
      <c r="T2420" s="70" t="s">
        <v>51</v>
      </c>
      <c r="U2420" s="70" t="s">
        <v>35</v>
      </c>
      <c r="V2420" s="70">
        <v>279.45748052530047</v>
      </c>
      <c r="W2420" s="70">
        <v>3094.2201705091647</v>
      </c>
    </row>
    <row r="2421" spans="1:23">
      <c r="A2421" s="69">
        <v>2420</v>
      </c>
      <c r="B2421" s="69">
        <v>7</v>
      </c>
      <c r="C2421" s="70" t="s">
        <v>98</v>
      </c>
      <c r="D2421" s="70" t="s">
        <v>99</v>
      </c>
      <c r="E2421" s="70" t="s">
        <v>62</v>
      </c>
      <c r="F2421" s="70" t="s">
        <v>100</v>
      </c>
      <c r="G2421" s="70"/>
      <c r="H2421" s="70" t="s">
        <v>28</v>
      </c>
      <c r="I2421" s="70" t="s">
        <v>101</v>
      </c>
      <c r="J2421" s="70" t="s">
        <v>30</v>
      </c>
      <c r="K2421" s="70" t="s">
        <v>35</v>
      </c>
      <c r="L2421" s="70" t="s">
        <v>36</v>
      </c>
      <c r="M2421" s="71">
        <v>258</v>
      </c>
      <c r="N2421" s="70" t="s">
        <v>663</v>
      </c>
      <c r="O2421" s="70">
        <v>-1.74506861882415</v>
      </c>
      <c r="P2421" s="70" t="s">
        <v>412</v>
      </c>
      <c r="Q2421" s="69">
        <v>256</v>
      </c>
      <c r="R2421" s="70" t="s">
        <v>651</v>
      </c>
      <c r="S2421" s="70" t="s">
        <v>50</v>
      </c>
      <c r="T2421" s="70" t="s">
        <v>51</v>
      </c>
      <c r="U2421" s="70" t="s">
        <v>35</v>
      </c>
      <c r="V2421" s="70">
        <v>279.45748052530047</v>
      </c>
      <c r="W2421" s="70">
        <v>3094.2201705091647</v>
      </c>
    </row>
    <row r="2422" spans="1:23">
      <c r="A2422" s="69">
        <v>2421</v>
      </c>
      <c r="B2422" s="69">
        <v>7</v>
      </c>
      <c r="C2422" s="70" t="s">
        <v>98</v>
      </c>
      <c r="D2422" s="70" t="s">
        <v>99</v>
      </c>
      <c r="E2422" s="70" t="s">
        <v>62</v>
      </c>
      <c r="F2422" s="70" t="s">
        <v>100</v>
      </c>
      <c r="G2422" s="70"/>
      <c r="H2422" s="70" t="s">
        <v>28</v>
      </c>
      <c r="I2422" s="70" t="s">
        <v>101</v>
      </c>
      <c r="J2422" s="70" t="s">
        <v>30</v>
      </c>
      <c r="K2422" s="70" t="s">
        <v>35</v>
      </c>
      <c r="L2422" s="70" t="s">
        <v>36</v>
      </c>
      <c r="M2422" s="71">
        <v>58</v>
      </c>
      <c r="N2422" s="70" t="s">
        <v>2326</v>
      </c>
      <c r="O2422" s="70">
        <v>7.5816784829158843</v>
      </c>
      <c r="P2422" s="70" t="s">
        <v>424</v>
      </c>
      <c r="Q2422" s="69">
        <v>256</v>
      </c>
      <c r="R2422" s="70" t="s">
        <v>651</v>
      </c>
      <c r="S2422" s="70" t="s">
        <v>50</v>
      </c>
      <c r="T2422" s="70" t="s">
        <v>51</v>
      </c>
      <c r="U2422" s="70" t="s">
        <v>35</v>
      </c>
      <c r="V2422" s="70">
        <v>278.47704504332813</v>
      </c>
      <c r="W2422" s="70">
        <v>4084.7566532949913</v>
      </c>
    </row>
    <row r="2423" spans="1:23">
      <c r="A2423" s="69">
        <v>2422</v>
      </c>
      <c r="B2423" s="69">
        <v>7</v>
      </c>
      <c r="C2423" s="70" t="s">
        <v>98</v>
      </c>
      <c r="D2423" s="70" t="s">
        <v>99</v>
      </c>
      <c r="E2423" s="70" t="s">
        <v>62</v>
      </c>
      <c r="F2423" s="70" t="s">
        <v>100</v>
      </c>
      <c r="G2423" s="70"/>
      <c r="H2423" s="70" t="s">
        <v>28</v>
      </c>
      <c r="I2423" s="70" t="s">
        <v>101</v>
      </c>
      <c r="J2423" s="70" t="s">
        <v>30</v>
      </c>
      <c r="K2423" s="70" t="s">
        <v>35</v>
      </c>
      <c r="L2423" s="70" t="s">
        <v>36</v>
      </c>
      <c r="M2423" s="71">
        <v>258</v>
      </c>
      <c r="N2423" s="70" t="s">
        <v>663</v>
      </c>
      <c r="O2423" s="70">
        <v>-1.74506861882415</v>
      </c>
      <c r="P2423" s="70" t="s">
        <v>412</v>
      </c>
      <c r="Q2423" s="69">
        <v>256</v>
      </c>
      <c r="R2423" s="70" t="s">
        <v>651</v>
      </c>
      <c r="S2423" s="70" t="s">
        <v>50</v>
      </c>
      <c r="T2423" s="70" t="s">
        <v>51</v>
      </c>
      <c r="U2423" s="70" t="s">
        <v>35</v>
      </c>
      <c r="V2423" s="70">
        <v>278.47704504332813</v>
      </c>
      <c r="W2423" s="70">
        <v>4084.7566532949913</v>
      </c>
    </row>
    <row r="2424" spans="1:23">
      <c r="A2424" s="69">
        <v>2423</v>
      </c>
      <c r="B2424" s="69">
        <v>7</v>
      </c>
      <c r="C2424" s="70" t="s">
        <v>98</v>
      </c>
      <c r="D2424" s="70" t="s">
        <v>99</v>
      </c>
      <c r="E2424" s="70" t="s">
        <v>62</v>
      </c>
      <c r="F2424" s="70" t="s">
        <v>100</v>
      </c>
      <c r="G2424" s="70"/>
      <c r="H2424" s="70" t="s">
        <v>28</v>
      </c>
      <c r="I2424" s="70" t="s">
        <v>101</v>
      </c>
      <c r="J2424" s="70" t="s">
        <v>30</v>
      </c>
      <c r="K2424" s="70" t="s">
        <v>35</v>
      </c>
      <c r="L2424" s="70" t="s">
        <v>36</v>
      </c>
      <c r="M2424" s="71">
        <v>86</v>
      </c>
      <c r="N2424" s="70" t="s">
        <v>2327</v>
      </c>
      <c r="O2424" s="70">
        <v>6.9928168411864604</v>
      </c>
      <c r="P2424" s="70" t="s">
        <v>424</v>
      </c>
      <c r="Q2424" s="69">
        <v>256</v>
      </c>
      <c r="R2424" s="70" t="s">
        <v>651</v>
      </c>
      <c r="S2424" s="70" t="s">
        <v>50</v>
      </c>
      <c r="T2424" s="70" t="s">
        <v>51</v>
      </c>
      <c r="U2424" s="70" t="s">
        <v>35</v>
      </c>
      <c r="V2424" s="70">
        <v>123.78810715017333</v>
      </c>
      <c r="W2424" s="70">
        <v>646.09588259091345</v>
      </c>
    </row>
    <row r="2425" spans="1:23">
      <c r="A2425" s="69">
        <v>2424</v>
      </c>
      <c r="B2425" s="69">
        <v>7</v>
      </c>
      <c r="C2425" s="70" t="s">
        <v>98</v>
      </c>
      <c r="D2425" s="70" t="s">
        <v>99</v>
      </c>
      <c r="E2425" s="70" t="s">
        <v>62</v>
      </c>
      <c r="F2425" s="70" t="s">
        <v>100</v>
      </c>
      <c r="G2425" s="70"/>
      <c r="H2425" s="70" t="s">
        <v>28</v>
      </c>
      <c r="I2425" s="70" t="s">
        <v>101</v>
      </c>
      <c r="J2425" s="70" t="s">
        <v>30</v>
      </c>
      <c r="K2425" s="70" t="s">
        <v>35</v>
      </c>
      <c r="L2425" s="70" t="s">
        <v>36</v>
      </c>
      <c r="M2425" s="71">
        <v>258</v>
      </c>
      <c r="N2425" s="70" t="s">
        <v>663</v>
      </c>
      <c r="O2425" s="70">
        <v>-1.74506861882415</v>
      </c>
      <c r="P2425" s="70" t="s">
        <v>412</v>
      </c>
      <c r="Q2425" s="69">
        <v>256</v>
      </c>
      <c r="R2425" s="70" t="s">
        <v>651</v>
      </c>
      <c r="S2425" s="70" t="s">
        <v>50</v>
      </c>
      <c r="T2425" s="70" t="s">
        <v>51</v>
      </c>
      <c r="U2425" s="70" t="s">
        <v>35</v>
      </c>
      <c r="V2425" s="70">
        <v>123.78810715017333</v>
      </c>
      <c r="W2425" s="70">
        <v>646.09588259091345</v>
      </c>
    </row>
    <row r="2426" spans="1:23">
      <c r="A2426" s="69">
        <v>2425</v>
      </c>
      <c r="B2426" s="69">
        <v>7</v>
      </c>
      <c r="C2426" s="70" t="s">
        <v>98</v>
      </c>
      <c r="D2426" s="70" t="s">
        <v>99</v>
      </c>
      <c r="E2426" s="70" t="s">
        <v>62</v>
      </c>
      <c r="F2426" s="70" t="s">
        <v>100</v>
      </c>
      <c r="G2426" s="70"/>
      <c r="H2426" s="70" t="s">
        <v>28</v>
      </c>
      <c r="I2426" s="70" t="s">
        <v>101</v>
      </c>
      <c r="J2426" s="70" t="s">
        <v>30</v>
      </c>
      <c r="K2426" s="70" t="s">
        <v>35</v>
      </c>
      <c r="L2426" s="70" t="s">
        <v>36</v>
      </c>
      <c r="M2426" s="71">
        <v>258</v>
      </c>
      <c r="N2426" s="70" t="s">
        <v>663</v>
      </c>
      <c r="O2426" s="70">
        <v>-1.74506861882415</v>
      </c>
      <c r="P2426" s="70" t="s">
        <v>412</v>
      </c>
      <c r="Q2426" s="69">
        <v>202</v>
      </c>
      <c r="R2426" s="70" t="s">
        <v>664</v>
      </c>
      <c r="S2426" s="70" t="s">
        <v>38</v>
      </c>
      <c r="T2426" s="70" t="s">
        <v>39</v>
      </c>
      <c r="U2426" s="70" t="s">
        <v>35</v>
      </c>
      <c r="V2426" s="70">
        <v>135.69327782501324</v>
      </c>
      <c r="W2426" s="70">
        <v>585.15227960796915</v>
      </c>
    </row>
    <row r="2427" spans="1:23">
      <c r="A2427" s="69">
        <v>2426</v>
      </c>
      <c r="B2427" s="69">
        <v>7</v>
      </c>
      <c r="C2427" s="70" t="s">
        <v>98</v>
      </c>
      <c r="D2427" s="70" t="s">
        <v>99</v>
      </c>
      <c r="E2427" s="70" t="s">
        <v>62</v>
      </c>
      <c r="F2427" s="70" t="s">
        <v>100</v>
      </c>
      <c r="G2427" s="70"/>
      <c r="H2427" s="70" t="s">
        <v>28</v>
      </c>
      <c r="I2427" s="70" t="s">
        <v>101</v>
      </c>
      <c r="J2427" s="70" t="s">
        <v>30</v>
      </c>
      <c r="K2427" s="70" t="s">
        <v>35</v>
      </c>
      <c r="L2427" s="70" t="s">
        <v>36</v>
      </c>
      <c r="M2427" s="71">
        <v>284</v>
      </c>
      <c r="N2427" s="70" t="s">
        <v>666</v>
      </c>
      <c r="O2427" s="70">
        <v>7.3196937424468844</v>
      </c>
      <c r="P2427" s="70" t="s">
        <v>424</v>
      </c>
      <c r="Q2427" s="69">
        <v>202</v>
      </c>
      <c r="R2427" s="70" t="s">
        <v>664</v>
      </c>
      <c r="S2427" s="70" t="s">
        <v>38</v>
      </c>
      <c r="T2427" s="70" t="s">
        <v>39</v>
      </c>
      <c r="U2427" s="70" t="s">
        <v>35</v>
      </c>
      <c r="V2427" s="70">
        <v>135.69327782501324</v>
      </c>
      <c r="W2427" s="70">
        <v>585.15227960796915</v>
      </c>
    </row>
    <row r="2428" spans="1:23">
      <c r="A2428" s="69">
        <v>2427</v>
      </c>
      <c r="B2428" s="69">
        <v>7</v>
      </c>
      <c r="C2428" s="70" t="s">
        <v>98</v>
      </c>
      <c r="D2428" s="70" t="s">
        <v>99</v>
      </c>
      <c r="E2428" s="70" t="s">
        <v>62</v>
      </c>
      <c r="F2428" s="70" t="s">
        <v>100</v>
      </c>
      <c r="G2428" s="70"/>
      <c r="H2428" s="70" t="s">
        <v>28</v>
      </c>
      <c r="I2428" s="70" t="s">
        <v>101</v>
      </c>
      <c r="J2428" s="70" t="s">
        <v>30</v>
      </c>
      <c r="K2428" s="70" t="s">
        <v>35</v>
      </c>
      <c r="L2428" s="70" t="s">
        <v>36</v>
      </c>
      <c r="M2428" s="71">
        <v>258</v>
      </c>
      <c r="N2428" s="70" t="s">
        <v>663</v>
      </c>
      <c r="O2428" s="70">
        <v>-1.74506861882415</v>
      </c>
      <c r="P2428" s="70" t="s">
        <v>412</v>
      </c>
      <c r="Q2428" s="69">
        <v>202</v>
      </c>
      <c r="R2428" s="70" t="s">
        <v>664</v>
      </c>
      <c r="S2428" s="70" t="s">
        <v>38</v>
      </c>
      <c r="T2428" s="70" t="s">
        <v>39</v>
      </c>
      <c r="U2428" s="70" t="s">
        <v>35</v>
      </c>
      <c r="V2428" s="70">
        <v>303.27933393400218</v>
      </c>
      <c r="W2428" s="70">
        <v>4566.0328921166774</v>
      </c>
    </row>
    <row r="2429" spans="1:23">
      <c r="A2429" s="69">
        <v>2428</v>
      </c>
      <c r="B2429" s="69">
        <v>7</v>
      </c>
      <c r="C2429" s="70" t="s">
        <v>98</v>
      </c>
      <c r="D2429" s="70" t="s">
        <v>99</v>
      </c>
      <c r="E2429" s="70" t="s">
        <v>62</v>
      </c>
      <c r="F2429" s="70" t="s">
        <v>100</v>
      </c>
      <c r="G2429" s="70"/>
      <c r="H2429" s="70" t="s">
        <v>28</v>
      </c>
      <c r="I2429" s="70" t="s">
        <v>101</v>
      </c>
      <c r="J2429" s="70" t="s">
        <v>30</v>
      </c>
      <c r="K2429" s="70" t="s">
        <v>35</v>
      </c>
      <c r="L2429" s="70" t="s">
        <v>36</v>
      </c>
      <c r="M2429" s="71">
        <v>9466</v>
      </c>
      <c r="N2429" s="70" t="s">
        <v>2328</v>
      </c>
      <c r="O2429" s="70">
        <v>8.5575244128614898</v>
      </c>
      <c r="P2429" s="70" t="s">
        <v>424</v>
      </c>
      <c r="Q2429" s="69">
        <v>202</v>
      </c>
      <c r="R2429" s="70" t="s">
        <v>664</v>
      </c>
      <c r="S2429" s="70" t="s">
        <v>38</v>
      </c>
      <c r="T2429" s="70" t="s">
        <v>39</v>
      </c>
      <c r="U2429" s="70" t="s">
        <v>35</v>
      </c>
      <c r="V2429" s="70">
        <v>303.27933393400218</v>
      </c>
      <c r="W2429" s="70">
        <v>4566.0328921166774</v>
      </c>
    </row>
    <row r="2430" spans="1:23">
      <c r="A2430" s="69">
        <v>2429</v>
      </c>
      <c r="B2430" s="69">
        <v>7</v>
      </c>
      <c r="C2430" s="70" t="s">
        <v>98</v>
      </c>
      <c r="D2430" s="70" t="s">
        <v>99</v>
      </c>
      <c r="E2430" s="70" t="s">
        <v>62</v>
      </c>
      <c r="F2430" s="70" t="s">
        <v>100</v>
      </c>
      <c r="G2430" s="70"/>
      <c r="H2430" s="70" t="s">
        <v>28</v>
      </c>
      <c r="I2430" s="70" t="s">
        <v>101</v>
      </c>
      <c r="J2430" s="70" t="s">
        <v>30</v>
      </c>
      <c r="K2430" s="70" t="s">
        <v>35</v>
      </c>
      <c r="L2430" s="70" t="s">
        <v>36</v>
      </c>
      <c r="M2430" s="71">
        <v>314</v>
      </c>
      <c r="N2430" s="70" t="s">
        <v>667</v>
      </c>
      <c r="O2430" s="70">
        <v>8.4269233002959751</v>
      </c>
      <c r="P2430" s="70" t="s">
        <v>424</v>
      </c>
      <c r="Q2430" s="69">
        <v>247</v>
      </c>
      <c r="R2430" s="70" t="s">
        <v>103</v>
      </c>
      <c r="S2430" s="70" t="s">
        <v>50</v>
      </c>
      <c r="T2430" s="70" t="s">
        <v>51</v>
      </c>
      <c r="U2430" s="70" t="s">
        <v>35</v>
      </c>
      <c r="V2430" s="70">
        <v>4.4496354815429564</v>
      </c>
      <c r="W2430" s="70">
        <v>0.35572807459932865</v>
      </c>
    </row>
    <row r="2431" spans="1:23">
      <c r="A2431" s="69">
        <v>2430</v>
      </c>
      <c r="B2431" s="69">
        <v>7</v>
      </c>
      <c r="C2431" s="70" t="s">
        <v>98</v>
      </c>
      <c r="D2431" s="70" t="s">
        <v>99</v>
      </c>
      <c r="E2431" s="70" t="s">
        <v>62</v>
      </c>
      <c r="F2431" s="70" t="s">
        <v>100</v>
      </c>
      <c r="G2431" s="70"/>
      <c r="H2431" s="70" t="s">
        <v>28</v>
      </c>
      <c r="I2431" s="70" t="s">
        <v>101</v>
      </c>
      <c r="J2431" s="70" t="s">
        <v>30</v>
      </c>
      <c r="K2431" s="70" t="s">
        <v>35</v>
      </c>
      <c r="L2431" s="70" t="s">
        <v>36</v>
      </c>
      <c r="M2431" s="71">
        <v>9489</v>
      </c>
      <c r="N2431" s="70" t="s">
        <v>671</v>
      </c>
      <c r="O2431" s="70">
        <v>6.8533579357541798</v>
      </c>
      <c r="P2431" s="70" t="s">
        <v>424</v>
      </c>
      <c r="Q2431" s="69">
        <v>247</v>
      </c>
      <c r="R2431" s="70" t="s">
        <v>103</v>
      </c>
      <c r="S2431" s="70" t="s">
        <v>50</v>
      </c>
      <c r="T2431" s="70" t="s">
        <v>51</v>
      </c>
      <c r="U2431" s="70" t="s">
        <v>35</v>
      </c>
      <c r="V2431" s="70">
        <v>4.4496354815429564</v>
      </c>
      <c r="W2431" s="70">
        <v>0.35572807459932865</v>
      </c>
    </row>
    <row r="2432" spans="1:23">
      <c r="A2432" s="69">
        <v>2431</v>
      </c>
      <c r="B2432" s="69">
        <v>8</v>
      </c>
      <c r="C2432" s="70" t="s">
        <v>672</v>
      </c>
      <c r="D2432" s="70" t="s">
        <v>61</v>
      </c>
      <c r="E2432" s="70" t="s">
        <v>62</v>
      </c>
      <c r="F2432" s="70" t="s">
        <v>100</v>
      </c>
      <c r="G2432" s="70"/>
      <c r="H2432" s="70" t="s">
        <v>28</v>
      </c>
      <c r="I2432" s="70" t="s">
        <v>673</v>
      </c>
      <c r="J2432" s="70" t="s">
        <v>64</v>
      </c>
      <c r="K2432" s="70" t="s">
        <v>35</v>
      </c>
      <c r="L2432" s="70" t="s">
        <v>65</v>
      </c>
      <c r="M2432" s="71">
        <v>6072</v>
      </c>
      <c r="N2432" s="70" t="s">
        <v>674</v>
      </c>
      <c r="O2432" s="70">
        <v>7.1902504727010999E-2</v>
      </c>
      <c r="P2432" s="70" t="s">
        <v>412</v>
      </c>
      <c r="Q2432" s="69">
        <v>361</v>
      </c>
      <c r="R2432" s="70" t="s">
        <v>675</v>
      </c>
      <c r="S2432" s="70" t="s">
        <v>82</v>
      </c>
      <c r="T2432" s="70" t="s">
        <v>83</v>
      </c>
      <c r="U2432" s="70" t="s">
        <v>35</v>
      </c>
      <c r="V2432" s="70">
        <v>239.54030260104102</v>
      </c>
      <c r="W2432" s="70">
        <v>119.01534500107162</v>
      </c>
    </row>
    <row r="2433" spans="1:23">
      <c r="A2433" s="69">
        <v>2432</v>
      </c>
      <c r="B2433" s="69">
        <v>8</v>
      </c>
      <c r="C2433" s="70" t="s">
        <v>672</v>
      </c>
      <c r="D2433" s="70" t="s">
        <v>61</v>
      </c>
      <c r="E2433" s="70" t="s">
        <v>62</v>
      </c>
      <c r="F2433" s="70" t="s">
        <v>100</v>
      </c>
      <c r="G2433" s="70"/>
      <c r="H2433" s="70" t="s">
        <v>28</v>
      </c>
      <c r="I2433" s="70" t="s">
        <v>673</v>
      </c>
      <c r="J2433" s="70" t="s">
        <v>64</v>
      </c>
      <c r="K2433" s="70" t="s">
        <v>35</v>
      </c>
      <c r="L2433" s="70" t="s">
        <v>65</v>
      </c>
      <c r="M2433" s="71">
        <v>7439</v>
      </c>
      <c r="N2433" s="70" t="s">
        <v>2329</v>
      </c>
      <c r="O2433" s="70">
        <v>7.1458957769165181</v>
      </c>
      <c r="P2433" s="70" t="s">
        <v>424</v>
      </c>
      <c r="Q2433" s="69">
        <v>361</v>
      </c>
      <c r="R2433" s="70" t="s">
        <v>675</v>
      </c>
      <c r="S2433" s="70" t="s">
        <v>82</v>
      </c>
      <c r="T2433" s="70" t="s">
        <v>83</v>
      </c>
      <c r="U2433" s="70" t="s">
        <v>35</v>
      </c>
      <c r="V2433" s="70">
        <v>239.54030260104102</v>
      </c>
      <c r="W2433" s="70">
        <v>119.01534500107162</v>
      </c>
    </row>
    <row r="2434" spans="1:23">
      <c r="A2434" s="69">
        <v>2433</v>
      </c>
      <c r="B2434" s="69">
        <v>8</v>
      </c>
      <c r="C2434" s="70" t="s">
        <v>672</v>
      </c>
      <c r="D2434" s="70" t="s">
        <v>61</v>
      </c>
      <c r="E2434" s="70" t="s">
        <v>62</v>
      </c>
      <c r="F2434" s="70" t="s">
        <v>100</v>
      </c>
      <c r="G2434" s="70"/>
      <c r="H2434" s="70" t="s">
        <v>28</v>
      </c>
      <c r="I2434" s="70" t="s">
        <v>673</v>
      </c>
      <c r="J2434" s="70" t="s">
        <v>64</v>
      </c>
      <c r="K2434" s="70" t="s">
        <v>35</v>
      </c>
      <c r="L2434" s="70" t="s">
        <v>65</v>
      </c>
      <c r="M2434" s="71">
        <v>6072</v>
      </c>
      <c r="N2434" s="70" t="s">
        <v>674</v>
      </c>
      <c r="O2434" s="70">
        <v>7.1902504727010999E-2</v>
      </c>
      <c r="P2434" s="70" t="s">
        <v>412</v>
      </c>
      <c r="Q2434" s="69">
        <v>509</v>
      </c>
      <c r="R2434" s="70" t="s">
        <v>676</v>
      </c>
      <c r="S2434" s="70" t="s">
        <v>55</v>
      </c>
      <c r="T2434" s="70" t="s">
        <v>56</v>
      </c>
      <c r="U2434" s="70" t="s">
        <v>35</v>
      </c>
      <c r="V2434" s="70">
        <v>1066.2053123555681</v>
      </c>
      <c r="W2434" s="70">
        <v>29745.329765615927</v>
      </c>
    </row>
    <row r="2435" spans="1:23">
      <c r="A2435" s="69">
        <v>2434</v>
      </c>
      <c r="B2435" s="69">
        <v>8</v>
      </c>
      <c r="C2435" s="70" t="s">
        <v>672</v>
      </c>
      <c r="D2435" s="70" t="s">
        <v>61</v>
      </c>
      <c r="E2435" s="70" t="s">
        <v>62</v>
      </c>
      <c r="F2435" s="70" t="s">
        <v>100</v>
      </c>
      <c r="G2435" s="70"/>
      <c r="H2435" s="70" t="s">
        <v>28</v>
      </c>
      <c r="I2435" s="70" t="s">
        <v>673</v>
      </c>
      <c r="J2435" s="70" t="s">
        <v>64</v>
      </c>
      <c r="K2435" s="70" t="s">
        <v>35</v>
      </c>
      <c r="L2435" s="70" t="s">
        <v>65</v>
      </c>
      <c r="M2435" s="71">
        <v>7439</v>
      </c>
      <c r="N2435" s="70" t="s">
        <v>2329</v>
      </c>
      <c r="O2435" s="70">
        <v>7.1458957769165181</v>
      </c>
      <c r="P2435" s="70" t="s">
        <v>424</v>
      </c>
      <c r="Q2435" s="69">
        <v>509</v>
      </c>
      <c r="R2435" s="70" t="s">
        <v>676</v>
      </c>
      <c r="S2435" s="70" t="s">
        <v>55</v>
      </c>
      <c r="T2435" s="70" t="s">
        <v>56</v>
      </c>
      <c r="U2435" s="70" t="s">
        <v>35</v>
      </c>
      <c r="V2435" s="70">
        <v>1066.2053123555681</v>
      </c>
      <c r="W2435" s="70">
        <v>29745.329765615927</v>
      </c>
    </row>
    <row r="2436" spans="1:23">
      <c r="A2436" s="69">
        <v>2435</v>
      </c>
      <c r="B2436" s="69">
        <v>8</v>
      </c>
      <c r="C2436" s="70" t="s">
        <v>672</v>
      </c>
      <c r="D2436" s="70" t="s">
        <v>61</v>
      </c>
      <c r="E2436" s="70" t="s">
        <v>62</v>
      </c>
      <c r="F2436" s="70" t="s">
        <v>100</v>
      </c>
      <c r="G2436" s="70"/>
      <c r="H2436" s="70" t="s">
        <v>28</v>
      </c>
      <c r="I2436" s="70" t="s">
        <v>673</v>
      </c>
      <c r="J2436" s="70" t="s">
        <v>64</v>
      </c>
      <c r="K2436" s="70" t="s">
        <v>35</v>
      </c>
      <c r="L2436" s="70" t="s">
        <v>65</v>
      </c>
      <c r="M2436" s="71">
        <v>6074</v>
      </c>
      <c r="N2436" s="70" t="s">
        <v>2330</v>
      </c>
      <c r="O2436" s="70">
        <v>4.8952970450259423</v>
      </c>
      <c r="P2436" s="70" t="s">
        <v>412</v>
      </c>
      <c r="Q2436" s="69">
        <v>508</v>
      </c>
      <c r="R2436" s="70" t="s">
        <v>710</v>
      </c>
      <c r="S2436" s="70" t="s">
        <v>78</v>
      </c>
      <c r="T2436" s="70" t="s">
        <v>79</v>
      </c>
      <c r="U2436" s="70" t="s">
        <v>35</v>
      </c>
      <c r="V2436" s="70">
        <v>219.85480608487703</v>
      </c>
      <c r="W2436" s="70">
        <v>1954.5848651526514</v>
      </c>
    </row>
    <row r="2437" spans="1:23">
      <c r="A2437" s="69">
        <v>2436</v>
      </c>
      <c r="B2437" s="69">
        <v>8</v>
      </c>
      <c r="C2437" s="70" t="s">
        <v>672</v>
      </c>
      <c r="D2437" s="70" t="s">
        <v>61</v>
      </c>
      <c r="E2437" s="70" t="s">
        <v>62</v>
      </c>
      <c r="F2437" s="70" t="s">
        <v>100</v>
      </c>
      <c r="G2437" s="70"/>
      <c r="H2437" s="70" t="s">
        <v>28</v>
      </c>
      <c r="I2437" s="70" t="s">
        <v>673</v>
      </c>
      <c r="J2437" s="70" t="s">
        <v>64</v>
      </c>
      <c r="K2437" s="70" t="s">
        <v>35</v>
      </c>
      <c r="L2437" s="70" t="s">
        <v>65</v>
      </c>
      <c r="M2437" s="71">
        <v>9420</v>
      </c>
      <c r="N2437" s="70" t="s">
        <v>855</v>
      </c>
      <c r="O2437" s="70">
        <v>-23.699282609440129</v>
      </c>
      <c r="P2437" s="70" t="s">
        <v>421</v>
      </c>
      <c r="Q2437" s="69">
        <v>508</v>
      </c>
      <c r="R2437" s="70" t="s">
        <v>710</v>
      </c>
      <c r="S2437" s="70" t="s">
        <v>78</v>
      </c>
      <c r="T2437" s="70" t="s">
        <v>79</v>
      </c>
      <c r="U2437" s="70" t="s">
        <v>35</v>
      </c>
      <c r="V2437" s="70">
        <v>219.85480608487703</v>
      </c>
      <c r="W2437" s="70">
        <v>1954.5848651526514</v>
      </c>
    </row>
    <row r="2438" spans="1:23">
      <c r="A2438" s="69">
        <v>2437</v>
      </c>
      <c r="B2438" s="69">
        <v>8</v>
      </c>
      <c r="C2438" s="70" t="s">
        <v>672</v>
      </c>
      <c r="D2438" s="70" t="s">
        <v>61</v>
      </c>
      <c r="E2438" s="70" t="s">
        <v>62</v>
      </c>
      <c r="F2438" s="70" t="s">
        <v>100</v>
      </c>
      <c r="G2438" s="70"/>
      <c r="H2438" s="70" t="s">
        <v>28</v>
      </c>
      <c r="I2438" s="70" t="s">
        <v>673</v>
      </c>
      <c r="J2438" s="70" t="s">
        <v>64</v>
      </c>
      <c r="K2438" s="70" t="s">
        <v>35</v>
      </c>
      <c r="L2438" s="70" t="s">
        <v>65</v>
      </c>
      <c r="M2438" s="71">
        <v>6075</v>
      </c>
      <c r="N2438" s="70" t="s">
        <v>2331</v>
      </c>
      <c r="O2438" s="70">
        <v>7.3334253450886777</v>
      </c>
      <c r="P2438" s="70" t="s">
        <v>424</v>
      </c>
      <c r="Q2438" s="69">
        <v>361</v>
      </c>
      <c r="R2438" s="70" t="s">
        <v>675</v>
      </c>
      <c r="S2438" s="70" t="s">
        <v>82</v>
      </c>
      <c r="T2438" s="70" t="s">
        <v>83</v>
      </c>
      <c r="U2438" s="70" t="s">
        <v>35</v>
      </c>
      <c r="V2438" s="70">
        <v>270.49811482322679</v>
      </c>
      <c r="W2438" s="70">
        <v>4011.8316865223669</v>
      </c>
    </row>
    <row r="2439" spans="1:23">
      <c r="A2439" s="69">
        <v>2438</v>
      </c>
      <c r="B2439" s="69">
        <v>8</v>
      </c>
      <c r="C2439" s="70" t="s">
        <v>672</v>
      </c>
      <c r="D2439" s="70" t="s">
        <v>61</v>
      </c>
      <c r="E2439" s="70" t="s">
        <v>62</v>
      </c>
      <c r="F2439" s="70" t="s">
        <v>100</v>
      </c>
      <c r="G2439" s="70"/>
      <c r="H2439" s="70" t="s">
        <v>28</v>
      </c>
      <c r="I2439" s="70" t="s">
        <v>673</v>
      </c>
      <c r="J2439" s="70" t="s">
        <v>64</v>
      </c>
      <c r="K2439" s="70" t="s">
        <v>35</v>
      </c>
      <c r="L2439" s="70" t="s">
        <v>65</v>
      </c>
      <c r="M2439" s="71">
        <v>9420</v>
      </c>
      <c r="N2439" s="70" t="s">
        <v>855</v>
      </c>
      <c r="O2439" s="70">
        <v>-23.699282609440129</v>
      </c>
      <c r="P2439" s="70" t="s">
        <v>421</v>
      </c>
      <c r="Q2439" s="69">
        <v>361</v>
      </c>
      <c r="R2439" s="70" t="s">
        <v>675</v>
      </c>
      <c r="S2439" s="70" t="s">
        <v>82</v>
      </c>
      <c r="T2439" s="70" t="s">
        <v>83</v>
      </c>
      <c r="U2439" s="70" t="s">
        <v>35</v>
      </c>
      <c r="V2439" s="70">
        <v>270.49811482322679</v>
      </c>
      <c r="W2439" s="70">
        <v>4011.8316865223669</v>
      </c>
    </row>
    <row r="2440" spans="1:23">
      <c r="A2440" s="69">
        <v>2439</v>
      </c>
      <c r="B2440" s="69">
        <v>8</v>
      </c>
      <c r="C2440" s="70" t="s">
        <v>672</v>
      </c>
      <c r="D2440" s="70" t="s">
        <v>61</v>
      </c>
      <c r="E2440" s="70" t="s">
        <v>62</v>
      </c>
      <c r="F2440" s="70" t="s">
        <v>100</v>
      </c>
      <c r="G2440" s="70"/>
      <c r="H2440" s="70" t="s">
        <v>28</v>
      </c>
      <c r="I2440" s="70" t="s">
        <v>673</v>
      </c>
      <c r="J2440" s="70" t="s">
        <v>64</v>
      </c>
      <c r="K2440" s="70" t="s">
        <v>35</v>
      </c>
      <c r="L2440" s="70" t="s">
        <v>65</v>
      </c>
      <c r="M2440" s="71">
        <v>6076</v>
      </c>
      <c r="N2440" s="70" t="s">
        <v>2332</v>
      </c>
      <c r="O2440" s="70">
        <v>8.9315751409237922</v>
      </c>
      <c r="P2440" s="70" t="s">
        <v>424</v>
      </c>
      <c r="Q2440" s="69">
        <v>361</v>
      </c>
      <c r="R2440" s="70" t="s">
        <v>675</v>
      </c>
      <c r="S2440" s="70" t="s">
        <v>82</v>
      </c>
      <c r="T2440" s="70" t="s">
        <v>83</v>
      </c>
      <c r="U2440" s="70" t="s">
        <v>35</v>
      </c>
      <c r="V2440" s="70">
        <v>410.19916815346755</v>
      </c>
      <c r="W2440" s="70">
        <v>8110.4039659122454</v>
      </c>
    </row>
    <row r="2441" spans="1:23">
      <c r="A2441" s="69">
        <v>2440</v>
      </c>
      <c r="B2441" s="69">
        <v>8</v>
      </c>
      <c r="C2441" s="70" t="s">
        <v>672</v>
      </c>
      <c r="D2441" s="70" t="s">
        <v>61</v>
      </c>
      <c r="E2441" s="70" t="s">
        <v>62</v>
      </c>
      <c r="F2441" s="70" t="s">
        <v>100</v>
      </c>
      <c r="G2441" s="70"/>
      <c r="H2441" s="70" t="s">
        <v>28</v>
      </c>
      <c r="I2441" s="70" t="s">
        <v>673</v>
      </c>
      <c r="J2441" s="70" t="s">
        <v>64</v>
      </c>
      <c r="K2441" s="70" t="s">
        <v>35</v>
      </c>
      <c r="L2441" s="70" t="s">
        <v>65</v>
      </c>
      <c r="M2441" s="71">
        <v>9420</v>
      </c>
      <c r="N2441" s="70" t="s">
        <v>855</v>
      </c>
      <c r="O2441" s="70">
        <v>-23.699282609440129</v>
      </c>
      <c r="P2441" s="70" t="s">
        <v>421</v>
      </c>
      <c r="Q2441" s="69">
        <v>361</v>
      </c>
      <c r="R2441" s="70" t="s">
        <v>675</v>
      </c>
      <c r="S2441" s="70" t="s">
        <v>82</v>
      </c>
      <c r="T2441" s="70" t="s">
        <v>83</v>
      </c>
      <c r="U2441" s="70" t="s">
        <v>35</v>
      </c>
      <c r="V2441" s="70">
        <v>410.19916815346755</v>
      </c>
      <c r="W2441" s="70">
        <v>8110.4039659122454</v>
      </c>
    </row>
    <row r="2442" spans="1:23">
      <c r="A2442" s="69">
        <v>2441</v>
      </c>
      <c r="B2442" s="69">
        <v>8</v>
      </c>
      <c r="C2442" s="70" t="s">
        <v>672</v>
      </c>
      <c r="D2442" s="70" t="s">
        <v>61</v>
      </c>
      <c r="E2442" s="70" t="s">
        <v>62</v>
      </c>
      <c r="F2442" s="70" t="s">
        <v>100</v>
      </c>
      <c r="G2442" s="70"/>
      <c r="H2442" s="70" t="s">
        <v>28</v>
      </c>
      <c r="I2442" s="70" t="s">
        <v>673</v>
      </c>
      <c r="J2442" s="70" t="s">
        <v>64</v>
      </c>
      <c r="K2442" s="70" t="s">
        <v>35</v>
      </c>
      <c r="L2442" s="70" t="s">
        <v>65</v>
      </c>
      <c r="M2442" s="71">
        <v>6278</v>
      </c>
      <c r="N2442" s="70" t="s">
        <v>2333</v>
      </c>
      <c r="O2442" s="70">
        <v>7.9296106315127597</v>
      </c>
      <c r="P2442" s="70" t="s">
        <v>424</v>
      </c>
      <c r="Q2442" s="69">
        <v>361</v>
      </c>
      <c r="R2442" s="70" t="s">
        <v>675</v>
      </c>
      <c r="S2442" s="70" t="s">
        <v>82</v>
      </c>
      <c r="T2442" s="70" t="s">
        <v>83</v>
      </c>
      <c r="U2442" s="70" t="s">
        <v>35</v>
      </c>
      <c r="V2442" s="70">
        <v>250.08996448226139</v>
      </c>
      <c r="W2442" s="70">
        <v>2487.8025942283157</v>
      </c>
    </row>
    <row r="2443" spans="1:23">
      <c r="A2443" s="69">
        <v>2442</v>
      </c>
      <c r="B2443" s="69">
        <v>8</v>
      </c>
      <c r="C2443" s="70" t="s">
        <v>672</v>
      </c>
      <c r="D2443" s="70" t="s">
        <v>61</v>
      </c>
      <c r="E2443" s="70" t="s">
        <v>62</v>
      </c>
      <c r="F2443" s="70" t="s">
        <v>100</v>
      </c>
      <c r="G2443" s="70"/>
      <c r="H2443" s="70" t="s">
        <v>28</v>
      </c>
      <c r="I2443" s="70" t="s">
        <v>673</v>
      </c>
      <c r="J2443" s="70" t="s">
        <v>64</v>
      </c>
      <c r="K2443" s="70" t="s">
        <v>35</v>
      </c>
      <c r="L2443" s="70" t="s">
        <v>65</v>
      </c>
      <c r="M2443" s="71">
        <v>9420</v>
      </c>
      <c r="N2443" s="70" t="s">
        <v>855</v>
      </c>
      <c r="O2443" s="70">
        <v>-23.699282609440129</v>
      </c>
      <c r="P2443" s="70" t="s">
        <v>421</v>
      </c>
      <c r="Q2443" s="69">
        <v>361</v>
      </c>
      <c r="R2443" s="70" t="s">
        <v>675</v>
      </c>
      <c r="S2443" s="70" t="s">
        <v>82</v>
      </c>
      <c r="T2443" s="70" t="s">
        <v>83</v>
      </c>
      <c r="U2443" s="70" t="s">
        <v>35</v>
      </c>
      <c r="V2443" s="70">
        <v>250.08996448226139</v>
      </c>
      <c r="W2443" s="70">
        <v>2487.8025942283157</v>
      </c>
    </row>
    <row r="2444" spans="1:23">
      <c r="A2444" s="69">
        <v>2443</v>
      </c>
      <c r="B2444" s="69">
        <v>8</v>
      </c>
      <c r="C2444" s="70" t="s">
        <v>672</v>
      </c>
      <c r="D2444" s="70" t="s">
        <v>61</v>
      </c>
      <c r="E2444" s="70" t="s">
        <v>62</v>
      </c>
      <c r="F2444" s="70" t="s">
        <v>100</v>
      </c>
      <c r="G2444" s="70"/>
      <c r="H2444" s="70" t="s">
        <v>28</v>
      </c>
      <c r="I2444" s="70" t="s">
        <v>673</v>
      </c>
      <c r="J2444" s="70" t="s">
        <v>64</v>
      </c>
      <c r="K2444" s="70" t="s">
        <v>35</v>
      </c>
      <c r="L2444" s="70" t="s">
        <v>65</v>
      </c>
      <c r="M2444" s="71">
        <v>6538</v>
      </c>
      <c r="N2444" s="70" t="s">
        <v>2334</v>
      </c>
      <c r="O2444" s="70">
        <v>2.1608628745020289</v>
      </c>
      <c r="P2444" s="70" t="s">
        <v>412</v>
      </c>
      <c r="Q2444" s="69">
        <v>361</v>
      </c>
      <c r="R2444" s="70" t="s">
        <v>675</v>
      </c>
      <c r="S2444" s="70" t="s">
        <v>82</v>
      </c>
      <c r="T2444" s="70" t="s">
        <v>83</v>
      </c>
      <c r="U2444" s="70" t="s">
        <v>35</v>
      </c>
      <c r="V2444" s="70">
        <v>9.99810924449204E-2</v>
      </c>
      <c r="W2444" s="70">
        <v>3.658400287924711E-4</v>
      </c>
    </row>
    <row r="2445" spans="1:23">
      <c r="A2445" s="69">
        <v>2444</v>
      </c>
      <c r="B2445" s="69">
        <v>8</v>
      </c>
      <c r="C2445" s="70" t="s">
        <v>672</v>
      </c>
      <c r="D2445" s="70" t="s">
        <v>61</v>
      </c>
      <c r="E2445" s="70" t="s">
        <v>62</v>
      </c>
      <c r="F2445" s="70" t="s">
        <v>100</v>
      </c>
      <c r="G2445" s="70"/>
      <c r="H2445" s="70" t="s">
        <v>28</v>
      </c>
      <c r="I2445" s="70" t="s">
        <v>673</v>
      </c>
      <c r="J2445" s="70" t="s">
        <v>64</v>
      </c>
      <c r="K2445" s="70" t="s">
        <v>35</v>
      </c>
      <c r="L2445" s="70" t="s">
        <v>65</v>
      </c>
      <c r="M2445" s="71">
        <v>9420</v>
      </c>
      <c r="N2445" s="70" t="s">
        <v>855</v>
      </c>
      <c r="O2445" s="70">
        <v>-23.699282609440129</v>
      </c>
      <c r="P2445" s="70" t="s">
        <v>421</v>
      </c>
      <c r="Q2445" s="69">
        <v>361</v>
      </c>
      <c r="R2445" s="70" t="s">
        <v>675</v>
      </c>
      <c r="S2445" s="70" t="s">
        <v>82</v>
      </c>
      <c r="T2445" s="70" t="s">
        <v>83</v>
      </c>
      <c r="U2445" s="70" t="s">
        <v>35</v>
      </c>
      <c r="V2445" s="70">
        <v>9.99810924449204E-2</v>
      </c>
      <c r="W2445" s="70">
        <v>3.658400287924711E-4</v>
      </c>
    </row>
    <row r="2446" spans="1:23">
      <c r="A2446" s="69">
        <v>2445</v>
      </c>
      <c r="B2446" s="69">
        <v>8</v>
      </c>
      <c r="C2446" s="70" t="s">
        <v>672</v>
      </c>
      <c r="D2446" s="70" t="s">
        <v>61</v>
      </c>
      <c r="E2446" s="70" t="s">
        <v>62</v>
      </c>
      <c r="F2446" s="70" t="s">
        <v>100</v>
      </c>
      <c r="G2446" s="70"/>
      <c r="H2446" s="70" t="s">
        <v>28</v>
      </c>
      <c r="I2446" s="70" t="s">
        <v>673</v>
      </c>
      <c r="J2446" s="70" t="s">
        <v>64</v>
      </c>
      <c r="K2446" s="70" t="s">
        <v>35</v>
      </c>
      <c r="L2446" s="70" t="s">
        <v>65</v>
      </c>
      <c r="M2446" s="71">
        <v>6538</v>
      </c>
      <c r="N2446" s="70" t="s">
        <v>2334</v>
      </c>
      <c r="O2446" s="70">
        <v>2.1608628745020289</v>
      </c>
      <c r="P2446" s="70" t="s">
        <v>412</v>
      </c>
      <c r="Q2446" s="69">
        <v>508</v>
      </c>
      <c r="R2446" s="70" t="s">
        <v>710</v>
      </c>
      <c r="S2446" s="70" t="s">
        <v>78</v>
      </c>
      <c r="T2446" s="70" t="s">
        <v>79</v>
      </c>
      <c r="U2446" s="70" t="s">
        <v>35</v>
      </c>
      <c r="V2446" s="70">
        <v>207.99602623393787</v>
      </c>
      <c r="W2446" s="70">
        <v>459.66565794191388</v>
      </c>
    </row>
    <row r="2447" spans="1:23">
      <c r="A2447" s="69">
        <v>2446</v>
      </c>
      <c r="B2447" s="69">
        <v>8</v>
      </c>
      <c r="C2447" s="70" t="s">
        <v>672</v>
      </c>
      <c r="D2447" s="70" t="s">
        <v>61</v>
      </c>
      <c r="E2447" s="70" t="s">
        <v>62</v>
      </c>
      <c r="F2447" s="70" t="s">
        <v>100</v>
      </c>
      <c r="G2447" s="70"/>
      <c r="H2447" s="70" t="s">
        <v>28</v>
      </c>
      <c r="I2447" s="70" t="s">
        <v>673</v>
      </c>
      <c r="J2447" s="70" t="s">
        <v>64</v>
      </c>
      <c r="K2447" s="70" t="s">
        <v>35</v>
      </c>
      <c r="L2447" s="70" t="s">
        <v>65</v>
      </c>
      <c r="M2447" s="71">
        <v>9420</v>
      </c>
      <c r="N2447" s="70" t="s">
        <v>855</v>
      </c>
      <c r="O2447" s="70">
        <v>-23.699282609440129</v>
      </c>
      <c r="P2447" s="70" t="s">
        <v>421</v>
      </c>
      <c r="Q2447" s="69">
        <v>508</v>
      </c>
      <c r="R2447" s="70" t="s">
        <v>710</v>
      </c>
      <c r="S2447" s="70" t="s">
        <v>78</v>
      </c>
      <c r="T2447" s="70" t="s">
        <v>79</v>
      </c>
      <c r="U2447" s="70" t="s">
        <v>35</v>
      </c>
      <c r="V2447" s="70">
        <v>207.99602623393787</v>
      </c>
      <c r="W2447" s="70">
        <v>459.66565794191388</v>
      </c>
    </row>
    <row r="2448" spans="1:23">
      <c r="A2448" s="69">
        <v>2447</v>
      </c>
      <c r="B2448" s="69">
        <v>8</v>
      </c>
      <c r="C2448" s="70" t="s">
        <v>672</v>
      </c>
      <c r="D2448" s="70" t="s">
        <v>61</v>
      </c>
      <c r="E2448" s="70" t="s">
        <v>62</v>
      </c>
      <c r="F2448" s="70" t="s">
        <v>100</v>
      </c>
      <c r="G2448" s="70"/>
      <c r="H2448" s="70" t="s">
        <v>28</v>
      </c>
      <c r="I2448" s="70" t="s">
        <v>673</v>
      </c>
      <c r="J2448" s="70" t="s">
        <v>64</v>
      </c>
      <c r="K2448" s="70" t="s">
        <v>35</v>
      </c>
      <c r="L2448" s="70" t="s">
        <v>65</v>
      </c>
      <c r="M2448" s="71">
        <v>6740</v>
      </c>
      <c r="N2448" s="70" t="s">
        <v>2335</v>
      </c>
      <c r="O2448" s="70">
        <v>8.3509996808002729</v>
      </c>
      <c r="P2448" s="70" t="s">
        <v>424</v>
      </c>
      <c r="Q2448" s="69">
        <v>361</v>
      </c>
      <c r="R2448" s="70" t="s">
        <v>675</v>
      </c>
      <c r="S2448" s="70" t="s">
        <v>82</v>
      </c>
      <c r="T2448" s="70" t="s">
        <v>83</v>
      </c>
      <c r="U2448" s="70" t="s">
        <v>35</v>
      </c>
      <c r="V2448" s="70">
        <v>590.87872367445948</v>
      </c>
      <c r="W2448" s="70">
        <v>9297.0035268739048</v>
      </c>
    </row>
    <row r="2449" spans="1:23">
      <c r="A2449" s="69">
        <v>2448</v>
      </c>
      <c r="B2449" s="69">
        <v>8</v>
      </c>
      <c r="C2449" s="70" t="s">
        <v>672</v>
      </c>
      <c r="D2449" s="70" t="s">
        <v>61</v>
      </c>
      <c r="E2449" s="70" t="s">
        <v>62</v>
      </c>
      <c r="F2449" s="70" t="s">
        <v>100</v>
      </c>
      <c r="G2449" s="70"/>
      <c r="H2449" s="70" t="s">
        <v>28</v>
      </c>
      <c r="I2449" s="70" t="s">
        <v>673</v>
      </c>
      <c r="J2449" s="70" t="s">
        <v>64</v>
      </c>
      <c r="K2449" s="70" t="s">
        <v>35</v>
      </c>
      <c r="L2449" s="70" t="s">
        <v>65</v>
      </c>
      <c r="M2449" s="71">
        <v>9420</v>
      </c>
      <c r="N2449" s="70" t="s">
        <v>855</v>
      </c>
      <c r="O2449" s="70">
        <v>-23.699282609440129</v>
      </c>
      <c r="P2449" s="70" t="s">
        <v>421</v>
      </c>
      <c r="Q2449" s="69">
        <v>361</v>
      </c>
      <c r="R2449" s="70" t="s">
        <v>675</v>
      </c>
      <c r="S2449" s="70" t="s">
        <v>82</v>
      </c>
      <c r="T2449" s="70" t="s">
        <v>83</v>
      </c>
      <c r="U2449" s="70" t="s">
        <v>35</v>
      </c>
      <c r="V2449" s="70">
        <v>590.87872367445948</v>
      </c>
      <c r="W2449" s="70">
        <v>9297.0035268739048</v>
      </c>
    </row>
    <row r="2450" spans="1:23">
      <c r="A2450" s="69">
        <v>2449</v>
      </c>
      <c r="B2450" s="69">
        <v>8</v>
      </c>
      <c r="C2450" s="70" t="s">
        <v>672</v>
      </c>
      <c r="D2450" s="70" t="s">
        <v>61</v>
      </c>
      <c r="E2450" s="70" t="s">
        <v>62</v>
      </c>
      <c r="F2450" s="70" t="s">
        <v>100</v>
      </c>
      <c r="G2450" s="70"/>
      <c r="H2450" s="70" t="s">
        <v>28</v>
      </c>
      <c r="I2450" s="70" t="s">
        <v>673</v>
      </c>
      <c r="J2450" s="70" t="s">
        <v>64</v>
      </c>
      <c r="K2450" s="70" t="s">
        <v>35</v>
      </c>
      <c r="L2450" s="70" t="s">
        <v>65</v>
      </c>
      <c r="M2450" s="71">
        <v>6740</v>
      </c>
      <c r="N2450" s="70" t="s">
        <v>2335</v>
      </c>
      <c r="O2450" s="70">
        <v>8.3509996808002729</v>
      </c>
      <c r="P2450" s="70" t="s">
        <v>424</v>
      </c>
      <c r="Q2450" s="69">
        <v>508</v>
      </c>
      <c r="R2450" s="70" t="s">
        <v>710</v>
      </c>
      <c r="S2450" s="70" t="s">
        <v>78</v>
      </c>
      <c r="T2450" s="70" t="s">
        <v>79</v>
      </c>
      <c r="U2450" s="70" t="s">
        <v>35</v>
      </c>
      <c r="V2450" s="70">
        <v>2.4820408499987985</v>
      </c>
      <c r="W2450" s="70">
        <v>0.2501605654287426</v>
      </c>
    </row>
    <row r="2451" spans="1:23">
      <c r="A2451" s="69">
        <v>2450</v>
      </c>
      <c r="B2451" s="69">
        <v>8</v>
      </c>
      <c r="C2451" s="70" t="s">
        <v>672</v>
      </c>
      <c r="D2451" s="70" t="s">
        <v>61</v>
      </c>
      <c r="E2451" s="70" t="s">
        <v>62</v>
      </c>
      <c r="F2451" s="70" t="s">
        <v>100</v>
      </c>
      <c r="G2451" s="70"/>
      <c r="H2451" s="70" t="s">
        <v>28</v>
      </c>
      <c r="I2451" s="70" t="s">
        <v>673</v>
      </c>
      <c r="J2451" s="70" t="s">
        <v>64</v>
      </c>
      <c r="K2451" s="70" t="s">
        <v>35</v>
      </c>
      <c r="L2451" s="70" t="s">
        <v>65</v>
      </c>
      <c r="M2451" s="71">
        <v>9420</v>
      </c>
      <c r="N2451" s="70" t="s">
        <v>855</v>
      </c>
      <c r="O2451" s="70">
        <v>-23.699282609440129</v>
      </c>
      <c r="P2451" s="70" t="s">
        <v>421</v>
      </c>
      <c r="Q2451" s="69">
        <v>508</v>
      </c>
      <c r="R2451" s="70" t="s">
        <v>710</v>
      </c>
      <c r="S2451" s="70" t="s">
        <v>78</v>
      </c>
      <c r="T2451" s="70" t="s">
        <v>79</v>
      </c>
      <c r="U2451" s="70" t="s">
        <v>35</v>
      </c>
      <c r="V2451" s="70">
        <v>2.4820408499987985</v>
      </c>
      <c r="W2451" s="70">
        <v>0.2501605654287426</v>
      </c>
    </row>
    <row r="2452" spans="1:23">
      <c r="A2452" s="69">
        <v>2451</v>
      </c>
      <c r="B2452" s="69">
        <v>8</v>
      </c>
      <c r="C2452" s="70" t="s">
        <v>672</v>
      </c>
      <c r="D2452" s="70" t="s">
        <v>61</v>
      </c>
      <c r="E2452" s="70" t="s">
        <v>62</v>
      </c>
      <c r="F2452" s="70" t="s">
        <v>100</v>
      </c>
      <c r="G2452" s="70"/>
      <c r="H2452" s="70" t="s">
        <v>28</v>
      </c>
      <c r="I2452" s="70" t="s">
        <v>673</v>
      </c>
      <c r="J2452" s="70" t="s">
        <v>64</v>
      </c>
      <c r="K2452" s="70" t="s">
        <v>35</v>
      </c>
      <c r="L2452" s="70" t="s">
        <v>65</v>
      </c>
      <c r="M2452" s="71">
        <v>7275</v>
      </c>
      <c r="N2452" s="70" t="s">
        <v>2336</v>
      </c>
      <c r="O2452" s="70">
        <v>9.4277102289774248</v>
      </c>
      <c r="P2452" s="70" t="s">
        <v>424</v>
      </c>
      <c r="Q2452" s="69">
        <v>361</v>
      </c>
      <c r="R2452" s="70" t="s">
        <v>675</v>
      </c>
      <c r="S2452" s="70" t="s">
        <v>82</v>
      </c>
      <c r="T2452" s="70" t="s">
        <v>83</v>
      </c>
      <c r="U2452" s="70" t="s">
        <v>35</v>
      </c>
      <c r="V2452" s="70">
        <v>250.81683283921268</v>
      </c>
      <c r="W2452" s="70">
        <v>3442.4860010258171</v>
      </c>
    </row>
    <row r="2453" spans="1:23">
      <c r="A2453" s="69">
        <v>2452</v>
      </c>
      <c r="B2453" s="69">
        <v>8</v>
      </c>
      <c r="C2453" s="70" t="s">
        <v>672</v>
      </c>
      <c r="D2453" s="70" t="s">
        <v>61</v>
      </c>
      <c r="E2453" s="70" t="s">
        <v>62</v>
      </c>
      <c r="F2453" s="70" t="s">
        <v>100</v>
      </c>
      <c r="G2453" s="70"/>
      <c r="H2453" s="70" t="s">
        <v>28</v>
      </c>
      <c r="I2453" s="70" t="s">
        <v>673</v>
      </c>
      <c r="J2453" s="70" t="s">
        <v>64</v>
      </c>
      <c r="K2453" s="70" t="s">
        <v>35</v>
      </c>
      <c r="L2453" s="70" t="s">
        <v>65</v>
      </c>
      <c r="M2453" s="71">
        <v>9420</v>
      </c>
      <c r="N2453" s="70" t="s">
        <v>855</v>
      </c>
      <c r="O2453" s="70">
        <v>-23.699282609440129</v>
      </c>
      <c r="P2453" s="70" t="s">
        <v>421</v>
      </c>
      <c r="Q2453" s="69">
        <v>361</v>
      </c>
      <c r="R2453" s="70" t="s">
        <v>675</v>
      </c>
      <c r="S2453" s="70" t="s">
        <v>82</v>
      </c>
      <c r="T2453" s="70" t="s">
        <v>83</v>
      </c>
      <c r="U2453" s="70" t="s">
        <v>35</v>
      </c>
      <c r="V2453" s="70">
        <v>250.81683283921268</v>
      </c>
      <c r="W2453" s="70">
        <v>3442.4860010258171</v>
      </c>
    </row>
    <row r="2454" spans="1:23">
      <c r="A2454" s="69">
        <v>2453</v>
      </c>
      <c r="B2454" s="69">
        <v>8</v>
      </c>
      <c r="C2454" s="70" t="s">
        <v>672</v>
      </c>
      <c r="D2454" s="70" t="s">
        <v>61</v>
      </c>
      <c r="E2454" s="70" t="s">
        <v>62</v>
      </c>
      <c r="F2454" s="70" t="s">
        <v>100</v>
      </c>
      <c r="G2454" s="70"/>
      <c r="H2454" s="70" t="s">
        <v>28</v>
      </c>
      <c r="I2454" s="70" t="s">
        <v>673</v>
      </c>
      <c r="J2454" s="70" t="s">
        <v>64</v>
      </c>
      <c r="K2454" s="70" t="s">
        <v>35</v>
      </c>
      <c r="L2454" s="70" t="s">
        <v>65</v>
      </c>
      <c r="M2454" s="71">
        <v>7276</v>
      </c>
      <c r="N2454" s="70" t="s">
        <v>2337</v>
      </c>
      <c r="O2454" s="70">
        <v>8.8952161490494728</v>
      </c>
      <c r="P2454" s="70" t="s">
        <v>424</v>
      </c>
      <c r="Q2454" s="69">
        <v>508</v>
      </c>
      <c r="R2454" s="70" t="s">
        <v>710</v>
      </c>
      <c r="S2454" s="70" t="s">
        <v>78</v>
      </c>
      <c r="T2454" s="70" t="s">
        <v>79</v>
      </c>
      <c r="U2454" s="70" t="s">
        <v>35</v>
      </c>
      <c r="V2454" s="70">
        <v>369.46133384559562</v>
      </c>
      <c r="W2454" s="70">
        <v>6452.8092441745421</v>
      </c>
    </row>
    <row r="2455" spans="1:23">
      <c r="A2455" s="69">
        <v>2454</v>
      </c>
      <c r="B2455" s="69">
        <v>8</v>
      </c>
      <c r="C2455" s="70" t="s">
        <v>672</v>
      </c>
      <c r="D2455" s="70" t="s">
        <v>61</v>
      </c>
      <c r="E2455" s="70" t="s">
        <v>62</v>
      </c>
      <c r="F2455" s="70" t="s">
        <v>100</v>
      </c>
      <c r="G2455" s="70"/>
      <c r="H2455" s="70" t="s">
        <v>28</v>
      </c>
      <c r="I2455" s="70" t="s">
        <v>673</v>
      </c>
      <c r="J2455" s="70" t="s">
        <v>64</v>
      </c>
      <c r="K2455" s="70" t="s">
        <v>35</v>
      </c>
      <c r="L2455" s="70" t="s">
        <v>65</v>
      </c>
      <c r="M2455" s="71">
        <v>9420</v>
      </c>
      <c r="N2455" s="70" t="s">
        <v>855</v>
      </c>
      <c r="O2455" s="70">
        <v>-23.699282609440129</v>
      </c>
      <c r="P2455" s="70" t="s">
        <v>421</v>
      </c>
      <c r="Q2455" s="69">
        <v>508</v>
      </c>
      <c r="R2455" s="70" t="s">
        <v>710</v>
      </c>
      <c r="S2455" s="70" t="s">
        <v>78</v>
      </c>
      <c r="T2455" s="70" t="s">
        <v>79</v>
      </c>
      <c r="U2455" s="70" t="s">
        <v>35</v>
      </c>
      <c r="V2455" s="70">
        <v>369.46133384559562</v>
      </c>
      <c r="W2455" s="70">
        <v>6452.8092441745421</v>
      </c>
    </row>
    <row r="2456" spans="1:23">
      <c r="A2456" s="69">
        <v>2455</v>
      </c>
      <c r="B2456" s="69">
        <v>8</v>
      </c>
      <c r="C2456" s="70" t="s">
        <v>672</v>
      </c>
      <c r="D2456" s="70" t="s">
        <v>61</v>
      </c>
      <c r="E2456" s="70" t="s">
        <v>62</v>
      </c>
      <c r="F2456" s="70" t="s">
        <v>100</v>
      </c>
      <c r="G2456" s="70"/>
      <c r="H2456" s="70" t="s">
        <v>28</v>
      </c>
      <c r="I2456" s="70" t="s">
        <v>673</v>
      </c>
      <c r="J2456" s="70" t="s">
        <v>64</v>
      </c>
      <c r="K2456" s="70" t="s">
        <v>35</v>
      </c>
      <c r="L2456" s="70" t="s">
        <v>65</v>
      </c>
      <c r="M2456" s="71">
        <v>7437</v>
      </c>
      <c r="N2456" s="70" t="s">
        <v>2338</v>
      </c>
      <c r="O2456" s="70">
        <v>4.659070958823218</v>
      </c>
      <c r="P2456" s="70" t="s">
        <v>412</v>
      </c>
      <c r="Q2456" s="69">
        <v>508</v>
      </c>
      <c r="R2456" s="70" t="s">
        <v>710</v>
      </c>
      <c r="S2456" s="70" t="s">
        <v>78</v>
      </c>
      <c r="T2456" s="70" t="s">
        <v>79</v>
      </c>
      <c r="U2456" s="70" t="s">
        <v>35</v>
      </c>
      <c r="V2456" s="70">
        <v>215.12277454124649</v>
      </c>
      <c r="W2456" s="70">
        <v>2192.2401823134146</v>
      </c>
    </row>
    <row r="2457" spans="1:23">
      <c r="A2457" s="69">
        <v>2456</v>
      </c>
      <c r="B2457" s="69">
        <v>8</v>
      </c>
      <c r="C2457" s="70" t="s">
        <v>672</v>
      </c>
      <c r="D2457" s="70" t="s">
        <v>61</v>
      </c>
      <c r="E2457" s="70" t="s">
        <v>62</v>
      </c>
      <c r="F2457" s="70" t="s">
        <v>100</v>
      </c>
      <c r="G2457" s="70"/>
      <c r="H2457" s="70" t="s">
        <v>28</v>
      </c>
      <c r="I2457" s="70" t="s">
        <v>673</v>
      </c>
      <c r="J2457" s="70" t="s">
        <v>64</v>
      </c>
      <c r="K2457" s="70" t="s">
        <v>35</v>
      </c>
      <c r="L2457" s="70" t="s">
        <v>65</v>
      </c>
      <c r="M2457" s="71">
        <v>9420</v>
      </c>
      <c r="N2457" s="70" t="s">
        <v>855</v>
      </c>
      <c r="O2457" s="70">
        <v>-23.699282609440129</v>
      </c>
      <c r="P2457" s="70" t="s">
        <v>421</v>
      </c>
      <c r="Q2457" s="69">
        <v>508</v>
      </c>
      <c r="R2457" s="70" t="s">
        <v>710</v>
      </c>
      <c r="S2457" s="70" t="s">
        <v>78</v>
      </c>
      <c r="T2457" s="70" t="s">
        <v>79</v>
      </c>
      <c r="U2457" s="70" t="s">
        <v>35</v>
      </c>
      <c r="V2457" s="70">
        <v>215.12277454124649</v>
      </c>
      <c r="W2457" s="70">
        <v>2192.2401823134146</v>
      </c>
    </row>
    <row r="2458" spans="1:23">
      <c r="A2458" s="69">
        <v>2457</v>
      </c>
      <c r="B2458" s="69">
        <v>8</v>
      </c>
      <c r="C2458" s="70" t="s">
        <v>672</v>
      </c>
      <c r="D2458" s="70" t="s">
        <v>61</v>
      </c>
      <c r="E2458" s="70" t="s">
        <v>62</v>
      </c>
      <c r="F2458" s="70" t="s">
        <v>100</v>
      </c>
      <c r="G2458" s="70"/>
      <c r="H2458" s="70" t="s">
        <v>28</v>
      </c>
      <c r="I2458" s="70" t="s">
        <v>673</v>
      </c>
      <c r="J2458" s="70" t="s">
        <v>64</v>
      </c>
      <c r="K2458" s="70" t="s">
        <v>35</v>
      </c>
      <c r="L2458" s="70" t="s">
        <v>65</v>
      </c>
      <c r="M2458" s="71">
        <v>7440</v>
      </c>
      <c r="N2458" s="70" t="s">
        <v>2339</v>
      </c>
      <c r="O2458" s="70">
        <v>8.2368059857870133</v>
      </c>
      <c r="P2458" s="70" t="s">
        <v>424</v>
      </c>
      <c r="Q2458" s="69">
        <v>508</v>
      </c>
      <c r="R2458" s="70" t="s">
        <v>710</v>
      </c>
      <c r="S2458" s="70" t="s">
        <v>78</v>
      </c>
      <c r="T2458" s="70" t="s">
        <v>79</v>
      </c>
      <c r="U2458" s="70" t="s">
        <v>35</v>
      </c>
      <c r="V2458" s="70">
        <v>563.19028308717714</v>
      </c>
      <c r="W2458" s="70">
        <v>12269.598045558861</v>
      </c>
    </row>
    <row r="2459" spans="1:23">
      <c r="A2459" s="69">
        <v>2458</v>
      </c>
      <c r="B2459" s="69">
        <v>8</v>
      </c>
      <c r="C2459" s="70" t="s">
        <v>672</v>
      </c>
      <c r="D2459" s="70" t="s">
        <v>61</v>
      </c>
      <c r="E2459" s="70" t="s">
        <v>62</v>
      </c>
      <c r="F2459" s="70" t="s">
        <v>100</v>
      </c>
      <c r="G2459" s="70"/>
      <c r="H2459" s="70" t="s">
        <v>28</v>
      </c>
      <c r="I2459" s="70" t="s">
        <v>673</v>
      </c>
      <c r="J2459" s="70" t="s">
        <v>64</v>
      </c>
      <c r="K2459" s="70" t="s">
        <v>35</v>
      </c>
      <c r="L2459" s="70" t="s">
        <v>65</v>
      </c>
      <c r="M2459" s="71">
        <v>9420</v>
      </c>
      <c r="N2459" s="70" t="s">
        <v>855</v>
      </c>
      <c r="O2459" s="70">
        <v>-23.699282609440129</v>
      </c>
      <c r="P2459" s="70" t="s">
        <v>421</v>
      </c>
      <c r="Q2459" s="69">
        <v>508</v>
      </c>
      <c r="R2459" s="70" t="s">
        <v>710</v>
      </c>
      <c r="S2459" s="70" t="s">
        <v>78</v>
      </c>
      <c r="T2459" s="70" t="s">
        <v>79</v>
      </c>
      <c r="U2459" s="70" t="s">
        <v>35</v>
      </c>
      <c r="V2459" s="70">
        <v>563.19028308717714</v>
      </c>
      <c r="W2459" s="70">
        <v>12269.598045558861</v>
      </c>
    </row>
    <row r="2460" spans="1:23">
      <c r="A2460" s="69">
        <v>2459</v>
      </c>
      <c r="B2460" s="69">
        <v>8</v>
      </c>
      <c r="C2460" s="70" t="s">
        <v>672</v>
      </c>
      <c r="D2460" s="70" t="s">
        <v>61</v>
      </c>
      <c r="E2460" s="70" t="s">
        <v>62</v>
      </c>
      <c r="F2460" s="70" t="s">
        <v>100</v>
      </c>
      <c r="G2460" s="70"/>
      <c r="H2460" s="70" t="s">
        <v>28</v>
      </c>
      <c r="I2460" s="70" t="s">
        <v>673</v>
      </c>
      <c r="J2460" s="70" t="s">
        <v>64</v>
      </c>
      <c r="K2460" s="70" t="s">
        <v>35</v>
      </c>
      <c r="L2460" s="70" t="s">
        <v>65</v>
      </c>
      <c r="M2460" s="71">
        <v>7483</v>
      </c>
      <c r="N2460" s="70" t="s">
        <v>2340</v>
      </c>
      <c r="O2460" s="70">
        <v>6.2550635884880581</v>
      </c>
      <c r="P2460" s="70" t="s">
        <v>424</v>
      </c>
      <c r="Q2460" s="69">
        <v>508</v>
      </c>
      <c r="R2460" s="70" t="s">
        <v>710</v>
      </c>
      <c r="S2460" s="70" t="s">
        <v>78</v>
      </c>
      <c r="T2460" s="70" t="s">
        <v>79</v>
      </c>
      <c r="U2460" s="70" t="s">
        <v>35</v>
      </c>
      <c r="V2460" s="70">
        <v>201.07108016476181</v>
      </c>
      <c r="W2460" s="70">
        <v>2253.6011640207439</v>
      </c>
    </row>
    <row r="2461" spans="1:23">
      <c r="A2461" s="69">
        <v>2460</v>
      </c>
      <c r="B2461" s="69">
        <v>8</v>
      </c>
      <c r="C2461" s="70" t="s">
        <v>672</v>
      </c>
      <c r="D2461" s="70" t="s">
        <v>61</v>
      </c>
      <c r="E2461" s="70" t="s">
        <v>62</v>
      </c>
      <c r="F2461" s="70" t="s">
        <v>100</v>
      </c>
      <c r="G2461" s="70"/>
      <c r="H2461" s="70" t="s">
        <v>28</v>
      </c>
      <c r="I2461" s="70" t="s">
        <v>673</v>
      </c>
      <c r="J2461" s="70" t="s">
        <v>64</v>
      </c>
      <c r="K2461" s="70" t="s">
        <v>35</v>
      </c>
      <c r="L2461" s="70" t="s">
        <v>65</v>
      </c>
      <c r="M2461" s="71">
        <v>9420</v>
      </c>
      <c r="N2461" s="70" t="s">
        <v>855</v>
      </c>
      <c r="O2461" s="70">
        <v>-23.699282609440129</v>
      </c>
      <c r="P2461" s="70" t="s">
        <v>421</v>
      </c>
      <c r="Q2461" s="69">
        <v>508</v>
      </c>
      <c r="R2461" s="70" t="s">
        <v>710</v>
      </c>
      <c r="S2461" s="70" t="s">
        <v>78</v>
      </c>
      <c r="T2461" s="70" t="s">
        <v>79</v>
      </c>
      <c r="U2461" s="70" t="s">
        <v>35</v>
      </c>
      <c r="V2461" s="70">
        <v>201.07108016476181</v>
      </c>
      <c r="W2461" s="70">
        <v>2253.6011640207439</v>
      </c>
    </row>
    <row r="2462" spans="1:23">
      <c r="A2462" s="69">
        <v>2461</v>
      </c>
      <c r="B2462" s="69">
        <v>8</v>
      </c>
      <c r="C2462" s="70" t="s">
        <v>672</v>
      </c>
      <c r="D2462" s="70" t="s">
        <v>61</v>
      </c>
      <c r="E2462" s="70" t="s">
        <v>62</v>
      </c>
      <c r="F2462" s="70" t="s">
        <v>100</v>
      </c>
      <c r="G2462" s="70"/>
      <c r="H2462" s="70" t="s">
        <v>28</v>
      </c>
      <c r="I2462" s="70" t="s">
        <v>673</v>
      </c>
      <c r="J2462" s="70" t="s">
        <v>64</v>
      </c>
      <c r="K2462" s="70" t="s">
        <v>35</v>
      </c>
      <c r="L2462" s="70" t="s">
        <v>65</v>
      </c>
      <c r="M2462" s="71">
        <v>7494</v>
      </c>
      <c r="N2462" s="70" t="s">
        <v>2341</v>
      </c>
      <c r="O2462" s="70">
        <v>7.2936001804759076</v>
      </c>
      <c r="P2462" s="70" t="s">
        <v>424</v>
      </c>
      <c r="Q2462" s="69">
        <v>508</v>
      </c>
      <c r="R2462" s="70" t="s">
        <v>710</v>
      </c>
      <c r="S2462" s="70" t="s">
        <v>78</v>
      </c>
      <c r="T2462" s="70" t="s">
        <v>79</v>
      </c>
      <c r="U2462" s="70" t="s">
        <v>35</v>
      </c>
      <c r="V2462" s="70">
        <v>260.12626580700015</v>
      </c>
      <c r="W2462" s="70">
        <v>4137.332135474262</v>
      </c>
    </row>
    <row r="2463" spans="1:23">
      <c r="A2463" s="69">
        <v>2462</v>
      </c>
      <c r="B2463" s="69">
        <v>8</v>
      </c>
      <c r="C2463" s="70" t="s">
        <v>672</v>
      </c>
      <c r="D2463" s="70" t="s">
        <v>61</v>
      </c>
      <c r="E2463" s="70" t="s">
        <v>62</v>
      </c>
      <c r="F2463" s="70" t="s">
        <v>100</v>
      </c>
      <c r="G2463" s="70"/>
      <c r="H2463" s="70" t="s">
        <v>28</v>
      </c>
      <c r="I2463" s="70" t="s">
        <v>673</v>
      </c>
      <c r="J2463" s="70" t="s">
        <v>64</v>
      </c>
      <c r="K2463" s="70" t="s">
        <v>35</v>
      </c>
      <c r="L2463" s="70" t="s">
        <v>65</v>
      </c>
      <c r="M2463" s="71">
        <v>9420</v>
      </c>
      <c r="N2463" s="70" t="s">
        <v>855</v>
      </c>
      <c r="O2463" s="70">
        <v>-23.699282609440129</v>
      </c>
      <c r="P2463" s="70" t="s">
        <v>421</v>
      </c>
      <c r="Q2463" s="69">
        <v>508</v>
      </c>
      <c r="R2463" s="70" t="s">
        <v>710</v>
      </c>
      <c r="S2463" s="70" t="s">
        <v>78</v>
      </c>
      <c r="T2463" s="70" t="s">
        <v>79</v>
      </c>
      <c r="U2463" s="70" t="s">
        <v>35</v>
      </c>
      <c r="V2463" s="70">
        <v>260.12626580700015</v>
      </c>
      <c r="W2463" s="70">
        <v>4137.332135474262</v>
      </c>
    </row>
    <row r="2464" spans="1:23">
      <c r="A2464" s="69">
        <v>2463</v>
      </c>
      <c r="B2464" s="69">
        <v>8</v>
      </c>
      <c r="C2464" s="70" t="s">
        <v>672</v>
      </c>
      <c r="D2464" s="70" t="s">
        <v>61</v>
      </c>
      <c r="E2464" s="70" t="s">
        <v>62</v>
      </c>
      <c r="F2464" s="70" t="s">
        <v>100</v>
      </c>
      <c r="G2464" s="70"/>
      <c r="H2464" s="70" t="s">
        <v>28</v>
      </c>
      <c r="I2464" s="70" t="s">
        <v>673</v>
      </c>
      <c r="J2464" s="70" t="s">
        <v>64</v>
      </c>
      <c r="K2464" s="70" t="s">
        <v>35</v>
      </c>
      <c r="L2464" s="70" t="s">
        <v>65</v>
      </c>
      <c r="M2464" s="71">
        <v>7513</v>
      </c>
      <c r="N2464" s="70" t="s">
        <v>2342</v>
      </c>
      <c r="O2464" s="70">
        <v>7.8135314136586578</v>
      </c>
      <c r="P2464" s="70" t="s">
        <v>424</v>
      </c>
      <c r="Q2464" s="69">
        <v>361</v>
      </c>
      <c r="R2464" s="70" t="s">
        <v>675</v>
      </c>
      <c r="S2464" s="70" t="s">
        <v>82</v>
      </c>
      <c r="T2464" s="70" t="s">
        <v>83</v>
      </c>
      <c r="U2464" s="70" t="s">
        <v>35</v>
      </c>
      <c r="V2464" s="70">
        <v>213.36760706175866</v>
      </c>
      <c r="W2464" s="70">
        <v>2530.412068642373</v>
      </c>
    </row>
    <row r="2465" spans="1:23">
      <c r="A2465" s="69">
        <v>2464</v>
      </c>
      <c r="B2465" s="69">
        <v>8</v>
      </c>
      <c r="C2465" s="70" t="s">
        <v>672</v>
      </c>
      <c r="D2465" s="70" t="s">
        <v>61</v>
      </c>
      <c r="E2465" s="70" t="s">
        <v>62</v>
      </c>
      <c r="F2465" s="70" t="s">
        <v>100</v>
      </c>
      <c r="G2465" s="70"/>
      <c r="H2465" s="70" t="s">
        <v>28</v>
      </c>
      <c r="I2465" s="70" t="s">
        <v>673</v>
      </c>
      <c r="J2465" s="70" t="s">
        <v>64</v>
      </c>
      <c r="K2465" s="70" t="s">
        <v>35</v>
      </c>
      <c r="L2465" s="70" t="s">
        <v>65</v>
      </c>
      <c r="M2465" s="71">
        <v>9420</v>
      </c>
      <c r="N2465" s="70" t="s">
        <v>855</v>
      </c>
      <c r="O2465" s="70">
        <v>-23.699282609440129</v>
      </c>
      <c r="P2465" s="70" t="s">
        <v>421</v>
      </c>
      <c r="Q2465" s="69">
        <v>361</v>
      </c>
      <c r="R2465" s="70" t="s">
        <v>675</v>
      </c>
      <c r="S2465" s="70" t="s">
        <v>82</v>
      </c>
      <c r="T2465" s="70" t="s">
        <v>83</v>
      </c>
      <c r="U2465" s="70" t="s">
        <v>35</v>
      </c>
      <c r="V2465" s="70">
        <v>213.36760706175866</v>
      </c>
      <c r="W2465" s="70">
        <v>2530.412068642373</v>
      </c>
    </row>
    <row r="2466" spans="1:23">
      <c r="A2466" s="69">
        <v>2465</v>
      </c>
      <c r="B2466" s="69">
        <v>8</v>
      </c>
      <c r="C2466" s="70" t="s">
        <v>672</v>
      </c>
      <c r="D2466" s="70" t="s">
        <v>61</v>
      </c>
      <c r="E2466" s="70" t="s">
        <v>62</v>
      </c>
      <c r="F2466" s="70" t="s">
        <v>100</v>
      </c>
      <c r="G2466" s="70"/>
      <c r="H2466" s="70" t="s">
        <v>28</v>
      </c>
      <c r="I2466" s="70" t="s">
        <v>673</v>
      </c>
      <c r="J2466" s="70" t="s">
        <v>64</v>
      </c>
      <c r="K2466" s="70" t="s">
        <v>35</v>
      </c>
      <c r="L2466" s="70" t="s">
        <v>65</v>
      </c>
      <c r="M2466" s="71">
        <v>7516</v>
      </c>
      <c r="N2466" s="70" t="s">
        <v>2343</v>
      </c>
      <c r="O2466" s="70">
        <v>8.2722661743105341</v>
      </c>
      <c r="P2466" s="70" t="s">
        <v>424</v>
      </c>
      <c r="Q2466" s="69">
        <v>508</v>
      </c>
      <c r="R2466" s="70" t="s">
        <v>710</v>
      </c>
      <c r="S2466" s="70" t="s">
        <v>78</v>
      </c>
      <c r="T2466" s="70" t="s">
        <v>79</v>
      </c>
      <c r="U2466" s="70" t="s">
        <v>35</v>
      </c>
      <c r="V2466" s="70">
        <v>267.34608489222762</v>
      </c>
      <c r="W2466" s="70">
        <v>4425.5969688458481</v>
      </c>
    </row>
    <row r="2467" spans="1:23">
      <c r="A2467" s="69">
        <v>2466</v>
      </c>
      <c r="B2467" s="69">
        <v>8</v>
      </c>
      <c r="C2467" s="70" t="s">
        <v>672</v>
      </c>
      <c r="D2467" s="70" t="s">
        <v>61</v>
      </c>
      <c r="E2467" s="70" t="s">
        <v>62</v>
      </c>
      <c r="F2467" s="70" t="s">
        <v>100</v>
      </c>
      <c r="G2467" s="70"/>
      <c r="H2467" s="70" t="s">
        <v>28</v>
      </c>
      <c r="I2467" s="70" t="s">
        <v>673</v>
      </c>
      <c r="J2467" s="70" t="s">
        <v>64</v>
      </c>
      <c r="K2467" s="70" t="s">
        <v>35</v>
      </c>
      <c r="L2467" s="70" t="s">
        <v>65</v>
      </c>
      <c r="M2467" s="71">
        <v>9420</v>
      </c>
      <c r="N2467" s="70" t="s">
        <v>855</v>
      </c>
      <c r="O2467" s="70">
        <v>-23.699282609440129</v>
      </c>
      <c r="P2467" s="70" t="s">
        <v>421</v>
      </c>
      <c r="Q2467" s="69">
        <v>508</v>
      </c>
      <c r="R2467" s="70" t="s">
        <v>710</v>
      </c>
      <c r="S2467" s="70" t="s">
        <v>78</v>
      </c>
      <c r="T2467" s="70" t="s">
        <v>79</v>
      </c>
      <c r="U2467" s="70" t="s">
        <v>35</v>
      </c>
      <c r="V2467" s="70">
        <v>267.34608489222762</v>
      </c>
      <c r="W2467" s="70">
        <v>4425.5969688458481</v>
      </c>
    </row>
    <row r="2468" spans="1:23">
      <c r="A2468" s="69">
        <v>2467</v>
      </c>
      <c r="B2468" s="69">
        <v>8</v>
      </c>
      <c r="C2468" s="70" t="s">
        <v>672</v>
      </c>
      <c r="D2468" s="70" t="s">
        <v>61</v>
      </c>
      <c r="E2468" s="70" t="s">
        <v>62</v>
      </c>
      <c r="F2468" s="70" t="s">
        <v>100</v>
      </c>
      <c r="G2468" s="70"/>
      <c r="H2468" s="70" t="s">
        <v>28</v>
      </c>
      <c r="I2468" s="70" t="s">
        <v>673</v>
      </c>
      <c r="J2468" s="70" t="s">
        <v>64</v>
      </c>
      <c r="K2468" s="70" t="s">
        <v>35</v>
      </c>
      <c r="L2468" s="70" t="s">
        <v>65</v>
      </c>
      <c r="M2468" s="71">
        <v>7527</v>
      </c>
      <c r="N2468" s="70" t="s">
        <v>695</v>
      </c>
      <c r="O2468" s="70">
        <v>1.3671452924903109</v>
      </c>
      <c r="P2468" s="70" t="s">
        <v>412</v>
      </c>
      <c r="Q2468" s="69">
        <v>361</v>
      </c>
      <c r="R2468" s="70" t="s">
        <v>675</v>
      </c>
      <c r="S2468" s="70" t="s">
        <v>82</v>
      </c>
      <c r="T2468" s="70" t="s">
        <v>83</v>
      </c>
      <c r="U2468" s="70" t="s">
        <v>35</v>
      </c>
      <c r="V2468" s="70">
        <v>20.46143073138289</v>
      </c>
      <c r="W2468" s="70">
        <v>14.377345798552783</v>
      </c>
    </row>
    <row r="2469" spans="1:23">
      <c r="A2469" s="69">
        <v>2468</v>
      </c>
      <c r="B2469" s="69">
        <v>8</v>
      </c>
      <c r="C2469" s="70" t="s">
        <v>672</v>
      </c>
      <c r="D2469" s="70" t="s">
        <v>61</v>
      </c>
      <c r="E2469" s="70" t="s">
        <v>62</v>
      </c>
      <c r="F2469" s="70" t="s">
        <v>100</v>
      </c>
      <c r="G2469" s="70"/>
      <c r="H2469" s="70" t="s">
        <v>28</v>
      </c>
      <c r="I2469" s="70" t="s">
        <v>673</v>
      </c>
      <c r="J2469" s="70" t="s">
        <v>64</v>
      </c>
      <c r="K2469" s="70" t="s">
        <v>35</v>
      </c>
      <c r="L2469" s="70" t="s">
        <v>65</v>
      </c>
      <c r="M2469" s="71">
        <v>9420</v>
      </c>
      <c r="N2469" s="70" t="s">
        <v>855</v>
      </c>
      <c r="O2469" s="70">
        <v>-23.699282609440129</v>
      </c>
      <c r="P2469" s="70" t="s">
        <v>421</v>
      </c>
      <c r="Q2469" s="69">
        <v>361</v>
      </c>
      <c r="R2469" s="70" t="s">
        <v>675</v>
      </c>
      <c r="S2469" s="70" t="s">
        <v>82</v>
      </c>
      <c r="T2469" s="70" t="s">
        <v>83</v>
      </c>
      <c r="U2469" s="70" t="s">
        <v>35</v>
      </c>
      <c r="V2469" s="70">
        <v>20.46143073138289</v>
      </c>
      <c r="W2469" s="70">
        <v>14.377345798552783</v>
      </c>
    </row>
    <row r="2470" spans="1:23">
      <c r="A2470" s="69">
        <v>2469</v>
      </c>
      <c r="B2470" s="69">
        <v>8</v>
      </c>
      <c r="C2470" s="70" t="s">
        <v>672</v>
      </c>
      <c r="D2470" s="70" t="s">
        <v>61</v>
      </c>
      <c r="E2470" s="70" t="s">
        <v>62</v>
      </c>
      <c r="F2470" s="70" t="s">
        <v>100</v>
      </c>
      <c r="G2470" s="70"/>
      <c r="H2470" s="70" t="s">
        <v>28</v>
      </c>
      <c r="I2470" s="70" t="s">
        <v>673</v>
      </c>
      <c r="J2470" s="70" t="s">
        <v>64</v>
      </c>
      <c r="K2470" s="70" t="s">
        <v>35</v>
      </c>
      <c r="L2470" s="70" t="s">
        <v>65</v>
      </c>
      <c r="M2470" s="71">
        <v>7555</v>
      </c>
      <c r="N2470" s="70" t="s">
        <v>2344</v>
      </c>
      <c r="O2470" s="70">
        <v>11.466392897482461</v>
      </c>
      <c r="P2470" s="70" t="s">
        <v>419</v>
      </c>
      <c r="Q2470" s="69">
        <v>463</v>
      </c>
      <c r="R2470" s="70" t="s">
        <v>678</v>
      </c>
      <c r="S2470" s="70" t="s">
        <v>78</v>
      </c>
      <c r="T2470" s="70" t="s">
        <v>79</v>
      </c>
      <c r="U2470" s="70" t="s">
        <v>35</v>
      </c>
      <c r="V2470" s="70">
        <v>331.09412862062374</v>
      </c>
      <c r="W2470" s="70">
        <v>5378.0134435319069</v>
      </c>
    </row>
    <row r="2471" spans="1:23">
      <c r="A2471" s="69">
        <v>2470</v>
      </c>
      <c r="B2471" s="69">
        <v>8</v>
      </c>
      <c r="C2471" s="70" t="s">
        <v>672</v>
      </c>
      <c r="D2471" s="70" t="s">
        <v>61</v>
      </c>
      <c r="E2471" s="70" t="s">
        <v>62</v>
      </c>
      <c r="F2471" s="70" t="s">
        <v>100</v>
      </c>
      <c r="G2471" s="70"/>
      <c r="H2471" s="70" t="s">
        <v>28</v>
      </c>
      <c r="I2471" s="70" t="s">
        <v>673</v>
      </c>
      <c r="J2471" s="70" t="s">
        <v>64</v>
      </c>
      <c r="K2471" s="70" t="s">
        <v>35</v>
      </c>
      <c r="L2471" s="70" t="s">
        <v>65</v>
      </c>
      <c r="M2471" s="71">
        <v>8188</v>
      </c>
      <c r="N2471" s="70" t="s">
        <v>727</v>
      </c>
      <c r="O2471" s="70">
        <v>10.443028610867611</v>
      </c>
      <c r="P2471" s="70" t="s">
        <v>419</v>
      </c>
      <c r="Q2471" s="69">
        <v>463</v>
      </c>
      <c r="R2471" s="70" t="s">
        <v>678</v>
      </c>
      <c r="S2471" s="70" t="s">
        <v>78</v>
      </c>
      <c r="T2471" s="70" t="s">
        <v>79</v>
      </c>
      <c r="U2471" s="70" t="s">
        <v>35</v>
      </c>
      <c r="V2471" s="70">
        <v>331.09412862062374</v>
      </c>
      <c r="W2471" s="70">
        <v>5378.0134435319069</v>
      </c>
    </row>
    <row r="2472" spans="1:23">
      <c r="A2472" s="69">
        <v>2471</v>
      </c>
      <c r="B2472" s="69">
        <v>8</v>
      </c>
      <c r="C2472" s="70" t="s">
        <v>672</v>
      </c>
      <c r="D2472" s="70" t="s">
        <v>61</v>
      </c>
      <c r="E2472" s="70" t="s">
        <v>62</v>
      </c>
      <c r="F2472" s="70" t="s">
        <v>100</v>
      </c>
      <c r="G2472" s="70"/>
      <c r="H2472" s="70" t="s">
        <v>28</v>
      </c>
      <c r="I2472" s="70" t="s">
        <v>673</v>
      </c>
      <c r="J2472" s="70" t="s">
        <v>64</v>
      </c>
      <c r="K2472" s="70" t="s">
        <v>35</v>
      </c>
      <c r="L2472" s="70" t="s">
        <v>65</v>
      </c>
      <c r="M2472" s="71">
        <v>7559</v>
      </c>
      <c r="N2472" s="70" t="s">
        <v>2345</v>
      </c>
      <c r="O2472" s="70">
        <v>11.627705996898561</v>
      </c>
      <c r="P2472" s="70" t="s">
        <v>419</v>
      </c>
      <c r="Q2472" s="69">
        <v>463</v>
      </c>
      <c r="R2472" s="70" t="s">
        <v>678</v>
      </c>
      <c r="S2472" s="70" t="s">
        <v>78</v>
      </c>
      <c r="T2472" s="70" t="s">
        <v>79</v>
      </c>
      <c r="U2472" s="70" t="s">
        <v>35</v>
      </c>
      <c r="V2472" s="70">
        <v>346.30201944745477</v>
      </c>
      <c r="W2472" s="70">
        <v>6329.0611517842326</v>
      </c>
    </row>
    <row r="2473" spans="1:23">
      <c r="A2473" s="69">
        <v>2472</v>
      </c>
      <c r="B2473" s="69">
        <v>8</v>
      </c>
      <c r="C2473" s="70" t="s">
        <v>672</v>
      </c>
      <c r="D2473" s="70" t="s">
        <v>61</v>
      </c>
      <c r="E2473" s="70" t="s">
        <v>62</v>
      </c>
      <c r="F2473" s="70" t="s">
        <v>100</v>
      </c>
      <c r="G2473" s="70"/>
      <c r="H2473" s="70" t="s">
        <v>28</v>
      </c>
      <c r="I2473" s="70" t="s">
        <v>673</v>
      </c>
      <c r="J2473" s="70" t="s">
        <v>64</v>
      </c>
      <c r="K2473" s="70" t="s">
        <v>35</v>
      </c>
      <c r="L2473" s="70" t="s">
        <v>65</v>
      </c>
      <c r="M2473" s="71">
        <v>8188</v>
      </c>
      <c r="N2473" s="70" t="s">
        <v>727</v>
      </c>
      <c r="O2473" s="70">
        <v>10.443028610867611</v>
      </c>
      <c r="P2473" s="70" t="s">
        <v>419</v>
      </c>
      <c r="Q2473" s="69">
        <v>463</v>
      </c>
      <c r="R2473" s="70" t="s">
        <v>678</v>
      </c>
      <c r="S2473" s="70" t="s">
        <v>78</v>
      </c>
      <c r="T2473" s="70" t="s">
        <v>79</v>
      </c>
      <c r="U2473" s="70" t="s">
        <v>35</v>
      </c>
      <c r="V2473" s="70">
        <v>346.30201944745477</v>
      </c>
      <c r="W2473" s="70">
        <v>6329.0611517842326</v>
      </c>
    </row>
    <row r="2474" spans="1:23">
      <c r="A2474" s="69">
        <v>2473</v>
      </c>
      <c r="B2474" s="69">
        <v>8</v>
      </c>
      <c r="C2474" s="70" t="s">
        <v>672</v>
      </c>
      <c r="D2474" s="70" t="s">
        <v>61</v>
      </c>
      <c r="E2474" s="70" t="s">
        <v>62</v>
      </c>
      <c r="F2474" s="70" t="s">
        <v>100</v>
      </c>
      <c r="G2474" s="70"/>
      <c r="H2474" s="70" t="s">
        <v>28</v>
      </c>
      <c r="I2474" s="70" t="s">
        <v>673</v>
      </c>
      <c r="J2474" s="70" t="s">
        <v>64</v>
      </c>
      <c r="K2474" s="70" t="s">
        <v>35</v>
      </c>
      <c r="L2474" s="70" t="s">
        <v>65</v>
      </c>
      <c r="M2474" s="71">
        <v>7563</v>
      </c>
      <c r="N2474" s="70" t="s">
        <v>2346</v>
      </c>
      <c r="O2474" s="70">
        <v>9.3056919969171492</v>
      </c>
      <c r="P2474" s="70" t="s">
        <v>424</v>
      </c>
      <c r="Q2474" s="69">
        <v>463</v>
      </c>
      <c r="R2474" s="70" t="s">
        <v>678</v>
      </c>
      <c r="S2474" s="70" t="s">
        <v>78</v>
      </c>
      <c r="T2474" s="70" t="s">
        <v>79</v>
      </c>
      <c r="U2474" s="70" t="s">
        <v>35</v>
      </c>
      <c r="V2474" s="70">
        <v>340.32755132510528</v>
      </c>
      <c r="W2474" s="70">
        <v>6278.6279249714098</v>
      </c>
    </row>
    <row r="2475" spans="1:23">
      <c r="A2475" s="69">
        <v>2474</v>
      </c>
      <c r="B2475" s="69">
        <v>8</v>
      </c>
      <c r="C2475" s="70" t="s">
        <v>672</v>
      </c>
      <c r="D2475" s="70" t="s">
        <v>61</v>
      </c>
      <c r="E2475" s="70" t="s">
        <v>62</v>
      </c>
      <c r="F2475" s="70" t="s">
        <v>100</v>
      </c>
      <c r="G2475" s="70"/>
      <c r="H2475" s="70" t="s">
        <v>28</v>
      </c>
      <c r="I2475" s="70" t="s">
        <v>673</v>
      </c>
      <c r="J2475" s="70" t="s">
        <v>64</v>
      </c>
      <c r="K2475" s="70" t="s">
        <v>35</v>
      </c>
      <c r="L2475" s="70" t="s">
        <v>65</v>
      </c>
      <c r="M2475" s="71">
        <v>8188</v>
      </c>
      <c r="N2475" s="70" t="s">
        <v>727</v>
      </c>
      <c r="O2475" s="70">
        <v>10.443028610867611</v>
      </c>
      <c r="P2475" s="70" t="s">
        <v>419</v>
      </c>
      <c r="Q2475" s="69">
        <v>463</v>
      </c>
      <c r="R2475" s="70" t="s">
        <v>678</v>
      </c>
      <c r="S2475" s="70" t="s">
        <v>78</v>
      </c>
      <c r="T2475" s="70" t="s">
        <v>79</v>
      </c>
      <c r="U2475" s="70" t="s">
        <v>35</v>
      </c>
      <c r="V2475" s="70">
        <v>340.32755132510528</v>
      </c>
      <c r="W2475" s="70">
        <v>6278.6279249714098</v>
      </c>
    </row>
    <row r="2476" spans="1:23">
      <c r="A2476" s="69">
        <v>2475</v>
      </c>
      <c r="B2476" s="69">
        <v>8</v>
      </c>
      <c r="C2476" s="70" t="s">
        <v>672</v>
      </c>
      <c r="D2476" s="70" t="s">
        <v>61</v>
      </c>
      <c r="E2476" s="70" t="s">
        <v>62</v>
      </c>
      <c r="F2476" s="70" t="s">
        <v>100</v>
      </c>
      <c r="G2476" s="70"/>
      <c r="H2476" s="70" t="s">
        <v>28</v>
      </c>
      <c r="I2476" s="70" t="s">
        <v>673</v>
      </c>
      <c r="J2476" s="70" t="s">
        <v>64</v>
      </c>
      <c r="K2476" s="70" t="s">
        <v>35</v>
      </c>
      <c r="L2476" s="70" t="s">
        <v>65</v>
      </c>
      <c r="M2476" s="71">
        <v>7601</v>
      </c>
      <c r="N2476" s="70" t="s">
        <v>2347</v>
      </c>
      <c r="O2476" s="70">
        <v>5.4727990185426698</v>
      </c>
      <c r="P2476" s="70" t="s">
        <v>424</v>
      </c>
      <c r="Q2476" s="69">
        <v>508</v>
      </c>
      <c r="R2476" s="70" t="s">
        <v>710</v>
      </c>
      <c r="S2476" s="70" t="s">
        <v>78</v>
      </c>
      <c r="T2476" s="70" t="s">
        <v>79</v>
      </c>
      <c r="U2476" s="70" t="s">
        <v>35</v>
      </c>
      <c r="V2476" s="70">
        <v>171.17967488926845</v>
      </c>
      <c r="W2476" s="70">
        <v>1030.4175898865753</v>
      </c>
    </row>
    <row r="2477" spans="1:23">
      <c r="A2477" s="69">
        <v>2476</v>
      </c>
      <c r="B2477" s="69">
        <v>8</v>
      </c>
      <c r="C2477" s="70" t="s">
        <v>672</v>
      </c>
      <c r="D2477" s="70" t="s">
        <v>61</v>
      </c>
      <c r="E2477" s="70" t="s">
        <v>62</v>
      </c>
      <c r="F2477" s="70" t="s">
        <v>100</v>
      </c>
      <c r="G2477" s="70"/>
      <c r="H2477" s="70" t="s">
        <v>28</v>
      </c>
      <c r="I2477" s="70" t="s">
        <v>673</v>
      </c>
      <c r="J2477" s="70" t="s">
        <v>64</v>
      </c>
      <c r="K2477" s="70" t="s">
        <v>35</v>
      </c>
      <c r="L2477" s="70" t="s">
        <v>65</v>
      </c>
      <c r="M2477" s="71">
        <v>9420</v>
      </c>
      <c r="N2477" s="70" t="s">
        <v>855</v>
      </c>
      <c r="O2477" s="70">
        <v>-23.699282609440129</v>
      </c>
      <c r="P2477" s="70" t="s">
        <v>421</v>
      </c>
      <c r="Q2477" s="69">
        <v>508</v>
      </c>
      <c r="R2477" s="70" t="s">
        <v>710</v>
      </c>
      <c r="S2477" s="70" t="s">
        <v>78</v>
      </c>
      <c r="T2477" s="70" t="s">
        <v>79</v>
      </c>
      <c r="U2477" s="70" t="s">
        <v>35</v>
      </c>
      <c r="V2477" s="70">
        <v>171.17967488926845</v>
      </c>
      <c r="W2477" s="70">
        <v>1030.4175898865753</v>
      </c>
    </row>
    <row r="2478" spans="1:23">
      <c r="A2478" s="69">
        <v>2477</v>
      </c>
      <c r="B2478" s="69">
        <v>8</v>
      </c>
      <c r="C2478" s="70" t="s">
        <v>672</v>
      </c>
      <c r="D2478" s="70" t="s">
        <v>61</v>
      </c>
      <c r="E2478" s="70" t="s">
        <v>62</v>
      </c>
      <c r="F2478" s="70" t="s">
        <v>100</v>
      </c>
      <c r="G2478" s="70"/>
      <c r="H2478" s="70" t="s">
        <v>28</v>
      </c>
      <c r="I2478" s="70" t="s">
        <v>673</v>
      </c>
      <c r="J2478" s="70" t="s">
        <v>64</v>
      </c>
      <c r="K2478" s="70" t="s">
        <v>35</v>
      </c>
      <c r="L2478" s="70" t="s">
        <v>65</v>
      </c>
      <c r="M2478" s="71">
        <v>7605</v>
      </c>
      <c r="N2478" s="70" t="s">
        <v>2348</v>
      </c>
      <c r="O2478" s="70">
        <v>7.5503030855416622</v>
      </c>
      <c r="P2478" s="70" t="s">
        <v>424</v>
      </c>
      <c r="Q2478" s="69">
        <v>508</v>
      </c>
      <c r="R2478" s="70" t="s">
        <v>710</v>
      </c>
      <c r="S2478" s="70" t="s">
        <v>78</v>
      </c>
      <c r="T2478" s="70" t="s">
        <v>79</v>
      </c>
      <c r="U2478" s="70" t="s">
        <v>35</v>
      </c>
      <c r="V2478" s="70">
        <v>193.735662481351</v>
      </c>
      <c r="W2478" s="70">
        <v>2190.1639627118261</v>
      </c>
    </row>
    <row r="2479" spans="1:23">
      <c r="A2479" s="69">
        <v>2478</v>
      </c>
      <c r="B2479" s="69">
        <v>8</v>
      </c>
      <c r="C2479" s="70" t="s">
        <v>672</v>
      </c>
      <c r="D2479" s="70" t="s">
        <v>61</v>
      </c>
      <c r="E2479" s="70" t="s">
        <v>62</v>
      </c>
      <c r="F2479" s="70" t="s">
        <v>100</v>
      </c>
      <c r="G2479" s="70"/>
      <c r="H2479" s="70" t="s">
        <v>28</v>
      </c>
      <c r="I2479" s="70" t="s">
        <v>673</v>
      </c>
      <c r="J2479" s="70" t="s">
        <v>64</v>
      </c>
      <c r="K2479" s="70" t="s">
        <v>35</v>
      </c>
      <c r="L2479" s="70" t="s">
        <v>65</v>
      </c>
      <c r="M2479" s="71">
        <v>9420</v>
      </c>
      <c r="N2479" s="70" t="s">
        <v>855</v>
      </c>
      <c r="O2479" s="70">
        <v>-23.699282609440129</v>
      </c>
      <c r="P2479" s="70" t="s">
        <v>421</v>
      </c>
      <c r="Q2479" s="69">
        <v>508</v>
      </c>
      <c r="R2479" s="70" t="s">
        <v>710</v>
      </c>
      <c r="S2479" s="70" t="s">
        <v>78</v>
      </c>
      <c r="T2479" s="70" t="s">
        <v>79</v>
      </c>
      <c r="U2479" s="70" t="s">
        <v>35</v>
      </c>
      <c r="V2479" s="70">
        <v>193.735662481351</v>
      </c>
      <c r="W2479" s="70">
        <v>2190.1639627118261</v>
      </c>
    </row>
    <row r="2480" spans="1:23">
      <c r="A2480" s="69">
        <v>2479</v>
      </c>
      <c r="B2480" s="69">
        <v>8</v>
      </c>
      <c r="C2480" s="70" t="s">
        <v>672</v>
      </c>
      <c r="D2480" s="70" t="s">
        <v>61</v>
      </c>
      <c r="E2480" s="70" t="s">
        <v>62</v>
      </c>
      <c r="F2480" s="70" t="s">
        <v>100</v>
      </c>
      <c r="G2480" s="70"/>
      <c r="H2480" s="70" t="s">
        <v>28</v>
      </c>
      <c r="I2480" s="70" t="s">
        <v>673</v>
      </c>
      <c r="J2480" s="70" t="s">
        <v>64</v>
      </c>
      <c r="K2480" s="70" t="s">
        <v>35</v>
      </c>
      <c r="L2480" s="70" t="s">
        <v>65</v>
      </c>
      <c r="M2480" s="71">
        <v>7608</v>
      </c>
      <c r="N2480" s="70" t="s">
        <v>2349</v>
      </c>
      <c r="O2480" s="70">
        <v>6.9734685585153402</v>
      </c>
      <c r="P2480" s="70" t="s">
        <v>424</v>
      </c>
      <c r="Q2480" s="69">
        <v>508</v>
      </c>
      <c r="R2480" s="70" t="s">
        <v>710</v>
      </c>
      <c r="S2480" s="70" t="s">
        <v>78</v>
      </c>
      <c r="T2480" s="70" t="s">
        <v>79</v>
      </c>
      <c r="U2480" s="70" t="s">
        <v>35</v>
      </c>
      <c r="V2480" s="70">
        <v>286.68056877989699</v>
      </c>
      <c r="W2480" s="70">
        <v>3361.7932628079252</v>
      </c>
    </row>
    <row r="2481" spans="1:23">
      <c r="A2481" s="69">
        <v>2480</v>
      </c>
      <c r="B2481" s="69">
        <v>8</v>
      </c>
      <c r="C2481" s="70" t="s">
        <v>672</v>
      </c>
      <c r="D2481" s="70" t="s">
        <v>61</v>
      </c>
      <c r="E2481" s="70" t="s">
        <v>62</v>
      </c>
      <c r="F2481" s="70" t="s">
        <v>100</v>
      </c>
      <c r="G2481" s="70"/>
      <c r="H2481" s="70" t="s">
        <v>28</v>
      </c>
      <c r="I2481" s="70" t="s">
        <v>673</v>
      </c>
      <c r="J2481" s="70" t="s">
        <v>64</v>
      </c>
      <c r="K2481" s="70" t="s">
        <v>35</v>
      </c>
      <c r="L2481" s="70" t="s">
        <v>65</v>
      </c>
      <c r="M2481" s="71">
        <v>9420</v>
      </c>
      <c r="N2481" s="70" t="s">
        <v>855</v>
      </c>
      <c r="O2481" s="70">
        <v>-23.699282609440129</v>
      </c>
      <c r="P2481" s="70" t="s">
        <v>421</v>
      </c>
      <c r="Q2481" s="69">
        <v>508</v>
      </c>
      <c r="R2481" s="70" t="s">
        <v>710</v>
      </c>
      <c r="S2481" s="70" t="s">
        <v>78</v>
      </c>
      <c r="T2481" s="70" t="s">
        <v>79</v>
      </c>
      <c r="U2481" s="70" t="s">
        <v>35</v>
      </c>
      <c r="V2481" s="70">
        <v>286.68056877989699</v>
      </c>
      <c r="W2481" s="70">
        <v>3361.7932628079252</v>
      </c>
    </row>
    <row r="2482" spans="1:23">
      <c r="A2482" s="69">
        <v>2481</v>
      </c>
      <c r="B2482" s="69">
        <v>8</v>
      </c>
      <c r="C2482" s="70" t="s">
        <v>672</v>
      </c>
      <c r="D2482" s="70" t="s">
        <v>61</v>
      </c>
      <c r="E2482" s="70" t="s">
        <v>62</v>
      </c>
      <c r="F2482" s="70" t="s">
        <v>100</v>
      </c>
      <c r="G2482" s="70"/>
      <c r="H2482" s="70" t="s">
        <v>28</v>
      </c>
      <c r="I2482" s="70" t="s">
        <v>673</v>
      </c>
      <c r="J2482" s="70" t="s">
        <v>64</v>
      </c>
      <c r="K2482" s="70" t="s">
        <v>35</v>
      </c>
      <c r="L2482" s="70" t="s">
        <v>65</v>
      </c>
      <c r="M2482" s="71">
        <v>7610</v>
      </c>
      <c r="N2482" s="70" t="s">
        <v>2350</v>
      </c>
      <c r="O2482" s="70">
        <v>7.6878398529473362</v>
      </c>
      <c r="P2482" s="70" t="s">
        <v>424</v>
      </c>
      <c r="Q2482" s="69">
        <v>508</v>
      </c>
      <c r="R2482" s="70" t="s">
        <v>710</v>
      </c>
      <c r="S2482" s="70" t="s">
        <v>78</v>
      </c>
      <c r="T2482" s="70" t="s">
        <v>79</v>
      </c>
      <c r="U2482" s="70" t="s">
        <v>35</v>
      </c>
      <c r="V2482" s="70">
        <v>233.7079524165427</v>
      </c>
      <c r="W2482" s="70">
        <v>2516.7470398739042</v>
      </c>
    </row>
    <row r="2483" spans="1:23">
      <c r="A2483" s="69">
        <v>2482</v>
      </c>
      <c r="B2483" s="69">
        <v>8</v>
      </c>
      <c r="C2483" s="70" t="s">
        <v>672</v>
      </c>
      <c r="D2483" s="70" t="s">
        <v>61</v>
      </c>
      <c r="E2483" s="70" t="s">
        <v>62</v>
      </c>
      <c r="F2483" s="70" t="s">
        <v>100</v>
      </c>
      <c r="G2483" s="70"/>
      <c r="H2483" s="70" t="s">
        <v>28</v>
      </c>
      <c r="I2483" s="70" t="s">
        <v>673</v>
      </c>
      <c r="J2483" s="70" t="s">
        <v>64</v>
      </c>
      <c r="K2483" s="70" t="s">
        <v>35</v>
      </c>
      <c r="L2483" s="70" t="s">
        <v>65</v>
      </c>
      <c r="M2483" s="71">
        <v>9420</v>
      </c>
      <c r="N2483" s="70" t="s">
        <v>855</v>
      </c>
      <c r="O2483" s="70">
        <v>-23.699282609440129</v>
      </c>
      <c r="P2483" s="70" t="s">
        <v>421</v>
      </c>
      <c r="Q2483" s="69">
        <v>508</v>
      </c>
      <c r="R2483" s="70" t="s">
        <v>710</v>
      </c>
      <c r="S2483" s="70" t="s">
        <v>78</v>
      </c>
      <c r="T2483" s="70" t="s">
        <v>79</v>
      </c>
      <c r="U2483" s="70" t="s">
        <v>35</v>
      </c>
      <c r="V2483" s="70">
        <v>233.7079524165427</v>
      </c>
      <c r="W2483" s="70">
        <v>2516.7470398739042</v>
      </c>
    </row>
    <row r="2484" spans="1:23">
      <c r="A2484" s="69">
        <v>2483</v>
      </c>
      <c r="B2484" s="69">
        <v>8</v>
      </c>
      <c r="C2484" s="70" t="s">
        <v>672</v>
      </c>
      <c r="D2484" s="70" t="s">
        <v>61</v>
      </c>
      <c r="E2484" s="70" t="s">
        <v>62</v>
      </c>
      <c r="F2484" s="70" t="s">
        <v>100</v>
      </c>
      <c r="G2484" s="70"/>
      <c r="H2484" s="70" t="s">
        <v>28</v>
      </c>
      <c r="I2484" s="70" t="s">
        <v>673</v>
      </c>
      <c r="J2484" s="70" t="s">
        <v>64</v>
      </c>
      <c r="K2484" s="70" t="s">
        <v>35</v>
      </c>
      <c r="L2484" s="70" t="s">
        <v>65</v>
      </c>
      <c r="M2484" s="71">
        <v>7633</v>
      </c>
      <c r="N2484" s="70" t="s">
        <v>2351</v>
      </c>
      <c r="O2484" s="70">
        <v>6.8953352511973236</v>
      </c>
      <c r="P2484" s="70" t="s">
        <v>424</v>
      </c>
      <c r="Q2484" s="69">
        <v>508</v>
      </c>
      <c r="R2484" s="70" t="s">
        <v>710</v>
      </c>
      <c r="S2484" s="70" t="s">
        <v>78</v>
      </c>
      <c r="T2484" s="70" t="s">
        <v>79</v>
      </c>
      <c r="U2484" s="70" t="s">
        <v>35</v>
      </c>
      <c r="V2484" s="70">
        <v>274.20809165271021</v>
      </c>
      <c r="W2484" s="70">
        <v>4702.4000357291989</v>
      </c>
    </row>
    <row r="2485" spans="1:23">
      <c r="A2485" s="69">
        <v>2484</v>
      </c>
      <c r="B2485" s="69">
        <v>8</v>
      </c>
      <c r="C2485" s="70" t="s">
        <v>672</v>
      </c>
      <c r="D2485" s="70" t="s">
        <v>61</v>
      </c>
      <c r="E2485" s="70" t="s">
        <v>62</v>
      </c>
      <c r="F2485" s="70" t="s">
        <v>100</v>
      </c>
      <c r="G2485" s="70"/>
      <c r="H2485" s="70" t="s">
        <v>28</v>
      </c>
      <c r="I2485" s="70" t="s">
        <v>673</v>
      </c>
      <c r="J2485" s="70" t="s">
        <v>64</v>
      </c>
      <c r="K2485" s="70" t="s">
        <v>35</v>
      </c>
      <c r="L2485" s="70" t="s">
        <v>65</v>
      </c>
      <c r="M2485" s="71">
        <v>9420</v>
      </c>
      <c r="N2485" s="70" t="s">
        <v>855</v>
      </c>
      <c r="O2485" s="70">
        <v>-23.699282609440129</v>
      </c>
      <c r="P2485" s="70" t="s">
        <v>421</v>
      </c>
      <c r="Q2485" s="69">
        <v>508</v>
      </c>
      <c r="R2485" s="70" t="s">
        <v>710</v>
      </c>
      <c r="S2485" s="70" t="s">
        <v>78</v>
      </c>
      <c r="T2485" s="70" t="s">
        <v>79</v>
      </c>
      <c r="U2485" s="70" t="s">
        <v>35</v>
      </c>
      <c r="V2485" s="70">
        <v>274.20809165271021</v>
      </c>
      <c r="W2485" s="70">
        <v>4702.4000357291989</v>
      </c>
    </row>
    <row r="2486" spans="1:23">
      <c r="A2486" s="69">
        <v>2485</v>
      </c>
      <c r="B2486" s="69">
        <v>8</v>
      </c>
      <c r="C2486" s="70" t="s">
        <v>672</v>
      </c>
      <c r="D2486" s="70" t="s">
        <v>61</v>
      </c>
      <c r="E2486" s="70" t="s">
        <v>62</v>
      </c>
      <c r="F2486" s="70" t="s">
        <v>100</v>
      </c>
      <c r="G2486" s="70"/>
      <c r="H2486" s="70" t="s">
        <v>28</v>
      </c>
      <c r="I2486" s="70" t="s">
        <v>673</v>
      </c>
      <c r="J2486" s="70" t="s">
        <v>64</v>
      </c>
      <c r="K2486" s="70" t="s">
        <v>35</v>
      </c>
      <c r="L2486" s="70" t="s">
        <v>65</v>
      </c>
      <c r="M2486" s="71">
        <v>7650</v>
      </c>
      <c r="N2486" s="70" t="s">
        <v>2352</v>
      </c>
      <c r="O2486" s="70">
        <v>9.6293063913480168</v>
      </c>
      <c r="P2486" s="70" t="s">
        <v>424</v>
      </c>
      <c r="Q2486" s="69">
        <v>508</v>
      </c>
      <c r="R2486" s="70" t="s">
        <v>710</v>
      </c>
      <c r="S2486" s="70" t="s">
        <v>78</v>
      </c>
      <c r="T2486" s="70" t="s">
        <v>79</v>
      </c>
      <c r="U2486" s="70" t="s">
        <v>35</v>
      </c>
      <c r="V2486" s="70">
        <v>196.47174558416805</v>
      </c>
      <c r="W2486" s="70">
        <v>2293.4960613492485</v>
      </c>
    </row>
    <row r="2487" spans="1:23">
      <c r="A2487" s="69">
        <v>2486</v>
      </c>
      <c r="B2487" s="69">
        <v>8</v>
      </c>
      <c r="C2487" s="70" t="s">
        <v>672</v>
      </c>
      <c r="D2487" s="70" t="s">
        <v>61</v>
      </c>
      <c r="E2487" s="70" t="s">
        <v>62</v>
      </c>
      <c r="F2487" s="70" t="s">
        <v>100</v>
      </c>
      <c r="G2487" s="70"/>
      <c r="H2487" s="70" t="s">
        <v>28</v>
      </c>
      <c r="I2487" s="70" t="s">
        <v>673</v>
      </c>
      <c r="J2487" s="70" t="s">
        <v>64</v>
      </c>
      <c r="K2487" s="70" t="s">
        <v>35</v>
      </c>
      <c r="L2487" s="70" t="s">
        <v>65</v>
      </c>
      <c r="M2487" s="71">
        <v>9420</v>
      </c>
      <c r="N2487" s="70" t="s">
        <v>855</v>
      </c>
      <c r="O2487" s="70">
        <v>-23.699282609440129</v>
      </c>
      <c r="P2487" s="70" t="s">
        <v>421</v>
      </c>
      <c r="Q2487" s="69">
        <v>508</v>
      </c>
      <c r="R2487" s="70" t="s">
        <v>710</v>
      </c>
      <c r="S2487" s="70" t="s">
        <v>78</v>
      </c>
      <c r="T2487" s="70" t="s">
        <v>79</v>
      </c>
      <c r="U2487" s="70" t="s">
        <v>35</v>
      </c>
      <c r="V2487" s="70">
        <v>196.47174558416805</v>
      </c>
      <c r="W2487" s="70">
        <v>2293.4960613492485</v>
      </c>
    </row>
    <row r="2488" spans="1:23">
      <c r="A2488" s="69">
        <v>2487</v>
      </c>
      <c r="B2488" s="69">
        <v>8</v>
      </c>
      <c r="C2488" s="70" t="s">
        <v>672</v>
      </c>
      <c r="D2488" s="70" t="s">
        <v>61</v>
      </c>
      <c r="E2488" s="70" t="s">
        <v>62</v>
      </c>
      <c r="F2488" s="70" t="s">
        <v>100</v>
      </c>
      <c r="G2488" s="70"/>
      <c r="H2488" s="70" t="s">
        <v>28</v>
      </c>
      <c r="I2488" s="70" t="s">
        <v>673</v>
      </c>
      <c r="J2488" s="70" t="s">
        <v>64</v>
      </c>
      <c r="K2488" s="70" t="s">
        <v>35</v>
      </c>
      <c r="L2488" s="70" t="s">
        <v>65</v>
      </c>
      <c r="M2488" s="71">
        <v>7656</v>
      </c>
      <c r="N2488" s="70" t="s">
        <v>2353</v>
      </c>
      <c r="O2488" s="70">
        <v>8.274480103785292</v>
      </c>
      <c r="P2488" s="70" t="s">
        <v>424</v>
      </c>
      <c r="Q2488" s="69">
        <v>508</v>
      </c>
      <c r="R2488" s="70" t="s">
        <v>710</v>
      </c>
      <c r="S2488" s="70" t="s">
        <v>78</v>
      </c>
      <c r="T2488" s="70" t="s">
        <v>79</v>
      </c>
      <c r="U2488" s="70" t="s">
        <v>35</v>
      </c>
      <c r="V2488" s="70">
        <v>236.39558622775692</v>
      </c>
      <c r="W2488" s="70">
        <v>3116.5659475355001</v>
      </c>
    </row>
    <row r="2489" spans="1:23">
      <c r="A2489" s="69">
        <v>2488</v>
      </c>
      <c r="B2489" s="69">
        <v>8</v>
      </c>
      <c r="C2489" s="70" t="s">
        <v>672</v>
      </c>
      <c r="D2489" s="70" t="s">
        <v>61</v>
      </c>
      <c r="E2489" s="70" t="s">
        <v>62</v>
      </c>
      <c r="F2489" s="70" t="s">
        <v>100</v>
      </c>
      <c r="G2489" s="70"/>
      <c r="H2489" s="70" t="s">
        <v>28</v>
      </c>
      <c r="I2489" s="70" t="s">
        <v>673</v>
      </c>
      <c r="J2489" s="70" t="s">
        <v>64</v>
      </c>
      <c r="K2489" s="70" t="s">
        <v>35</v>
      </c>
      <c r="L2489" s="70" t="s">
        <v>65</v>
      </c>
      <c r="M2489" s="71">
        <v>9420</v>
      </c>
      <c r="N2489" s="70" t="s">
        <v>855</v>
      </c>
      <c r="O2489" s="70">
        <v>-23.699282609440129</v>
      </c>
      <c r="P2489" s="70" t="s">
        <v>421</v>
      </c>
      <c r="Q2489" s="69">
        <v>508</v>
      </c>
      <c r="R2489" s="70" t="s">
        <v>710</v>
      </c>
      <c r="S2489" s="70" t="s">
        <v>78</v>
      </c>
      <c r="T2489" s="70" t="s">
        <v>79</v>
      </c>
      <c r="U2489" s="70" t="s">
        <v>35</v>
      </c>
      <c r="V2489" s="70">
        <v>236.39558622775692</v>
      </c>
      <c r="W2489" s="70">
        <v>3116.5659475355001</v>
      </c>
    </row>
    <row r="2490" spans="1:23">
      <c r="A2490" s="69">
        <v>2489</v>
      </c>
      <c r="B2490" s="69">
        <v>8</v>
      </c>
      <c r="C2490" s="70" t="s">
        <v>672</v>
      </c>
      <c r="D2490" s="70" t="s">
        <v>61</v>
      </c>
      <c r="E2490" s="70" t="s">
        <v>62</v>
      </c>
      <c r="F2490" s="70" t="s">
        <v>100</v>
      </c>
      <c r="G2490" s="70"/>
      <c r="H2490" s="70" t="s">
        <v>28</v>
      </c>
      <c r="I2490" s="70" t="s">
        <v>673</v>
      </c>
      <c r="J2490" s="70" t="s">
        <v>64</v>
      </c>
      <c r="K2490" s="70" t="s">
        <v>35</v>
      </c>
      <c r="L2490" s="70" t="s">
        <v>65</v>
      </c>
      <c r="M2490" s="71">
        <v>7657</v>
      </c>
      <c r="N2490" s="70" t="s">
        <v>2354</v>
      </c>
      <c r="O2490" s="70">
        <v>8.1815019487343932</v>
      </c>
      <c r="P2490" s="70" t="s">
        <v>424</v>
      </c>
      <c r="Q2490" s="69">
        <v>508</v>
      </c>
      <c r="R2490" s="70" t="s">
        <v>710</v>
      </c>
      <c r="S2490" s="70" t="s">
        <v>78</v>
      </c>
      <c r="T2490" s="70" t="s">
        <v>79</v>
      </c>
      <c r="U2490" s="70" t="s">
        <v>35</v>
      </c>
      <c r="V2490" s="70">
        <v>290.7108250770932</v>
      </c>
      <c r="W2490" s="70">
        <v>5278.9266748834561</v>
      </c>
    </row>
    <row r="2491" spans="1:23">
      <c r="A2491" s="69">
        <v>2490</v>
      </c>
      <c r="B2491" s="69">
        <v>8</v>
      </c>
      <c r="C2491" s="70" t="s">
        <v>672</v>
      </c>
      <c r="D2491" s="70" t="s">
        <v>61</v>
      </c>
      <c r="E2491" s="70" t="s">
        <v>62</v>
      </c>
      <c r="F2491" s="70" t="s">
        <v>100</v>
      </c>
      <c r="G2491" s="70"/>
      <c r="H2491" s="70" t="s">
        <v>28</v>
      </c>
      <c r="I2491" s="70" t="s">
        <v>673</v>
      </c>
      <c r="J2491" s="70" t="s">
        <v>64</v>
      </c>
      <c r="K2491" s="70" t="s">
        <v>35</v>
      </c>
      <c r="L2491" s="70" t="s">
        <v>65</v>
      </c>
      <c r="M2491" s="71">
        <v>9420</v>
      </c>
      <c r="N2491" s="70" t="s">
        <v>855</v>
      </c>
      <c r="O2491" s="70">
        <v>-23.699282609440129</v>
      </c>
      <c r="P2491" s="70" t="s">
        <v>421</v>
      </c>
      <c r="Q2491" s="69">
        <v>508</v>
      </c>
      <c r="R2491" s="70" t="s">
        <v>710</v>
      </c>
      <c r="S2491" s="70" t="s">
        <v>78</v>
      </c>
      <c r="T2491" s="70" t="s">
        <v>79</v>
      </c>
      <c r="U2491" s="70" t="s">
        <v>35</v>
      </c>
      <c r="V2491" s="70">
        <v>290.7108250770932</v>
      </c>
      <c r="W2491" s="70">
        <v>5278.9266748834561</v>
      </c>
    </row>
    <row r="2492" spans="1:23">
      <c r="A2492" s="69">
        <v>2491</v>
      </c>
      <c r="B2492" s="69">
        <v>8</v>
      </c>
      <c r="C2492" s="70" t="s">
        <v>672</v>
      </c>
      <c r="D2492" s="70" t="s">
        <v>61</v>
      </c>
      <c r="E2492" s="70" t="s">
        <v>62</v>
      </c>
      <c r="F2492" s="70" t="s">
        <v>100</v>
      </c>
      <c r="G2492" s="70"/>
      <c r="H2492" s="70" t="s">
        <v>28</v>
      </c>
      <c r="I2492" s="70" t="s">
        <v>673</v>
      </c>
      <c r="J2492" s="70" t="s">
        <v>64</v>
      </c>
      <c r="K2492" s="70" t="s">
        <v>35</v>
      </c>
      <c r="L2492" s="70" t="s">
        <v>65</v>
      </c>
      <c r="M2492" s="71">
        <v>7658</v>
      </c>
      <c r="N2492" s="70" t="s">
        <v>2355</v>
      </c>
      <c r="O2492" s="70">
        <v>9.1311209387966237</v>
      </c>
      <c r="P2492" s="70" t="s">
        <v>424</v>
      </c>
      <c r="Q2492" s="69">
        <v>508</v>
      </c>
      <c r="R2492" s="70" t="s">
        <v>710</v>
      </c>
      <c r="S2492" s="70" t="s">
        <v>78</v>
      </c>
      <c r="T2492" s="70" t="s">
        <v>79</v>
      </c>
      <c r="U2492" s="70" t="s">
        <v>35</v>
      </c>
      <c r="V2492" s="70">
        <v>260.77760809892231</v>
      </c>
      <c r="W2492" s="70">
        <v>4140.9292195198777</v>
      </c>
    </row>
    <row r="2493" spans="1:23">
      <c r="A2493" s="69">
        <v>2492</v>
      </c>
      <c r="B2493" s="69">
        <v>8</v>
      </c>
      <c r="C2493" s="70" t="s">
        <v>672</v>
      </c>
      <c r="D2493" s="70" t="s">
        <v>61</v>
      </c>
      <c r="E2493" s="70" t="s">
        <v>62</v>
      </c>
      <c r="F2493" s="70" t="s">
        <v>100</v>
      </c>
      <c r="G2493" s="70"/>
      <c r="H2493" s="70" t="s">
        <v>28</v>
      </c>
      <c r="I2493" s="70" t="s">
        <v>673</v>
      </c>
      <c r="J2493" s="70" t="s">
        <v>64</v>
      </c>
      <c r="K2493" s="70" t="s">
        <v>35</v>
      </c>
      <c r="L2493" s="70" t="s">
        <v>65</v>
      </c>
      <c r="M2493" s="71">
        <v>9420</v>
      </c>
      <c r="N2493" s="70" t="s">
        <v>855</v>
      </c>
      <c r="O2493" s="70">
        <v>-23.699282609440129</v>
      </c>
      <c r="P2493" s="70" t="s">
        <v>421</v>
      </c>
      <c r="Q2493" s="69">
        <v>508</v>
      </c>
      <c r="R2493" s="70" t="s">
        <v>710</v>
      </c>
      <c r="S2493" s="70" t="s">
        <v>78</v>
      </c>
      <c r="T2493" s="70" t="s">
        <v>79</v>
      </c>
      <c r="U2493" s="70" t="s">
        <v>35</v>
      </c>
      <c r="V2493" s="70">
        <v>260.77760809892231</v>
      </c>
      <c r="W2493" s="70">
        <v>4140.9292195198777</v>
      </c>
    </row>
    <row r="2494" spans="1:23">
      <c r="A2494" s="69">
        <v>2493</v>
      </c>
      <c r="B2494" s="69">
        <v>8</v>
      </c>
      <c r="C2494" s="70" t="s">
        <v>672</v>
      </c>
      <c r="D2494" s="70" t="s">
        <v>61</v>
      </c>
      <c r="E2494" s="70" t="s">
        <v>62</v>
      </c>
      <c r="F2494" s="70" t="s">
        <v>100</v>
      </c>
      <c r="G2494" s="70"/>
      <c r="H2494" s="70" t="s">
        <v>28</v>
      </c>
      <c r="I2494" s="70" t="s">
        <v>673</v>
      </c>
      <c r="J2494" s="70" t="s">
        <v>64</v>
      </c>
      <c r="K2494" s="70" t="s">
        <v>35</v>
      </c>
      <c r="L2494" s="70" t="s">
        <v>65</v>
      </c>
      <c r="M2494" s="71">
        <v>7680</v>
      </c>
      <c r="N2494" s="70" t="s">
        <v>2356</v>
      </c>
      <c r="O2494" s="70">
        <v>8.8417902730128635</v>
      </c>
      <c r="P2494" s="70" t="s">
        <v>424</v>
      </c>
      <c r="Q2494" s="69">
        <v>509</v>
      </c>
      <c r="R2494" s="70" t="s">
        <v>676</v>
      </c>
      <c r="S2494" s="70" t="s">
        <v>55</v>
      </c>
      <c r="T2494" s="70" t="s">
        <v>56</v>
      </c>
      <c r="U2494" s="70" t="s">
        <v>35</v>
      </c>
      <c r="V2494" s="70">
        <v>256.0289493056145</v>
      </c>
      <c r="W2494" s="70">
        <v>1734.470526369445</v>
      </c>
    </row>
    <row r="2495" spans="1:23">
      <c r="A2495" s="69">
        <v>2494</v>
      </c>
      <c r="B2495" s="69">
        <v>8</v>
      </c>
      <c r="C2495" s="70" t="s">
        <v>672</v>
      </c>
      <c r="D2495" s="70" t="s">
        <v>61</v>
      </c>
      <c r="E2495" s="70" t="s">
        <v>62</v>
      </c>
      <c r="F2495" s="70" t="s">
        <v>100</v>
      </c>
      <c r="G2495" s="70"/>
      <c r="H2495" s="70" t="s">
        <v>28</v>
      </c>
      <c r="I2495" s="70" t="s">
        <v>673</v>
      </c>
      <c r="J2495" s="70" t="s">
        <v>64</v>
      </c>
      <c r="K2495" s="70" t="s">
        <v>35</v>
      </c>
      <c r="L2495" s="70" t="s">
        <v>65</v>
      </c>
      <c r="M2495" s="71">
        <v>9420</v>
      </c>
      <c r="N2495" s="70" t="s">
        <v>855</v>
      </c>
      <c r="O2495" s="70">
        <v>-23.699282609440129</v>
      </c>
      <c r="P2495" s="70" t="s">
        <v>421</v>
      </c>
      <c r="Q2495" s="69">
        <v>509</v>
      </c>
      <c r="R2495" s="70" t="s">
        <v>676</v>
      </c>
      <c r="S2495" s="70" t="s">
        <v>55</v>
      </c>
      <c r="T2495" s="70" t="s">
        <v>56</v>
      </c>
      <c r="U2495" s="70" t="s">
        <v>35</v>
      </c>
      <c r="V2495" s="70">
        <v>256.0289493056145</v>
      </c>
      <c r="W2495" s="70">
        <v>1734.470526369445</v>
      </c>
    </row>
    <row r="2496" spans="1:23">
      <c r="A2496" s="69">
        <v>2495</v>
      </c>
      <c r="B2496" s="69">
        <v>8</v>
      </c>
      <c r="C2496" s="70" t="s">
        <v>672</v>
      </c>
      <c r="D2496" s="70" t="s">
        <v>61</v>
      </c>
      <c r="E2496" s="70" t="s">
        <v>62</v>
      </c>
      <c r="F2496" s="70" t="s">
        <v>100</v>
      </c>
      <c r="G2496" s="70"/>
      <c r="H2496" s="70" t="s">
        <v>28</v>
      </c>
      <c r="I2496" s="70" t="s">
        <v>673</v>
      </c>
      <c r="J2496" s="70" t="s">
        <v>64</v>
      </c>
      <c r="K2496" s="70" t="s">
        <v>35</v>
      </c>
      <c r="L2496" s="70" t="s">
        <v>65</v>
      </c>
      <c r="M2496" s="71">
        <v>7708</v>
      </c>
      <c r="N2496" s="70" t="s">
        <v>2357</v>
      </c>
      <c r="O2496" s="70">
        <v>4.3562720805504886</v>
      </c>
      <c r="P2496" s="70" t="s">
        <v>412</v>
      </c>
      <c r="Q2496" s="69">
        <v>361</v>
      </c>
      <c r="R2496" s="70" t="s">
        <v>675</v>
      </c>
      <c r="S2496" s="70" t="s">
        <v>82</v>
      </c>
      <c r="T2496" s="70" t="s">
        <v>83</v>
      </c>
      <c r="U2496" s="70" t="s">
        <v>35</v>
      </c>
      <c r="V2496" s="70">
        <v>306.67288757953952</v>
      </c>
      <c r="W2496" s="70">
        <v>5379.2142822683409</v>
      </c>
    </row>
    <row r="2497" spans="1:23">
      <c r="A2497" s="69">
        <v>2496</v>
      </c>
      <c r="B2497" s="69">
        <v>8</v>
      </c>
      <c r="C2497" s="70" t="s">
        <v>672</v>
      </c>
      <c r="D2497" s="70" t="s">
        <v>61</v>
      </c>
      <c r="E2497" s="70" t="s">
        <v>62</v>
      </c>
      <c r="F2497" s="70" t="s">
        <v>100</v>
      </c>
      <c r="G2497" s="70"/>
      <c r="H2497" s="70" t="s">
        <v>28</v>
      </c>
      <c r="I2497" s="70" t="s">
        <v>673</v>
      </c>
      <c r="J2497" s="70" t="s">
        <v>64</v>
      </c>
      <c r="K2497" s="70" t="s">
        <v>35</v>
      </c>
      <c r="L2497" s="70" t="s">
        <v>65</v>
      </c>
      <c r="M2497" s="71">
        <v>9420</v>
      </c>
      <c r="N2497" s="70" t="s">
        <v>855</v>
      </c>
      <c r="O2497" s="70">
        <v>-23.699282609440129</v>
      </c>
      <c r="P2497" s="70" t="s">
        <v>421</v>
      </c>
      <c r="Q2497" s="69">
        <v>361</v>
      </c>
      <c r="R2497" s="70" t="s">
        <v>675</v>
      </c>
      <c r="S2497" s="70" t="s">
        <v>82</v>
      </c>
      <c r="T2497" s="70" t="s">
        <v>83</v>
      </c>
      <c r="U2497" s="70" t="s">
        <v>35</v>
      </c>
      <c r="V2497" s="70">
        <v>306.67288757953952</v>
      </c>
      <c r="W2497" s="70">
        <v>5379.2142822683409</v>
      </c>
    </row>
    <row r="2498" spans="1:23">
      <c r="A2498" s="69">
        <v>2497</v>
      </c>
      <c r="B2498" s="69">
        <v>8</v>
      </c>
      <c r="C2498" s="70" t="s">
        <v>672</v>
      </c>
      <c r="D2498" s="70" t="s">
        <v>61</v>
      </c>
      <c r="E2498" s="70" t="s">
        <v>62</v>
      </c>
      <c r="F2498" s="70" t="s">
        <v>100</v>
      </c>
      <c r="G2498" s="70"/>
      <c r="H2498" s="70" t="s">
        <v>28</v>
      </c>
      <c r="I2498" s="70" t="s">
        <v>673</v>
      </c>
      <c r="J2498" s="70" t="s">
        <v>64</v>
      </c>
      <c r="K2498" s="70" t="s">
        <v>35</v>
      </c>
      <c r="L2498" s="70" t="s">
        <v>65</v>
      </c>
      <c r="M2498" s="71">
        <v>7740</v>
      </c>
      <c r="N2498" s="70" t="s">
        <v>2358</v>
      </c>
      <c r="O2498" s="70">
        <v>3.6042935436894932</v>
      </c>
      <c r="P2498" s="70" t="s">
        <v>412</v>
      </c>
      <c r="Q2498" s="69">
        <v>361</v>
      </c>
      <c r="R2498" s="70" t="s">
        <v>675</v>
      </c>
      <c r="S2498" s="70" t="s">
        <v>82</v>
      </c>
      <c r="T2498" s="70" t="s">
        <v>83</v>
      </c>
      <c r="U2498" s="70" t="s">
        <v>35</v>
      </c>
      <c r="V2498" s="70">
        <v>141.84998905154373</v>
      </c>
      <c r="W2498" s="70">
        <v>697.67330308243584</v>
      </c>
    </row>
    <row r="2499" spans="1:23">
      <c r="A2499" s="69">
        <v>2498</v>
      </c>
      <c r="B2499" s="69">
        <v>8</v>
      </c>
      <c r="C2499" s="70" t="s">
        <v>672</v>
      </c>
      <c r="D2499" s="70" t="s">
        <v>61</v>
      </c>
      <c r="E2499" s="70" t="s">
        <v>62</v>
      </c>
      <c r="F2499" s="70" t="s">
        <v>100</v>
      </c>
      <c r="G2499" s="70"/>
      <c r="H2499" s="70" t="s">
        <v>28</v>
      </c>
      <c r="I2499" s="70" t="s">
        <v>673</v>
      </c>
      <c r="J2499" s="70" t="s">
        <v>64</v>
      </c>
      <c r="K2499" s="70" t="s">
        <v>35</v>
      </c>
      <c r="L2499" s="70" t="s">
        <v>65</v>
      </c>
      <c r="M2499" s="71">
        <v>9420</v>
      </c>
      <c r="N2499" s="70" t="s">
        <v>855</v>
      </c>
      <c r="O2499" s="70">
        <v>-23.699282609440129</v>
      </c>
      <c r="P2499" s="70" t="s">
        <v>421</v>
      </c>
      <c r="Q2499" s="69">
        <v>361</v>
      </c>
      <c r="R2499" s="70" t="s">
        <v>675</v>
      </c>
      <c r="S2499" s="70" t="s">
        <v>82</v>
      </c>
      <c r="T2499" s="70" t="s">
        <v>83</v>
      </c>
      <c r="U2499" s="70" t="s">
        <v>35</v>
      </c>
      <c r="V2499" s="70">
        <v>141.84998905154373</v>
      </c>
      <c r="W2499" s="70">
        <v>697.67330308243584</v>
      </c>
    </row>
    <row r="2500" spans="1:23">
      <c r="A2500" s="69">
        <v>2499</v>
      </c>
      <c r="B2500" s="69">
        <v>8</v>
      </c>
      <c r="C2500" s="70" t="s">
        <v>672</v>
      </c>
      <c r="D2500" s="70" t="s">
        <v>61</v>
      </c>
      <c r="E2500" s="70" t="s">
        <v>62</v>
      </c>
      <c r="F2500" s="70" t="s">
        <v>100</v>
      </c>
      <c r="G2500" s="70"/>
      <c r="H2500" s="70" t="s">
        <v>28</v>
      </c>
      <c r="I2500" s="70" t="s">
        <v>673</v>
      </c>
      <c r="J2500" s="70" t="s">
        <v>64</v>
      </c>
      <c r="K2500" s="70" t="s">
        <v>35</v>
      </c>
      <c r="L2500" s="70" t="s">
        <v>65</v>
      </c>
      <c r="M2500" s="71">
        <v>7774</v>
      </c>
      <c r="N2500" s="70" t="s">
        <v>2359</v>
      </c>
      <c r="O2500" s="70">
        <v>7.6761398015417859</v>
      </c>
      <c r="P2500" s="70" t="s">
        <v>424</v>
      </c>
      <c r="Q2500" s="69">
        <v>361</v>
      </c>
      <c r="R2500" s="70" t="s">
        <v>675</v>
      </c>
      <c r="S2500" s="70" t="s">
        <v>82</v>
      </c>
      <c r="T2500" s="70" t="s">
        <v>83</v>
      </c>
      <c r="U2500" s="70" t="s">
        <v>35</v>
      </c>
      <c r="V2500" s="70">
        <v>115.0842744101185</v>
      </c>
      <c r="W2500" s="70">
        <v>72.615084340712627</v>
      </c>
    </row>
    <row r="2501" spans="1:23">
      <c r="A2501" s="69">
        <v>2500</v>
      </c>
      <c r="B2501" s="69">
        <v>8</v>
      </c>
      <c r="C2501" s="70" t="s">
        <v>672</v>
      </c>
      <c r="D2501" s="70" t="s">
        <v>61</v>
      </c>
      <c r="E2501" s="70" t="s">
        <v>62</v>
      </c>
      <c r="F2501" s="70" t="s">
        <v>100</v>
      </c>
      <c r="G2501" s="70"/>
      <c r="H2501" s="70" t="s">
        <v>28</v>
      </c>
      <c r="I2501" s="70" t="s">
        <v>673</v>
      </c>
      <c r="J2501" s="70" t="s">
        <v>64</v>
      </c>
      <c r="K2501" s="70" t="s">
        <v>35</v>
      </c>
      <c r="L2501" s="70" t="s">
        <v>65</v>
      </c>
      <c r="M2501" s="71">
        <v>9420</v>
      </c>
      <c r="N2501" s="70" t="s">
        <v>855</v>
      </c>
      <c r="O2501" s="70">
        <v>-23.699282609440129</v>
      </c>
      <c r="P2501" s="70" t="s">
        <v>421</v>
      </c>
      <c r="Q2501" s="69">
        <v>361</v>
      </c>
      <c r="R2501" s="70" t="s">
        <v>675</v>
      </c>
      <c r="S2501" s="70" t="s">
        <v>82</v>
      </c>
      <c r="T2501" s="70" t="s">
        <v>83</v>
      </c>
      <c r="U2501" s="70" t="s">
        <v>35</v>
      </c>
      <c r="V2501" s="70">
        <v>115.0842744101185</v>
      </c>
      <c r="W2501" s="70">
        <v>72.615084340712627</v>
      </c>
    </row>
    <row r="2502" spans="1:23">
      <c r="A2502" s="69">
        <v>2501</v>
      </c>
      <c r="B2502" s="69">
        <v>8</v>
      </c>
      <c r="C2502" s="70" t="s">
        <v>672</v>
      </c>
      <c r="D2502" s="70" t="s">
        <v>61</v>
      </c>
      <c r="E2502" s="70" t="s">
        <v>62</v>
      </c>
      <c r="F2502" s="70" t="s">
        <v>100</v>
      </c>
      <c r="G2502" s="70"/>
      <c r="H2502" s="70" t="s">
        <v>28</v>
      </c>
      <c r="I2502" s="70" t="s">
        <v>673</v>
      </c>
      <c r="J2502" s="70" t="s">
        <v>64</v>
      </c>
      <c r="K2502" s="70" t="s">
        <v>35</v>
      </c>
      <c r="L2502" s="70" t="s">
        <v>65</v>
      </c>
      <c r="M2502" s="71">
        <v>7774</v>
      </c>
      <c r="N2502" s="70" t="s">
        <v>2359</v>
      </c>
      <c r="O2502" s="70">
        <v>7.6761398015417859</v>
      </c>
      <c r="P2502" s="70" t="s">
        <v>424</v>
      </c>
      <c r="Q2502" s="69">
        <v>508</v>
      </c>
      <c r="R2502" s="70" t="s">
        <v>710</v>
      </c>
      <c r="S2502" s="70" t="s">
        <v>78</v>
      </c>
      <c r="T2502" s="70" t="s">
        <v>79</v>
      </c>
      <c r="U2502" s="70" t="s">
        <v>35</v>
      </c>
      <c r="V2502" s="70">
        <v>252.01354637471371</v>
      </c>
      <c r="W2502" s="70">
        <v>3254.7119390254261</v>
      </c>
    </row>
    <row r="2503" spans="1:23">
      <c r="A2503" s="69">
        <v>2502</v>
      </c>
      <c r="B2503" s="69">
        <v>8</v>
      </c>
      <c r="C2503" s="70" t="s">
        <v>672</v>
      </c>
      <c r="D2503" s="70" t="s">
        <v>61</v>
      </c>
      <c r="E2503" s="70" t="s">
        <v>62</v>
      </c>
      <c r="F2503" s="70" t="s">
        <v>100</v>
      </c>
      <c r="G2503" s="70"/>
      <c r="H2503" s="70" t="s">
        <v>28</v>
      </c>
      <c r="I2503" s="70" t="s">
        <v>673</v>
      </c>
      <c r="J2503" s="70" t="s">
        <v>64</v>
      </c>
      <c r="K2503" s="70" t="s">
        <v>35</v>
      </c>
      <c r="L2503" s="70" t="s">
        <v>65</v>
      </c>
      <c r="M2503" s="71">
        <v>9420</v>
      </c>
      <c r="N2503" s="70" t="s">
        <v>855</v>
      </c>
      <c r="O2503" s="70">
        <v>-23.699282609440129</v>
      </c>
      <c r="P2503" s="70" t="s">
        <v>421</v>
      </c>
      <c r="Q2503" s="69">
        <v>508</v>
      </c>
      <c r="R2503" s="70" t="s">
        <v>710</v>
      </c>
      <c r="S2503" s="70" t="s">
        <v>78</v>
      </c>
      <c r="T2503" s="70" t="s">
        <v>79</v>
      </c>
      <c r="U2503" s="70" t="s">
        <v>35</v>
      </c>
      <c r="V2503" s="70">
        <v>252.01354637471371</v>
      </c>
      <c r="W2503" s="70">
        <v>3254.7119390254261</v>
      </c>
    </row>
    <row r="2504" spans="1:23">
      <c r="A2504" s="69">
        <v>2503</v>
      </c>
      <c r="B2504" s="69">
        <v>8</v>
      </c>
      <c r="C2504" s="70" t="s">
        <v>672</v>
      </c>
      <c r="D2504" s="70" t="s">
        <v>61</v>
      </c>
      <c r="E2504" s="70" t="s">
        <v>62</v>
      </c>
      <c r="F2504" s="70" t="s">
        <v>100</v>
      </c>
      <c r="G2504" s="70"/>
      <c r="H2504" s="70" t="s">
        <v>28</v>
      </c>
      <c r="I2504" s="70" t="s">
        <v>673</v>
      </c>
      <c r="J2504" s="70" t="s">
        <v>64</v>
      </c>
      <c r="K2504" s="70" t="s">
        <v>35</v>
      </c>
      <c r="L2504" s="70" t="s">
        <v>65</v>
      </c>
      <c r="M2504" s="71">
        <v>8188</v>
      </c>
      <c r="N2504" s="70" t="s">
        <v>727</v>
      </c>
      <c r="O2504" s="70">
        <v>10.443028610867611</v>
      </c>
      <c r="P2504" s="70" t="s">
        <v>419</v>
      </c>
      <c r="Q2504" s="69">
        <v>152</v>
      </c>
      <c r="R2504" s="70" t="s">
        <v>690</v>
      </c>
      <c r="S2504" s="70" t="s">
        <v>67</v>
      </c>
      <c r="T2504" s="70" t="s">
        <v>68</v>
      </c>
      <c r="U2504" s="70" t="s">
        <v>35</v>
      </c>
      <c r="V2504" s="70">
        <v>1783.5674566895407</v>
      </c>
      <c r="W2504" s="70">
        <v>15950.254290631157</v>
      </c>
    </row>
    <row r="2505" spans="1:23">
      <c r="A2505" s="69">
        <v>2504</v>
      </c>
      <c r="B2505" s="69">
        <v>8</v>
      </c>
      <c r="C2505" s="70" t="s">
        <v>672</v>
      </c>
      <c r="D2505" s="70" t="s">
        <v>61</v>
      </c>
      <c r="E2505" s="70" t="s">
        <v>62</v>
      </c>
      <c r="F2505" s="70" t="s">
        <v>100</v>
      </c>
      <c r="G2505" s="70"/>
      <c r="H2505" s="70" t="s">
        <v>28</v>
      </c>
      <c r="I2505" s="70" t="s">
        <v>673</v>
      </c>
      <c r="J2505" s="70" t="s">
        <v>64</v>
      </c>
      <c r="K2505" s="70" t="s">
        <v>35</v>
      </c>
      <c r="L2505" s="70" t="s">
        <v>65</v>
      </c>
      <c r="M2505" s="71">
        <v>9420</v>
      </c>
      <c r="N2505" s="70" t="s">
        <v>855</v>
      </c>
      <c r="O2505" s="70">
        <v>-23.699282609440129</v>
      </c>
      <c r="P2505" s="70" t="s">
        <v>421</v>
      </c>
      <c r="Q2505" s="69">
        <v>152</v>
      </c>
      <c r="R2505" s="70" t="s">
        <v>690</v>
      </c>
      <c r="S2505" s="70" t="s">
        <v>67</v>
      </c>
      <c r="T2505" s="70" t="s">
        <v>68</v>
      </c>
      <c r="U2505" s="70" t="s">
        <v>35</v>
      </c>
      <c r="V2505" s="70">
        <v>1783.5674566895407</v>
      </c>
      <c r="W2505" s="70">
        <v>15950.254290631157</v>
      </c>
    </row>
    <row r="2506" spans="1:23">
      <c r="A2506" s="69">
        <v>2505</v>
      </c>
      <c r="B2506" s="69">
        <v>8</v>
      </c>
      <c r="C2506" s="70" t="s">
        <v>672</v>
      </c>
      <c r="D2506" s="70" t="s">
        <v>61</v>
      </c>
      <c r="E2506" s="70" t="s">
        <v>62</v>
      </c>
      <c r="F2506" s="70" t="s">
        <v>100</v>
      </c>
      <c r="G2506" s="70"/>
      <c r="H2506" s="70" t="s">
        <v>28</v>
      </c>
      <c r="I2506" s="70" t="s">
        <v>673</v>
      </c>
      <c r="J2506" s="70" t="s">
        <v>64</v>
      </c>
      <c r="K2506" s="70" t="s">
        <v>35</v>
      </c>
      <c r="L2506" s="70" t="s">
        <v>65</v>
      </c>
      <c r="M2506" s="71">
        <v>8188</v>
      </c>
      <c r="N2506" s="70" t="s">
        <v>727</v>
      </c>
      <c r="O2506" s="70">
        <v>10.443028610867611</v>
      </c>
      <c r="P2506" s="70" t="s">
        <v>419</v>
      </c>
      <c r="Q2506" s="69">
        <v>213</v>
      </c>
      <c r="R2506" s="70" t="s">
        <v>682</v>
      </c>
      <c r="S2506" s="70" t="s">
        <v>82</v>
      </c>
      <c r="T2506" s="70" t="s">
        <v>83</v>
      </c>
      <c r="U2506" s="70" t="s">
        <v>35</v>
      </c>
      <c r="V2506" s="70">
        <v>1830.4537072774776</v>
      </c>
      <c r="W2506" s="70">
        <v>22259.599386672588</v>
      </c>
    </row>
    <row r="2507" spans="1:23">
      <c r="A2507" s="69">
        <v>2506</v>
      </c>
      <c r="B2507" s="69">
        <v>8</v>
      </c>
      <c r="C2507" s="70" t="s">
        <v>672</v>
      </c>
      <c r="D2507" s="70" t="s">
        <v>61</v>
      </c>
      <c r="E2507" s="70" t="s">
        <v>62</v>
      </c>
      <c r="F2507" s="70" t="s">
        <v>100</v>
      </c>
      <c r="G2507" s="70"/>
      <c r="H2507" s="70" t="s">
        <v>28</v>
      </c>
      <c r="I2507" s="70" t="s">
        <v>673</v>
      </c>
      <c r="J2507" s="70" t="s">
        <v>64</v>
      </c>
      <c r="K2507" s="70" t="s">
        <v>35</v>
      </c>
      <c r="L2507" s="70" t="s">
        <v>65</v>
      </c>
      <c r="M2507" s="71">
        <v>9420</v>
      </c>
      <c r="N2507" s="70" t="s">
        <v>855</v>
      </c>
      <c r="O2507" s="70">
        <v>-23.699282609440129</v>
      </c>
      <c r="P2507" s="70" t="s">
        <v>421</v>
      </c>
      <c r="Q2507" s="69">
        <v>213</v>
      </c>
      <c r="R2507" s="70" t="s">
        <v>682</v>
      </c>
      <c r="S2507" s="70" t="s">
        <v>82</v>
      </c>
      <c r="T2507" s="70" t="s">
        <v>83</v>
      </c>
      <c r="U2507" s="70" t="s">
        <v>35</v>
      </c>
      <c r="V2507" s="70">
        <v>1830.4537072774776</v>
      </c>
      <c r="W2507" s="70">
        <v>22259.599386672588</v>
      </c>
    </row>
    <row r="2508" spans="1:23">
      <c r="A2508" s="69">
        <v>2507</v>
      </c>
      <c r="B2508" s="69">
        <v>8</v>
      </c>
      <c r="C2508" s="70" t="s">
        <v>672</v>
      </c>
      <c r="D2508" s="70" t="s">
        <v>61</v>
      </c>
      <c r="E2508" s="70" t="s">
        <v>62</v>
      </c>
      <c r="F2508" s="70" t="s">
        <v>100</v>
      </c>
      <c r="G2508" s="70"/>
      <c r="H2508" s="70" t="s">
        <v>28</v>
      </c>
      <c r="I2508" s="70" t="s">
        <v>673</v>
      </c>
      <c r="J2508" s="70" t="s">
        <v>64</v>
      </c>
      <c r="K2508" s="70" t="s">
        <v>35</v>
      </c>
      <c r="L2508" s="70" t="s">
        <v>65</v>
      </c>
      <c r="M2508" s="71">
        <v>8188</v>
      </c>
      <c r="N2508" s="70" t="s">
        <v>727</v>
      </c>
      <c r="O2508" s="70">
        <v>10.443028610867611</v>
      </c>
      <c r="P2508" s="70" t="s">
        <v>419</v>
      </c>
      <c r="Q2508" s="69">
        <v>299</v>
      </c>
      <c r="R2508" s="70" t="s">
        <v>2360</v>
      </c>
      <c r="S2508" s="70" t="s">
        <v>94</v>
      </c>
      <c r="T2508" s="70" t="s">
        <v>95</v>
      </c>
      <c r="U2508" s="70" t="s">
        <v>35</v>
      </c>
      <c r="V2508" s="70">
        <v>124.52632659945345</v>
      </c>
      <c r="W2508" s="70">
        <v>1.8032503542403617</v>
      </c>
    </row>
    <row r="2509" spans="1:23">
      <c r="A2509" s="69">
        <v>2508</v>
      </c>
      <c r="B2509" s="69">
        <v>8</v>
      </c>
      <c r="C2509" s="70" t="s">
        <v>672</v>
      </c>
      <c r="D2509" s="70" t="s">
        <v>61</v>
      </c>
      <c r="E2509" s="70" t="s">
        <v>62</v>
      </c>
      <c r="F2509" s="70" t="s">
        <v>100</v>
      </c>
      <c r="G2509" s="70"/>
      <c r="H2509" s="70" t="s">
        <v>28</v>
      </c>
      <c r="I2509" s="70" t="s">
        <v>673</v>
      </c>
      <c r="J2509" s="70" t="s">
        <v>64</v>
      </c>
      <c r="K2509" s="70" t="s">
        <v>35</v>
      </c>
      <c r="L2509" s="70" t="s">
        <v>65</v>
      </c>
      <c r="M2509" s="71">
        <v>9420</v>
      </c>
      <c r="N2509" s="70" t="s">
        <v>855</v>
      </c>
      <c r="O2509" s="70">
        <v>-23.699282609440129</v>
      </c>
      <c r="P2509" s="70" t="s">
        <v>421</v>
      </c>
      <c r="Q2509" s="69">
        <v>299</v>
      </c>
      <c r="R2509" s="70" t="s">
        <v>2360</v>
      </c>
      <c r="S2509" s="70" t="s">
        <v>94</v>
      </c>
      <c r="T2509" s="70" t="s">
        <v>95</v>
      </c>
      <c r="U2509" s="70" t="s">
        <v>35</v>
      </c>
      <c r="V2509" s="70">
        <v>124.52632659945345</v>
      </c>
      <c r="W2509" s="70">
        <v>1.8032503542403617</v>
      </c>
    </row>
    <row r="2510" spans="1:23">
      <c r="A2510" s="69">
        <v>2509</v>
      </c>
      <c r="B2510" s="69">
        <v>8</v>
      </c>
      <c r="C2510" s="70" t="s">
        <v>672</v>
      </c>
      <c r="D2510" s="70" t="s">
        <v>61</v>
      </c>
      <c r="E2510" s="70" t="s">
        <v>62</v>
      </c>
      <c r="F2510" s="70" t="s">
        <v>100</v>
      </c>
      <c r="G2510" s="70"/>
      <c r="H2510" s="70" t="s">
        <v>28</v>
      </c>
      <c r="I2510" s="70" t="s">
        <v>673</v>
      </c>
      <c r="J2510" s="70" t="s">
        <v>64</v>
      </c>
      <c r="K2510" s="70" t="s">
        <v>35</v>
      </c>
      <c r="L2510" s="70" t="s">
        <v>65</v>
      </c>
      <c r="M2510" s="71">
        <v>8188</v>
      </c>
      <c r="N2510" s="70" t="s">
        <v>727</v>
      </c>
      <c r="O2510" s="70">
        <v>10.443028610867611</v>
      </c>
      <c r="P2510" s="70" t="s">
        <v>419</v>
      </c>
      <c r="Q2510" s="69">
        <v>300</v>
      </c>
      <c r="R2510" s="70" t="s">
        <v>718</v>
      </c>
      <c r="S2510" s="70" t="s">
        <v>94</v>
      </c>
      <c r="T2510" s="70" t="s">
        <v>95</v>
      </c>
      <c r="U2510" s="70" t="s">
        <v>35</v>
      </c>
      <c r="V2510" s="70">
        <v>2138.2074508262499</v>
      </c>
      <c r="W2510" s="70">
        <v>15644.813731807502</v>
      </c>
    </row>
    <row r="2511" spans="1:23">
      <c r="A2511" s="69">
        <v>2510</v>
      </c>
      <c r="B2511" s="69">
        <v>8</v>
      </c>
      <c r="C2511" s="70" t="s">
        <v>672</v>
      </c>
      <c r="D2511" s="70" t="s">
        <v>61</v>
      </c>
      <c r="E2511" s="70" t="s">
        <v>62</v>
      </c>
      <c r="F2511" s="70" t="s">
        <v>100</v>
      </c>
      <c r="G2511" s="70"/>
      <c r="H2511" s="70" t="s">
        <v>28</v>
      </c>
      <c r="I2511" s="70" t="s">
        <v>673</v>
      </c>
      <c r="J2511" s="70" t="s">
        <v>64</v>
      </c>
      <c r="K2511" s="70" t="s">
        <v>35</v>
      </c>
      <c r="L2511" s="70" t="s">
        <v>65</v>
      </c>
      <c r="M2511" s="71">
        <v>9420</v>
      </c>
      <c r="N2511" s="70" t="s">
        <v>855</v>
      </c>
      <c r="O2511" s="70">
        <v>-23.699282609440129</v>
      </c>
      <c r="P2511" s="70" t="s">
        <v>421</v>
      </c>
      <c r="Q2511" s="69">
        <v>300</v>
      </c>
      <c r="R2511" s="70" t="s">
        <v>718</v>
      </c>
      <c r="S2511" s="70" t="s">
        <v>94</v>
      </c>
      <c r="T2511" s="70" t="s">
        <v>95</v>
      </c>
      <c r="U2511" s="70" t="s">
        <v>35</v>
      </c>
      <c r="V2511" s="70">
        <v>2138.2074508262499</v>
      </c>
      <c r="W2511" s="70">
        <v>15644.813731807502</v>
      </c>
    </row>
    <row r="2512" spans="1:23">
      <c r="A2512" s="69">
        <v>2511</v>
      </c>
      <c r="B2512" s="69">
        <v>8</v>
      </c>
      <c r="C2512" s="70" t="s">
        <v>672</v>
      </c>
      <c r="D2512" s="70" t="s">
        <v>61</v>
      </c>
      <c r="E2512" s="70" t="s">
        <v>62</v>
      </c>
      <c r="F2512" s="70" t="s">
        <v>100</v>
      </c>
      <c r="G2512" s="70"/>
      <c r="H2512" s="70" t="s">
        <v>28</v>
      </c>
      <c r="I2512" s="70" t="s">
        <v>673</v>
      </c>
      <c r="J2512" s="70" t="s">
        <v>64</v>
      </c>
      <c r="K2512" s="70" t="s">
        <v>35</v>
      </c>
      <c r="L2512" s="70" t="s">
        <v>65</v>
      </c>
      <c r="M2512" s="71">
        <v>8188</v>
      </c>
      <c r="N2512" s="70" t="s">
        <v>727</v>
      </c>
      <c r="O2512" s="70">
        <v>10.443028610867611</v>
      </c>
      <c r="P2512" s="70" t="s">
        <v>419</v>
      </c>
      <c r="Q2512" s="69">
        <v>312</v>
      </c>
      <c r="R2512" s="70" t="s">
        <v>402</v>
      </c>
      <c r="S2512" s="70" t="s">
        <v>94</v>
      </c>
      <c r="T2512" s="70" t="s">
        <v>95</v>
      </c>
      <c r="U2512" s="70" t="s">
        <v>35</v>
      </c>
      <c r="V2512" s="70">
        <v>386.87772030799289</v>
      </c>
      <c r="W2512" s="70">
        <v>1594.8385774838853</v>
      </c>
    </row>
    <row r="2513" spans="1:23">
      <c r="A2513" s="69">
        <v>2512</v>
      </c>
      <c r="B2513" s="69">
        <v>8</v>
      </c>
      <c r="C2513" s="70" t="s">
        <v>672</v>
      </c>
      <c r="D2513" s="70" t="s">
        <v>61</v>
      </c>
      <c r="E2513" s="70" t="s">
        <v>62</v>
      </c>
      <c r="F2513" s="70" t="s">
        <v>100</v>
      </c>
      <c r="G2513" s="70"/>
      <c r="H2513" s="70" t="s">
        <v>28</v>
      </c>
      <c r="I2513" s="70" t="s">
        <v>673</v>
      </c>
      <c r="J2513" s="70" t="s">
        <v>64</v>
      </c>
      <c r="K2513" s="70" t="s">
        <v>35</v>
      </c>
      <c r="L2513" s="70" t="s">
        <v>65</v>
      </c>
      <c r="M2513" s="71">
        <v>9420</v>
      </c>
      <c r="N2513" s="70" t="s">
        <v>855</v>
      </c>
      <c r="O2513" s="70">
        <v>-23.699282609440129</v>
      </c>
      <c r="P2513" s="70" t="s">
        <v>421</v>
      </c>
      <c r="Q2513" s="69">
        <v>312</v>
      </c>
      <c r="R2513" s="70" t="s">
        <v>402</v>
      </c>
      <c r="S2513" s="70" t="s">
        <v>94</v>
      </c>
      <c r="T2513" s="70" t="s">
        <v>95</v>
      </c>
      <c r="U2513" s="70" t="s">
        <v>35</v>
      </c>
      <c r="V2513" s="70">
        <v>386.87772030799289</v>
      </c>
      <c r="W2513" s="70">
        <v>1594.8385774838853</v>
      </c>
    </row>
    <row r="2514" spans="1:23">
      <c r="A2514" s="69">
        <v>2513</v>
      </c>
      <c r="B2514" s="69">
        <v>8</v>
      </c>
      <c r="C2514" s="70" t="s">
        <v>672</v>
      </c>
      <c r="D2514" s="70" t="s">
        <v>61</v>
      </c>
      <c r="E2514" s="70" t="s">
        <v>62</v>
      </c>
      <c r="F2514" s="70" t="s">
        <v>100</v>
      </c>
      <c r="G2514" s="70"/>
      <c r="H2514" s="70" t="s">
        <v>28</v>
      </c>
      <c r="I2514" s="70" t="s">
        <v>673</v>
      </c>
      <c r="J2514" s="70" t="s">
        <v>64</v>
      </c>
      <c r="K2514" s="70" t="s">
        <v>35</v>
      </c>
      <c r="L2514" s="70" t="s">
        <v>65</v>
      </c>
      <c r="M2514" s="71">
        <v>8188</v>
      </c>
      <c r="N2514" s="70" t="s">
        <v>727</v>
      </c>
      <c r="O2514" s="70">
        <v>10.443028610867611</v>
      </c>
      <c r="P2514" s="70" t="s">
        <v>419</v>
      </c>
      <c r="Q2514" s="69">
        <v>313</v>
      </c>
      <c r="R2514" s="70" t="s">
        <v>1006</v>
      </c>
      <c r="S2514" s="70" t="s">
        <v>94</v>
      </c>
      <c r="T2514" s="70" t="s">
        <v>95</v>
      </c>
      <c r="U2514" s="70" t="s">
        <v>35</v>
      </c>
      <c r="V2514" s="70">
        <v>167.04770632344906</v>
      </c>
      <c r="W2514" s="70">
        <v>291.33029807681146</v>
      </c>
    </row>
    <row r="2515" spans="1:23">
      <c r="A2515" s="69">
        <v>2514</v>
      </c>
      <c r="B2515" s="69">
        <v>8</v>
      </c>
      <c r="C2515" s="70" t="s">
        <v>672</v>
      </c>
      <c r="D2515" s="70" t="s">
        <v>61</v>
      </c>
      <c r="E2515" s="70" t="s">
        <v>62</v>
      </c>
      <c r="F2515" s="70" t="s">
        <v>100</v>
      </c>
      <c r="G2515" s="70"/>
      <c r="H2515" s="70" t="s">
        <v>28</v>
      </c>
      <c r="I2515" s="70" t="s">
        <v>673</v>
      </c>
      <c r="J2515" s="70" t="s">
        <v>64</v>
      </c>
      <c r="K2515" s="70" t="s">
        <v>35</v>
      </c>
      <c r="L2515" s="70" t="s">
        <v>65</v>
      </c>
      <c r="M2515" s="71">
        <v>9420</v>
      </c>
      <c r="N2515" s="70" t="s">
        <v>855</v>
      </c>
      <c r="O2515" s="70">
        <v>-23.699282609440129</v>
      </c>
      <c r="P2515" s="70" t="s">
        <v>421</v>
      </c>
      <c r="Q2515" s="69">
        <v>313</v>
      </c>
      <c r="R2515" s="70" t="s">
        <v>1006</v>
      </c>
      <c r="S2515" s="70" t="s">
        <v>94</v>
      </c>
      <c r="T2515" s="70" t="s">
        <v>95</v>
      </c>
      <c r="U2515" s="70" t="s">
        <v>35</v>
      </c>
      <c r="V2515" s="70">
        <v>167.04770632344906</v>
      </c>
      <c r="W2515" s="70">
        <v>291.33029807681146</v>
      </c>
    </row>
    <row r="2516" spans="1:23">
      <c r="A2516" s="69">
        <v>2515</v>
      </c>
      <c r="B2516" s="69">
        <v>8</v>
      </c>
      <c r="C2516" s="70" t="s">
        <v>672</v>
      </c>
      <c r="D2516" s="70" t="s">
        <v>61</v>
      </c>
      <c r="E2516" s="70" t="s">
        <v>62</v>
      </c>
      <c r="F2516" s="70" t="s">
        <v>100</v>
      </c>
      <c r="G2516" s="70"/>
      <c r="H2516" s="70" t="s">
        <v>28</v>
      </c>
      <c r="I2516" s="70" t="s">
        <v>673</v>
      </c>
      <c r="J2516" s="70" t="s">
        <v>64</v>
      </c>
      <c r="K2516" s="70" t="s">
        <v>35</v>
      </c>
      <c r="L2516" s="70" t="s">
        <v>65</v>
      </c>
      <c r="M2516" s="71">
        <v>8188</v>
      </c>
      <c r="N2516" s="70" t="s">
        <v>727</v>
      </c>
      <c r="O2516" s="70">
        <v>10.443028610867611</v>
      </c>
      <c r="P2516" s="70" t="s">
        <v>419</v>
      </c>
      <c r="Q2516" s="69">
        <v>317</v>
      </c>
      <c r="R2516" s="70" t="s">
        <v>686</v>
      </c>
      <c r="S2516" s="70" t="s">
        <v>329</v>
      </c>
      <c r="T2516" s="70" t="s">
        <v>330</v>
      </c>
      <c r="U2516" s="70" t="s">
        <v>35</v>
      </c>
      <c r="V2516" s="70">
        <v>4720.2458470311321</v>
      </c>
      <c r="W2516" s="70">
        <v>49697.977604391104</v>
      </c>
    </row>
    <row r="2517" spans="1:23">
      <c r="A2517" s="69">
        <v>2516</v>
      </c>
      <c r="B2517" s="69">
        <v>8</v>
      </c>
      <c r="C2517" s="70" t="s">
        <v>672</v>
      </c>
      <c r="D2517" s="70" t="s">
        <v>61</v>
      </c>
      <c r="E2517" s="70" t="s">
        <v>62</v>
      </c>
      <c r="F2517" s="70" t="s">
        <v>100</v>
      </c>
      <c r="G2517" s="70"/>
      <c r="H2517" s="70" t="s">
        <v>28</v>
      </c>
      <c r="I2517" s="70" t="s">
        <v>673</v>
      </c>
      <c r="J2517" s="70" t="s">
        <v>64</v>
      </c>
      <c r="K2517" s="70" t="s">
        <v>35</v>
      </c>
      <c r="L2517" s="70" t="s">
        <v>65</v>
      </c>
      <c r="M2517" s="71">
        <v>9420</v>
      </c>
      <c r="N2517" s="70" t="s">
        <v>855</v>
      </c>
      <c r="O2517" s="70">
        <v>-23.699282609440129</v>
      </c>
      <c r="P2517" s="70" t="s">
        <v>421</v>
      </c>
      <c r="Q2517" s="69">
        <v>317</v>
      </c>
      <c r="R2517" s="70" t="s">
        <v>686</v>
      </c>
      <c r="S2517" s="70" t="s">
        <v>329</v>
      </c>
      <c r="T2517" s="70" t="s">
        <v>330</v>
      </c>
      <c r="U2517" s="70" t="s">
        <v>35</v>
      </c>
      <c r="V2517" s="70">
        <v>4720.2458470311321</v>
      </c>
      <c r="W2517" s="70">
        <v>49697.977604391104</v>
      </c>
    </row>
    <row r="2518" spans="1:23">
      <c r="A2518" s="69">
        <v>2517</v>
      </c>
      <c r="B2518" s="69">
        <v>8</v>
      </c>
      <c r="C2518" s="70" t="s">
        <v>672</v>
      </c>
      <c r="D2518" s="70" t="s">
        <v>61</v>
      </c>
      <c r="E2518" s="70" t="s">
        <v>62</v>
      </c>
      <c r="F2518" s="70" t="s">
        <v>100</v>
      </c>
      <c r="G2518" s="70"/>
      <c r="H2518" s="70" t="s">
        <v>28</v>
      </c>
      <c r="I2518" s="70" t="s">
        <v>673</v>
      </c>
      <c r="J2518" s="70" t="s">
        <v>64</v>
      </c>
      <c r="K2518" s="70" t="s">
        <v>35</v>
      </c>
      <c r="L2518" s="70" t="s">
        <v>65</v>
      </c>
      <c r="M2518" s="71">
        <v>8188</v>
      </c>
      <c r="N2518" s="70" t="s">
        <v>727</v>
      </c>
      <c r="O2518" s="70">
        <v>10.443028610867611</v>
      </c>
      <c r="P2518" s="70" t="s">
        <v>419</v>
      </c>
      <c r="Q2518" s="69">
        <v>336</v>
      </c>
      <c r="R2518" s="70" t="s">
        <v>696</v>
      </c>
      <c r="S2518" s="70" t="s">
        <v>82</v>
      </c>
      <c r="T2518" s="70" t="s">
        <v>83</v>
      </c>
      <c r="U2518" s="70" t="s">
        <v>35</v>
      </c>
      <c r="V2518" s="70">
        <v>1359.1748709353014</v>
      </c>
      <c r="W2518" s="70">
        <v>8619.9854169812679</v>
      </c>
    </row>
    <row r="2519" spans="1:23">
      <c r="A2519" s="69">
        <v>2518</v>
      </c>
      <c r="B2519" s="69">
        <v>8</v>
      </c>
      <c r="C2519" s="70" t="s">
        <v>672</v>
      </c>
      <c r="D2519" s="70" t="s">
        <v>61</v>
      </c>
      <c r="E2519" s="70" t="s">
        <v>62</v>
      </c>
      <c r="F2519" s="70" t="s">
        <v>100</v>
      </c>
      <c r="G2519" s="70"/>
      <c r="H2519" s="70" t="s">
        <v>28</v>
      </c>
      <c r="I2519" s="70" t="s">
        <v>673</v>
      </c>
      <c r="J2519" s="70" t="s">
        <v>64</v>
      </c>
      <c r="K2519" s="70" t="s">
        <v>35</v>
      </c>
      <c r="L2519" s="70" t="s">
        <v>65</v>
      </c>
      <c r="M2519" s="71">
        <v>9420</v>
      </c>
      <c r="N2519" s="70" t="s">
        <v>855</v>
      </c>
      <c r="O2519" s="70">
        <v>-23.699282609440129</v>
      </c>
      <c r="P2519" s="70" t="s">
        <v>421</v>
      </c>
      <c r="Q2519" s="69">
        <v>336</v>
      </c>
      <c r="R2519" s="70" t="s">
        <v>696</v>
      </c>
      <c r="S2519" s="70" t="s">
        <v>82</v>
      </c>
      <c r="T2519" s="70" t="s">
        <v>83</v>
      </c>
      <c r="U2519" s="70" t="s">
        <v>35</v>
      </c>
      <c r="V2519" s="70">
        <v>1359.1748709353014</v>
      </c>
      <c r="W2519" s="70">
        <v>8619.9854169812679</v>
      </c>
    </row>
    <row r="2520" spans="1:23">
      <c r="A2520" s="69">
        <v>2519</v>
      </c>
      <c r="B2520" s="69">
        <v>8</v>
      </c>
      <c r="C2520" s="70" t="s">
        <v>672</v>
      </c>
      <c r="D2520" s="70" t="s">
        <v>61</v>
      </c>
      <c r="E2520" s="70" t="s">
        <v>62</v>
      </c>
      <c r="F2520" s="70" t="s">
        <v>100</v>
      </c>
      <c r="G2520" s="70"/>
      <c r="H2520" s="70" t="s">
        <v>28</v>
      </c>
      <c r="I2520" s="70" t="s">
        <v>673</v>
      </c>
      <c r="J2520" s="70" t="s">
        <v>64</v>
      </c>
      <c r="K2520" s="70" t="s">
        <v>35</v>
      </c>
      <c r="L2520" s="70" t="s">
        <v>65</v>
      </c>
      <c r="M2520" s="71">
        <v>8188</v>
      </c>
      <c r="N2520" s="70" t="s">
        <v>727</v>
      </c>
      <c r="O2520" s="70">
        <v>10.443028610867611</v>
      </c>
      <c r="P2520" s="70" t="s">
        <v>419</v>
      </c>
      <c r="Q2520" s="69">
        <v>339</v>
      </c>
      <c r="R2520" s="70" t="s">
        <v>684</v>
      </c>
      <c r="S2520" s="70" t="s">
        <v>94</v>
      </c>
      <c r="T2520" s="70" t="s">
        <v>95</v>
      </c>
      <c r="U2520" s="70" t="s">
        <v>35</v>
      </c>
      <c r="V2520" s="70">
        <v>222.95969943424396</v>
      </c>
      <c r="W2520" s="70">
        <v>7.6668204828906577</v>
      </c>
    </row>
    <row r="2521" spans="1:23">
      <c r="A2521" s="69">
        <v>2520</v>
      </c>
      <c r="B2521" s="69">
        <v>8</v>
      </c>
      <c r="C2521" s="70" t="s">
        <v>672</v>
      </c>
      <c r="D2521" s="70" t="s">
        <v>61</v>
      </c>
      <c r="E2521" s="70" t="s">
        <v>62</v>
      </c>
      <c r="F2521" s="70" t="s">
        <v>100</v>
      </c>
      <c r="G2521" s="70"/>
      <c r="H2521" s="70" t="s">
        <v>28</v>
      </c>
      <c r="I2521" s="70" t="s">
        <v>673</v>
      </c>
      <c r="J2521" s="70" t="s">
        <v>64</v>
      </c>
      <c r="K2521" s="70" t="s">
        <v>35</v>
      </c>
      <c r="L2521" s="70" t="s">
        <v>65</v>
      </c>
      <c r="M2521" s="71">
        <v>9420</v>
      </c>
      <c r="N2521" s="70" t="s">
        <v>855</v>
      </c>
      <c r="O2521" s="70">
        <v>-23.699282609440129</v>
      </c>
      <c r="P2521" s="70" t="s">
        <v>421</v>
      </c>
      <c r="Q2521" s="69">
        <v>339</v>
      </c>
      <c r="R2521" s="70" t="s">
        <v>684</v>
      </c>
      <c r="S2521" s="70" t="s">
        <v>94</v>
      </c>
      <c r="T2521" s="70" t="s">
        <v>95</v>
      </c>
      <c r="U2521" s="70" t="s">
        <v>35</v>
      </c>
      <c r="V2521" s="70">
        <v>222.95969943424396</v>
      </c>
      <c r="W2521" s="70">
        <v>7.6668204828906577</v>
      </c>
    </row>
    <row r="2522" spans="1:23">
      <c r="A2522" s="69">
        <v>2521</v>
      </c>
      <c r="B2522" s="69">
        <v>8</v>
      </c>
      <c r="C2522" s="70" t="s">
        <v>672</v>
      </c>
      <c r="D2522" s="70" t="s">
        <v>61</v>
      </c>
      <c r="E2522" s="70" t="s">
        <v>62</v>
      </c>
      <c r="F2522" s="70" t="s">
        <v>100</v>
      </c>
      <c r="G2522" s="70"/>
      <c r="H2522" s="70" t="s">
        <v>28</v>
      </c>
      <c r="I2522" s="70" t="s">
        <v>673</v>
      </c>
      <c r="J2522" s="70" t="s">
        <v>64</v>
      </c>
      <c r="K2522" s="70" t="s">
        <v>35</v>
      </c>
      <c r="L2522" s="70" t="s">
        <v>65</v>
      </c>
      <c r="M2522" s="71">
        <v>8188</v>
      </c>
      <c r="N2522" s="70" t="s">
        <v>727</v>
      </c>
      <c r="O2522" s="70">
        <v>10.443028610867611</v>
      </c>
      <c r="P2522" s="70" t="s">
        <v>419</v>
      </c>
      <c r="Q2522" s="69">
        <v>361</v>
      </c>
      <c r="R2522" s="70" t="s">
        <v>675</v>
      </c>
      <c r="S2522" s="70" t="s">
        <v>82</v>
      </c>
      <c r="T2522" s="70" t="s">
        <v>83</v>
      </c>
      <c r="U2522" s="70" t="s">
        <v>35</v>
      </c>
      <c r="V2522" s="70">
        <v>4458.6669023321037</v>
      </c>
      <c r="W2522" s="70">
        <v>22149.585419672407</v>
      </c>
    </row>
    <row r="2523" spans="1:23">
      <c r="A2523" s="69">
        <v>2522</v>
      </c>
      <c r="B2523" s="69">
        <v>8</v>
      </c>
      <c r="C2523" s="70" t="s">
        <v>672</v>
      </c>
      <c r="D2523" s="70" t="s">
        <v>61</v>
      </c>
      <c r="E2523" s="70" t="s">
        <v>62</v>
      </c>
      <c r="F2523" s="70" t="s">
        <v>100</v>
      </c>
      <c r="G2523" s="70"/>
      <c r="H2523" s="70" t="s">
        <v>28</v>
      </c>
      <c r="I2523" s="70" t="s">
        <v>673</v>
      </c>
      <c r="J2523" s="70" t="s">
        <v>64</v>
      </c>
      <c r="K2523" s="70" t="s">
        <v>35</v>
      </c>
      <c r="L2523" s="70" t="s">
        <v>65</v>
      </c>
      <c r="M2523" s="71">
        <v>9420</v>
      </c>
      <c r="N2523" s="70" t="s">
        <v>855</v>
      </c>
      <c r="O2523" s="70">
        <v>-23.699282609440129</v>
      </c>
      <c r="P2523" s="70" t="s">
        <v>421</v>
      </c>
      <c r="Q2523" s="69">
        <v>361</v>
      </c>
      <c r="R2523" s="70" t="s">
        <v>675</v>
      </c>
      <c r="S2523" s="70" t="s">
        <v>82</v>
      </c>
      <c r="T2523" s="70" t="s">
        <v>83</v>
      </c>
      <c r="U2523" s="70" t="s">
        <v>35</v>
      </c>
      <c r="V2523" s="70">
        <v>4458.6669023321037</v>
      </c>
      <c r="W2523" s="70">
        <v>22149.585419672407</v>
      </c>
    </row>
    <row r="2524" spans="1:23">
      <c r="A2524" s="69">
        <v>2523</v>
      </c>
      <c r="B2524" s="69">
        <v>8</v>
      </c>
      <c r="C2524" s="70" t="s">
        <v>672</v>
      </c>
      <c r="D2524" s="70" t="s">
        <v>61</v>
      </c>
      <c r="E2524" s="70" t="s">
        <v>62</v>
      </c>
      <c r="F2524" s="70" t="s">
        <v>100</v>
      </c>
      <c r="G2524" s="70"/>
      <c r="H2524" s="70" t="s">
        <v>28</v>
      </c>
      <c r="I2524" s="70" t="s">
        <v>673</v>
      </c>
      <c r="J2524" s="70" t="s">
        <v>64</v>
      </c>
      <c r="K2524" s="70" t="s">
        <v>35</v>
      </c>
      <c r="L2524" s="70" t="s">
        <v>65</v>
      </c>
      <c r="M2524" s="71">
        <v>8188</v>
      </c>
      <c r="N2524" s="70" t="s">
        <v>727</v>
      </c>
      <c r="O2524" s="70">
        <v>10.443028610867611</v>
      </c>
      <c r="P2524" s="70" t="s">
        <v>419</v>
      </c>
      <c r="Q2524" s="69">
        <v>383</v>
      </c>
      <c r="R2524" s="70" t="s">
        <v>856</v>
      </c>
      <c r="S2524" s="70" t="s">
        <v>82</v>
      </c>
      <c r="T2524" s="70" t="s">
        <v>83</v>
      </c>
      <c r="U2524" s="70" t="s">
        <v>35</v>
      </c>
      <c r="V2524" s="70">
        <v>13.209723686731406</v>
      </c>
      <c r="W2524" s="70">
        <v>1.7987386984103464</v>
      </c>
    </row>
    <row r="2525" spans="1:23">
      <c r="A2525" s="69">
        <v>2524</v>
      </c>
      <c r="B2525" s="69">
        <v>8</v>
      </c>
      <c r="C2525" s="70" t="s">
        <v>672</v>
      </c>
      <c r="D2525" s="70" t="s">
        <v>61</v>
      </c>
      <c r="E2525" s="70" t="s">
        <v>62</v>
      </c>
      <c r="F2525" s="70" t="s">
        <v>100</v>
      </c>
      <c r="G2525" s="70"/>
      <c r="H2525" s="70" t="s">
        <v>28</v>
      </c>
      <c r="I2525" s="70" t="s">
        <v>673</v>
      </c>
      <c r="J2525" s="70" t="s">
        <v>64</v>
      </c>
      <c r="K2525" s="70" t="s">
        <v>35</v>
      </c>
      <c r="L2525" s="70" t="s">
        <v>65</v>
      </c>
      <c r="M2525" s="71">
        <v>9420</v>
      </c>
      <c r="N2525" s="70" t="s">
        <v>855</v>
      </c>
      <c r="O2525" s="70">
        <v>-23.699282609440129</v>
      </c>
      <c r="P2525" s="70" t="s">
        <v>421</v>
      </c>
      <c r="Q2525" s="69">
        <v>383</v>
      </c>
      <c r="R2525" s="70" t="s">
        <v>856</v>
      </c>
      <c r="S2525" s="70" t="s">
        <v>82</v>
      </c>
      <c r="T2525" s="70" t="s">
        <v>83</v>
      </c>
      <c r="U2525" s="70" t="s">
        <v>35</v>
      </c>
      <c r="V2525" s="70">
        <v>13.209723686731406</v>
      </c>
      <c r="W2525" s="70">
        <v>1.7987386984103464</v>
      </c>
    </row>
    <row r="2526" spans="1:23">
      <c r="A2526" s="69">
        <v>2525</v>
      </c>
      <c r="B2526" s="69">
        <v>8</v>
      </c>
      <c r="C2526" s="70" t="s">
        <v>672</v>
      </c>
      <c r="D2526" s="70" t="s">
        <v>61</v>
      </c>
      <c r="E2526" s="70" t="s">
        <v>62</v>
      </c>
      <c r="F2526" s="70" t="s">
        <v>100</v>
      </c>
      <c r="G2526" s="70"/>
      <c r="H2526" s="70" t="s">
        <v>28</v>
      </c>
      <c r="I2526" s="70" t="s">
        <v>673</v>
      </c>
      <c r="J2526" s="70" t="s">
        <v>64</v>
      </c>
      <c r="K2526" s="70" t="s">
        <v>35</v>
      </c>
      <c r="L2526" s="70" t="s">
        <v>65</v>
      </c>
      <c r="M2526" s="71">
        <v>8188</v>
      </c>
      <c r="N2526" s="70" t="s">
        <v>727</v>
      </c>
      <c r="O2526" s="70">
        <v>10.443028610867611</v>
      </c>
      <c r="P2526" s="70" t="s">
        <v>419</v>
      </c>
      <c r="Q2526" s="69">
        <v>463</v>
      </c>
      <c r="R2526" s="70" t="s">
        <v>678</v>
      </c>
      <c r="S2526" s="70" t="s">
        <v>78</v>
      </c>
      <c r="T2526" s="70" t="s">
        <v>79</v>
      </c>
      <c r="U2526" s="70" t="s">
        <v>35</v>
      </c>
      <c r="V2526" s="70">
        <v>9607.0439727285739</v>
      </c>
      <c r="W2526" s="70">
        <v>68045.140458610258</v>
      </c>
    </row>
    <row r="2527" spans="1:23">
      <c r="A2527" s="69">
        <v>2526</v>
      </c>
      <c r="B2527" s="69">
        <v>8</v>
      </c>
      <c r="C2527" s="70" t="s">
        <v>672</v>
      </c>
      <c r="D2527" s="70" t="s">
        <v>61</v>
      </c>
      <c r="E2527" s="70" t="s">
        <v>62</v>
      </c>
      <c r="F2527" s="70" t="s">
        <v>100</v>
      </c>
      <c r="G2527" s="70"/>
      <c r="H2527" s="70" t="s">
        <v>28</v>
      </c>
      <c r="I2527" s="70" t="s">
        <v>673</v>
      </c>
      <c r="J2527" s="70" t="s">
        <v>64</v>
      </c>
      <c r="K2527" s="70" t="s">
        <v>35</v>
      </c>
      <c r="L2527" s="70" t="s">
        <v>65</v>
      </c>
      <c r="M2527" s="71">
        <v>9420</v>
      </c>
      <c r="N2527" s="70" t="s">
        <v>855</v>
      </c>
      <c r="O2527" s="70">
        <v>-23.699282609440129</v>
      </c>
      <c r="P2527" s="70" t="s">
        <v>421</v>
      </c>
      <c r="Q2527" s="69">
        <v>463</v>
      </c>
      <c r="R2527" s="70" t="s">
        <v>678</v>
      </c>
      <c r="S2527" s="70" t="s">
        <v>78</v>
      </c>
      <c r="T2527" s="70" t="s">
        <v>79</v>
      </c>
      <c r="U2527" s="70" t="s">
        <v>35</v>
      </c>
      <c r="V2527" s="70">
        <v>9607.0439727285739</v>
      </c>
      <c r="W2527" s="70">
        <v>68045.140458610258</v>
      </c>
    </row>
    <row r="2528" spans="1:23">
      <c r="A2528" s="69">
        <v>2527</v>
      </c>
      <c r="B2528" s="69">
        <v>8</v>
      </c>
      <c r="C2528" s="70" t="s">
        <v>672</v>
      </c>
      <c r="D2528" s="70" t="s">
        <v>61</v>
      </c>
      <c r="E2528" s="70" t="s">
        <v>62</v>
      </c>
      <c r="F2528" s="70" t="s">
        <v>100</v>
      </c>
      <c r="G2528" s="70"/>
      <c r="H2528" s="70" t="s">
        <v>28</v>
      </c>
      <c r="I2528" s="70" t="s">
        <v>673</v>
      </c>
      <c r="J2528" s="70" t="s">
        <v>64</v>
      </c>
      <c r="K2528" s="70" t="s">
        <v>35</v>
      </c>
      <c r="L2528" s="70" t="s">
        <v>65</v>
      </c>
      <c r="M2528" s="71">
        <v>8188</v>
      </c>
      <c r="N2528" s="70" t="s">
        <v>727</v>
      </c>
      <c r="O2528" s="70">
        <v>10.443028610867611</v>
      </c>
      <c r="P2528" s="70" t="s">
        <v>419</v>
      </c>
      <c r="Q2528" s="69">
        <v>508</v>
      </c>
      <c r="R2528" s="70" t="s">
        <v>710</v>
      </c>
      <c r="S2528" s="70" t="s">
        <v>78</v>
      </c>
      <c r="T2528" s="70" t="s">
        <v>79</v>
      </c>
      <c r="U2528" s="70" t="s">
        <v>35</v>
      </c>
      <c r="V2528" s="70">
        <v>7173.2364400240267</v>
      </c>
      <c r="W2528" s="70">
        <v>40124.934698608959</v>
      </c>
    </row>
    <row r="2529" spans="1:23">
      <c r="A2529" s="69">
        <v>2528</v>
      </c>
      <c r="B2529" s="69">
        <v>8</v>
      </c>
      <c r="C2529" s="70" t="s">
        <v>672</v>
      </c>
      <c r="D2529" s="70" t="s">
        <v>61</v>
      </c>
      <c r="E2529" s="70" t="s">
        <v>62</v>
      </c>
      <c r="F2529" s="70" t="s">
        <v>100</v>
      </c>
      <c r="G2529" s="70"/>
      <c r="H2529" s="70" t="s">
        <v>28</v>
      </c>
      <c r="I2529" s="70" t="s">
        <v>673</v>
      </c>
      <c r="J2529" s="70" t="s">
        <v>64</v>
      </c>
      <c r="K2529" s="70" t="s">
        <v>35</v>
      </c>
      <c r="L2529" s="70" t="s">
        <v>65</v>
      </c>
      <c r="M2529" s="71">
        <v>9420</v>
      </c>
      <c r="N2529" s="70" t="s">
        <v>855</v>
      </c>
      <c r="O2529" s="70">
        <v>-23.699282609440129</v>
      </c>
      <c r="P2529" s="70" t="s">
        <v>421</v>
      </c>
      <c r="Q2529" s="69">
        <v>508</v>
      </c>
      <c r="R2529" s="70" t="s">
        <v>710</v>
      </c>
      <c r="S2529" s="70" t="s">
        <v>78</v>
      </c>
      <c r="T2529" s="70" t="s">
        <v>79</v>
      </c>
      <c r="U2529" s="70" t="s">
        <v>35</v>
      </c>
      <c r="V2529" s="70">
        <v>7173.2364400240267</v>
      </c>
      <c r="W2529" s="70">
        <v>40124.934698608959</v>
      </c>
    </row>
    <row r="2530" spans="1:23">
      <c r="A2530" s="69">
        <v>2529</v>
      </c>
      <c r="B2530" s="69">
        <v>8</v>
      </c>
      <c r="C2530" s="70" t="s">
        <v>672</v>
      </c>
      <c r="D2530" s="70" t="s">
        <v>61</v>
      </c>
      <c r="E2530" s="70" t="s">
        <v>62</v>
      </c>
      <c r="F2530" s="70" t="s">
        <v>100</v>
      </c>
      <c r="G2530" s="70"/>
      <c r="H2530" s="70" t="s">
        <v>28</v>
      </c>
      <c r="I2530" s="70" t="s">
        <v>673</v>
      </c>
      <c r="J2530" s="70" t="s">
        <v>64</v>
      </c>
      <c r="K2530" s="70" t="s">
        <v>35</v>
      </c>
      <c r="L2530" s="70" t="s">
        <v>65</v>
      </c>
      <c r="M2530" s="71">
        <v>8188</v>
      </c>
      <c r="N2530" s="70" t="s">
        <v>727</v>
      </c>
      <c r="O2530" s="70">
        <v>10.443028610867611</v>
      </c>
      <c r="P2530" s="70" t="s">
        <v>419</v>
      </c>
      <c r="Q2530" s="69">
        <v>509</v>
      </c>
      <c r="R2530" s="70" t="s">
        <v>676</v>
      </c>
      <c r="S2530" s="70" t="s">
        <v>55</v>
      </c>
      <c r="T2530" s="70" t="s">
        <v>56</v>
      </c>
      <c r="U2530" s="70" t="s">
        <v>35</v>
      </c>
      <c r="V2530" s="70">
        <v>5594.8422509169941</v>
      </c>
      <c r="W2530" s="70">
        <v>42840.74364110102</v>
      </c>
    </row>
    <row r="2531" spans="1:23">
      <c r="A2531" s="69">
        <v>2530</v>
      </c>
      <c r="B2531" s="69">
        <v>8</v>
      </c>
      <c r="C2531" s="70" t="s">
        <v>672</v>
      </c>
      <c r="D2531" s="70" t="s">
        <v>61</v>
      </c>
      <c r="E2531" s="70" t="s">
        <v>62</v>
      </c>
      <c r="F2531" s="70" t="s">
        <v>100</v>
      </c>
      <c r="G2531" s="70"/>
      <c r="H2531" s="70" t="s">
        <v>28</v>
      </c>
      <c r="I2531" s="70" t="s">
        <v>673</v>
      </c>
      <c r="J2531" s="70" t="s">
        <v>64</v>
      </c>
      <c r="K2531" s="70" t="s">
        <v>35</v>
      </c>
      <c r="L2531" s="70" t="s">
        <v>65</v>
      </c>
      <c r="M2531" s="71">
        <v>9420</v>
      </c>
      <c r="N2531" s="70" t="s">
        <v>855</v>
      </c>
      <c r="O2531" s="70">
        <v>-23.699282609440129</v>
      </c>
      <c r="P2531" s="70" t="s">
        <v>421</v>
      </c>
      <c r="Q2531" s="69">
        <v>509</v>
      </c>
      <c r="R2531" s="70" t="s">
        <v>676</v>
      </c>
      <c r="S2531" s="70" t="s">
        <v>55</v>
      </c>
      <c r="T2531" s="70" t="s">
        <v>56</v>
      </c>
      <c r="U2531" s="70" t="s">
        <v>35</v>
      </c>
      <c r="V2531" s="70">
        <v>5594.8422509169941</v>
      </c>
      <c r="W2531" s="70">
        <v>42840.74364110102</v>
      </c>
    </row>
    <row r="2532" spans="1:23">
      <c r="A2532" s="69">
        <v>2531</v>
      </c>
      <c r="B2532" s="69">
        <v>8</v>
      </c>
      <c r="C2532" s="70" t="s">
        <v>672</v>
      </c>
      <c r="D2532" s="70" t="s">
        <v>61</v>
      </c>
      <c r="E2532" s="70" t="s">
        <v>62</v>
      </c>
      <c r="F2532" s="70" t="s">
        <v>100</v>
      </c>
      <c r="G2532" s="70"/>
      <c r="H2532" s="70" t="s">
        <v>28</v>
      </c>
      <c r="I2532" s="70" t="s">
        <v>673</v>
      </c>
      <c r="J2532" s="70" t="s">
        <v>64</v>
      </c>
      <c r="K2532" s="70" t="s">
        <v>35</v>
      </c>
      <c r="L2532" s="70" t="s">
        <v>65</v>
      </c>
      <c r="M2532" s="71">
        <v>8188</v>
      </c>
      <c r="N2532" s="70" t="s">
        <v>727</v>
      </c>
      <c r="O2532" s="70">
        <v>10.443028610867611</v>
      </c>
      <c r="P2532" s="70" t="s">
        <v>419</v>
      </c>
      <c r="Q2532" s="69">
        <v>519</v>
      </c>
      <c r="R2532" s="70" t="s">
        <v>383</v>
      </c>
      <c r="S2532" s="70" t="s">
        <v>67</v>
      </c>
      <c r="T2532" s="70" t="s">
        <v>68</v>
      </c>
      <c r="U2532" s="70" t="s">
        <v>35</v>
      </c>
      <c r="V2532" s="70">
        <v>1519.870501963986</v>
      </c>
      <c r="W2532" s="70">
        <v>53061.066641749705</v>
      </c>
    </row>
    <row r="2533" spans="1:23">
      <c r="A2533" s="69">
        <v>2532</v>
      </c>
      <c r="B2533" s="69">
        <v>8</v>
      </c>
      <c r="C2533" s="70" t="s">
        <v>672</v>
      </c>
      <c r="D2533" s="70" t="s">
        <v>61</v>
      </c>
      <c r="E2533" s="70" t="s">
        <v>62</v>
      </c>
      <c r="F2533" s="70" t="s">
        <v>100</v>
      </c>
      <c r="G2533" s="70"/>
      <c r="H2533" s="70" t="s">
        <v>28</v>
      </c>
      <c r="I2533" s="70" t="s">
        <v>673</v>
      </c>
      <c r="J2533" s="70" t="s">
        <v>64</v>
      </c>
      <c r="K2533" s="70" t="s">
        <v>35</v>
      </c>
      <c r="L2533" s="70" t="s">
        <v>65</v>
      </c>
      <c r="M2533" s="71">
        <v>9420</v>
      </c>
      <c r="N2533" s="70" t="s">
        <v>855</v>
      </c>
      <c r="O2533" s="70">
        <v>-23.699282609440129</v>
      </c>
      <c r="P2533" s="70" t="s">
        <v>421</v>
      </c>
      <c r="Q2533" s="69">
        <v>519</v>
      </c>
      <c r="R2533" s="70" t="s">
        <v>383</v>
      </c>
      <c r="S2533" s="70" t="s">
        <v>67</v>
      </c>
      <c r="T2533" s="70" t="s">
        <v>68</v>
      </c>
      <c r="U2533" s="70" t="s">
        <v>35</v>
      </c>
      <c r="V2533" s="70">
        <v>1519.870501963986</v>
      </c>
      <c r="W2533" s="70">
        <v>53061.066641749705</v>
      </c>
    </row>
    <row r="2534" spans="1:23">
      <c r="A2534" s="69">
        <v>2533</v>
      </c>
      <c r="B2534" s="69">
        <v>8</v>
      </c>
      <c r="C2534" s="70" t="s">
        <v>672</v>
      </c>
      <c r="D2534" s="70" t="s">
        <v>61</v>
      </c>
      <c r="E2534" s="70" t="s">
        <v>62</v>
      </c>
      <c r="F2534" s="70" t="s">
        <v>100</v>
      </c>
      <c r="G2534" s="70"/>
      <c r="H2534" s="70" t="s">
        <v>28</v>
      </c>
      <c r="I2534" s="70" t="s">
        <v>673</v>
      </c>
      <c r="J2534" s="70" t="s">
        <v>64</v>
      </c>
      <c r="K2534" s="70" t="s">
        <v>35</v>
      </c>
      <c r="L2534" s="70" t="s">
        <v>65</v>
      </c>
      <c r="M2534" s="71">
        <v>9940</v>
      </c>
      <c r="N2534" s="70" t="s">
        <v>2361</v>
      </c>
      <c r="O2534" s="70">
        <v>4.3517724991941922</v>
      </c>
      <c r="P2534" s="70" t="s">
        <v>412</v>
      </c>
      <c r="Q2534" s="69">
        <v>317</v>
      </c>
      <c r="R2534" s="70" t="s">
        <v>686</v>
      </c>
      <c r="S2534" s="70" t="s">
        <v>329</v>
      </c>
      <c r="T2534" s="70" t="s">
        <v>330</v>
      </c>
      <c r="U2534" s="70" t="s">
        <v>35</v>
      </c>
      <c r="V2534" s="70">
        <v>1230.4630389238991</v>
      </c>
      <c r="W2534" s="70">
        <v>46398.47656438213</v>
      </c>
    </row>
    <row r="2535" spans="1:23">
      <c r="A2535" s="69">
        <v>2534</v>
      </c>
      <c r="B2535" s="69">
        <v>8</v>
      </c>
      <c r="C2535" s="70" t="s">
        <v>672</v>
      </c>
      <c r="D2535" s="70" t="s">
        <v>61</v>
      </c>
      <c r="E2535" s="70" t="s">
        <v>62</v>
      </c>
      <c r="F2535" s="70" t="s">
        <v>100</v>
      </c>
      <c r="G2535" s="70"/>
      <c r="H2535" s="70" t="s">
        <v>28</v>
      </c>
      <c r="I2535" s="70" t="s">
        <v>673</v>
      </c>
      <c r="J2535" s="70" t="s">
        <v>64</v>
      </c>
      <c r="K2535" s="70" t="s">
        <v>35</v>
      </c>
      <c r="L2535" s="70" t="s">
        <v>65</v>
      </c>
      <c r="M2535" s="71">
        <v>9941</v>
      </c>
      <c r="N2535" s="70" t="s">
        <v>2361</v>
      </c>
      <c r="O2535" s="70">
        <v>4.3517724991941922</v>
      </c>
      <c r="P2535" s="70" t="s">
        <v>412</v>
      </c>
      <c r="Q2535" s="69">
        <v>317</v>
      </c>
      <c r="R2535" s="70" t="s">
        <v>686</v>
      </c>
      <c r="S2535" s="70" t="s">
        <v>329</v>
      </c>
      <c r="T2535" s="70" t="s">
        <v>330</v>
      </c>
      <c r="U2535" s="70" t="s">
        <v>35</v>
      </c>
      <c r="V2535" s="70">
        <v>1230.4630389238991</v>
      </c>
      <c r="W2535" s="70">
        <v>46398.47656438213</v>
      </c>
    </row>
    <row r="2536" spans="1:23">
      <c r="A2536" s="69">
        <v>2535</v>
      </c>
      <c r="B2536" s="69">
        <v>8</v>
      </c>
      <c r="C2536" s="70" t="s">
        <v>672</v>
      </c>
      <c r="D2536" s="70" t="s">
        <v>61</v>
      </c>
      <c r="E2536" s="70" t="s">
        <v>62</v>
      </c>
      <c r="F2536" s="70" t="s">
        <v>100</v>
      </c>
      <c r="G2536" s="70"/>
      <c r="H2536" s="70" t="s">
        <v>28</v>
      </c>
      <c r="I2536" s="70" t="s">
        <v>673</v>
      </c>
      <c r="J2536" s="70" t="s">
        <v>64</v>
      </c>
      <c r="K2536" s="70" t="s">
        <v>35</v>
      </c>
      <c r="L2536" s="70" t="s">
        <v>65</v>
      </c>
      <c r="M2536" s="71">
        <v>9950</v>
      </c>
      <c r="N2536" s="70" t="s">
        <v>2362</v>
      </c>
      <c r="O2536" s="70">
        <v>9.1098913809732878</v>
      </c>
      <c r="P2536" s="70" t="s">
        <v>424</v>
      </c>
      <c r="Q2536" s="69">
        <v>463</v>
      </c>
      <c r="R2536" s="70" t="s">
        <v>678</v>
      </c>
      <c r="S2536" s="70" t="s">
        <v>78</v>
      </c>
      <c r="T2536" s="70" t="s">
        <v>79</v>
      </c>
      <c r="U2536" s="70" t="s">
        <v>35</v>
      </c>
      <c r="V2536" s="70">
        <v>264.62527339254848</v>
      </c>
      <c r="W2536" s="70">
        <v>2825.1784649003948</v>
      </c>
    </row>
    <row r="2537" spans="1:23">
      <c r="A2537" s="69">
        <v>2536</v>
      </c>
      <c r="B2537" s="69">
        <v>8</v>
      </c>
      <c r="C2537" s="70" t="s">
        <v>672</v>
      </c>
      <c r="D2537" s="70" t="s">
        <v>61</v>
      </c>
      <c r="E2537" s="70" t="s">
        <v>62</v>
      </c>
      <c r="F2537" s="70" t="s">
        <v>100</v>
      </c>
      <c r="G2537" s="70"/>
      <c r="H2537" s="70" t="s">
        <v>28</v>
      </c>
      <c r="I2537" s="70" t="s">
        <v>673</v>
      </c>
      <c r="J2537" s="70" t="s">
        <v>64</v>
      </c>
      <c r="K2537" s="70" t="s">
        <v>35</v>
      </c>
      <c r="L2537" s="70" t="s">
        <v>65</v>
      </c>
      <c r="M2537" s="71">
        <v>9951</v>
      </c>
      <c r="N2537" s="70" t="s">
        <v>2362</v>
      </c>
      <c r="O2537" s="70">
        <v>9.1098913809732878</v>
      </c>
      <c r="P2537" s="70" t="s">
        <v>424</v>
      </c>
      <c r="Q2537" s="69">
        <v>463</v>
      </c>
      <c r="R2537" s="70" t="s">
        <v>678</v>
      </c>
      <c r="S2537" s="70" t="s">
        <v>78</v>
      </c>
      <c r="T2537" s="70" t="s">
        <v>79</v>
      </c>
      <c r="U2537" s="70" t="s">
        <v>35</v>
      </c>
      <c r="V2537" s="70">
        <v>264.62527339254848</v>
      </c>
      <c r="W2537" s="70">
        <v>2825.1784649003948</v>
      </c>
    </row>
    <row r="2538" spans="1:23">
      <c r="A2538" s="69">
        <v>2537</v>
      </c>
      <c r="B2538" s="69">
        <v>9</v>
      </c>
      <c r="C2538" s="70" t="s">
        <v>104</v>
      </c>
      <c r="D2538" s="70" t="s">
        <v>33</v>
      </c>
      <c r="E2538" s="70" t="s">
        <v>62</v>
      </c>
      <c r="F2538" s="70" t="s">
        <v>100</v>
      </c>
      <c r="G2538" s="70"/>
      <c r="H2538" s="70" t="s">
        <v>28</v>
      </c>
      <c r="I2538" s="70" t="s">
        <v>105</v>
      </c>
      <c r="J2538" s="70" t="s">
        <v>30</v>
      </c>
      <c r="K2538" s="70" t="s">
        <v>35</v>
      </c>
      <c r="L2538" s="70" t="s">
        <v>65</v>
      </c>
      <c r="M2538" s="71">
        <v>548</v>
      </c>
      <c r="N2538" s="70" t="s">
        <v>2363</v>
      </c>
      <c r="O2538" s="70">
        <v>2.2951145921449032</v>
      </c>
      <c r="P2538" s="70" t="s">
        <v>412</v>
      </c>
      <c r="Q2538" s="69">
        <v>248</v>
      </c>
      <c r="R2538" s="70" t="s">
        <v>740</v>
      </c>
      <c r="S2538" s="70" t="s">
        <v>41</v>
      </c>
      <c r="T2538" s="70" t="s">
        <v>42</v>
      </c>
      <c r="U2538" s="70" t="s">
        <v>35</v>
      </c>
      <c r="V2538" s="70">
        <v>373.8191760886491</v>
      </c>
      <c r="W2538" s="70">
        <v>3137.9437957431182</v>
      </c>
    </row>
    <row r="2539" spans="1:23">
      <c r="A2539" s="69">
        <v>2538</v>
      </c>
      <c r="B2539" s="69">
        <v>9</v>
      </c>
      <c r="C2539" s="70" t="s">
        <v>104</v>
      </c>
      <c r="D2539" s="70" t="s">
        <v>33</v>
      </c>
      <c r="E2539" s="70" t="s">
        <v>62</v>
      </c>
      <c r="F2539" s="70" t="s">
        <v>100</v>
      </c>
      <c r="G2539" s="70"/>
      <c r="H2539" s="70" t="s">
        <v>28</v>
      </c>
      <c r="I2539" s="70" t="s">
        <v>105</v>
      </c>
      <c r="J2539" s="70" t="s">
        <v>30</v>
      </c>
      <c r="K2539" s="70" t="s">
        <v>35</v>
      </c>
      <c r="L2539" s="70" t="s">
        <v>65</v>
      </c>
      <c r="M2539" s="71">
        <v>788</v>
      </c>
      <c r="N2539" s="70" t="s">
        <v>752</v>
      </c>
      <c r="O2539" s="70">
        <v>8.0043826272075762</v>
      </c>
      <c r="P2539" s="70" t="s">
        <v>424</v>
      </c>
      <c r="Q2539" s="69">
        <v>248</v>
      </c>
      <c r="R2539" s="70" t="s">
        <v>740</v>
      </c>
      <c r="S2539" s="70" t="s">
        <v>41</v>
      </c>
      <c r="T2539" s="70" t="s">
        <v>42</v>
      </c>
      <c r="U2539" s="70" t="s">
        <v>35</v>
      </c>
      <c r="V2539" s="70">
        <v>373.8191760886491</v>
      </c>
      <c r="W2539" s="70">
        <v>3137.9437957431182</v>
      </c>
    </row>
    <row r="2540" spans="1:23">
      <c r="A2540" s="69">
        <v>2539</v>
      </c>
      <c r="B2540" s="69">
        <v>9</v>
      </c>
      <c r="C2540" s="70" t="s">
        <v>104</v>
      </c>
      <c r="D2540" s="70" t="s">
        <v>33</v>
      </c>
      <c r="E2540" s="70" t="s">
        <v>62</v>
      </c>
      <c r="F2540" s="70" t="s">
        <v>100</v>
      </c>
      <c r="G2540" s="70"/>
      <c r="H2540" s="70" t="s">
        <v>28</v>
      </c>
      <c r="I2540" s="70" t="s">
        <v>105</v>
      </c>
      <c r="J2540" s="70" t="s">
        <v>30</v>
      </c>
      <c r="K2540" s="70" t="s">
        <v>35</v>
      </c>
      <c r="L2540" s="70" t="s">
        <v>65</v>
      </c>
      <c r="M2540" s="71">
        <v>554</v>
      </c>
      <c r="N2540" s="70" t="s">
        <v>733</v>
      </c>
      <c r="O2540" s="70">
        <v>7.2269157828835144</v>
      </c>
      <c r="P2540" s="70" t="s">
        <v>424</v>
      </c>
      <c r="Q2540" s="69">
        <v>416</v>
      </c>
      <c r="R2540" s="70" t="s">
        <v>106</v>
      </c>
      <c r="S2540" s="70" t="s">
        <v>41</v>
      </c>
      <c r="T2540" s="70" t="s">
        <v>42</v>
      </c>
      <c r="U2540" s="70" t="s">
        <v>35</v>
      </c>
      <c r="V2540" s="70">
        <v>7.6088203011482278</v>
      </c>
      <c r="W2540" s="70">
        <v>1.471988731119229</v>
      </c>
    </row>
    <row r="2541" spans="1:23">
      <c r="A2541" s="69">
        <v>2540</v>
      </c>
      <c r="B2541" s="69">
        <v>9</v>
      </c>
      <c r="C2541" s="70" t="s">
        <v>104</v>
      </c>
      <c r="D2541" s="70" t="s">
        <v>33</v>
      </c>
      <c r="E2541" s="70" t="s">
        <v>62</v>
      </c>
      <c r="F2541" s="70" t="s">
        <v>100</v>
      </c>
      <c r="G2541" s="70"/>
      <c r="H2541" s="70" t="s">
        <v>28</v>
      </c>
      <c r="I2541" s="70" t="s">
        <v>105</v>
      </c>
      <c r="J2541" s="70" t="s">
        <v>30</v>
      </c>
      <c r="K2541" s="70" t="s">
        <v>35</v>
      </c>
      <c r="L2541" s="70" t="s">
        <v>65</v>
      </c>
      <c r="M2541" s="71">
        <v>604</v>
      </c>
      <c r="N2541" s="70" t="s">
        <v>741</v>
      </c>
      <c r="O2541" s="70">
        <v>8.5438308331328283</v>
      </c>
      <c r="P2541" s="70" t="s">
        <v>424</v>
      </c>
      <c r="Q2541" s="69">
        <v>416</v>
      </c>
      <c r="R2541" s="70" t="s">
        <v>106</v>
      </c>
      <c r="S2541" s="70" t="s">
        <v>41</v>
      </c>
      <c r="T2541" s="70" t="s">
        <v>42</v>
      </c>
      <c r="U2541" s="70" t="s">
        <v>35</v>
      </c>
      <c r="V2541" s="70">
        <v>7.6088203011482278</v>
      </c>
      <c r="W2541" s="70">
        <v>1.471988731119229</v>
      </c>
    </row>
    <row r="2542" spans="1:23">
      <c r="A2542" s="69">
        <v>2541</v>
      </c>
      <c r="B2542" s="69">
        <v>9</v>
      </c>
      <c r="C2542" s="70" t="s">
        <v>104</v>
      </c>
      <c r="D2542" s="70" t="s">
        <v>33</v>
      </c>
      <c r="E2542" s="70" t="s">
        <v>62</v>
      </c>
      <c r="F2542" s="70" t="s">
        <v>100</v>
      </c>
      <c r="G2542" s="70"/>
      <c r="H2542" s="70" t="s">
        <v>28</v>
      </c>
      <c r="I2542" s="70" t="s">
        <v>105</v>
      </c>
      <c r="J2542" s="70" t="s">
        <v>30</v>
      </c>
      <c r="K2542" s="70" t="s">
        <v>35</v>
      </c>
      <c r="L2542" s="70" t="s">
        <v>65</v>
      </c>
      <c r="M2542" s="71">
        <v>621</v>
      </c>
      <c r="N2542" s="70" t="s">
        <v>2364</v>
      </c>
      <c r="O2542" s="70">
        <v>-6.5274032876301999E-2</v>
      </c>
      <c r="P2542" s="70" t="s">
        <v>412</v>
      </c>
      <c r="Q2542" s="69">
        <v>416</v>
      </c>
      <c r="R2542" s="70" t="s">
        <v>106</v>
      </c>
      <c r="S2542" s="70" t="s">
        <v>41</v>
      </c>
      <c r="T2542" s="70" t="s">
        <v>42</v>
      </c>
      <c r="U2542" s="70" t="s">
        <v>35</v>
      </c>
      <c r="V2542" s="70">
        <v>104.83504955311851</v>
      </c>
      <c r="W2542" s="70">
        <v>495.29854487871069</v>
      </c>
    </row>
    <row r="2543" spans="1:23">
      <c r="A2543" s="69">
        <v>2542</v>
      </c>
      <c r="B2543" s="69">
        <v>9</v>
      </c>
      <c r="C2543" s="70" t="s">
        <v>104</v>
      </c>
      <c r="D2543" s="70" t="s">
        <v>33</v>
      </c>
      <c r="E2543" s="70" t="s">
        <v>62</v>
      </c>
      <c r="F2543" s="70" t="s">
        <v>100</v>
      </c>
      <c r="G2543" s="70"/>
      <c r="H2543" s="70" t="s">
        <v>28</v>
      </c>
      <c r="I2543" s="70" t="s">
        <v>105</v>
      </c>
      <c r="J2543" s="70" t="s">
        <v>30</v>
      </c>
      <c r="K2543" s="70" t="s">
        <v>35</v>
      </c>
      <c r="L2543" s="70" t="s">
        <v>65</v>
      </c>
      <c r="M2543" s="71">
        <v>851</v>
      </c>
      <c r="N2543" s="70" t="s">
        <v>1309</v>
      </c>
      <c r="O2543" s="70">
        <v>-11.011787196190159</v>
      </c>
      <c r="P2543" s="70" t="s">
        <v>421</v>
      </c>
      <c r="Q2543" s="69">
        <v>416</v>
      </c>
      <c r="R2543" s="70" t="s">
        <v>106</v>
      </c>
      <c r="S2543" s="70" t="s">
        <v>41</v>
      </c>
      <c r="T2543" s="70" t="s">
        <v>42</v>
      </c>
      <c r="U2543" s="70" t="s">
        <v>35</v>
      </c>
      <c r="V2543" s="70">
        <v>104.83504955311851</v>
      </c>
      <c r="W2543" s="70">
        <v>495.29854487871069</v>
      </c>
    </row>
    <row r="2544" spans="1:23">
      <c r="A2544" s="69">
        <v>2543</v>
      </c>
      <c r="B2544" s="69">
        <v>9</v>
      </c>
      <c r="C2544" s="70" t="s">
        <v>104</v>
      </c>
      <c r="D2544" s="70" t="s">
        <v>33</v>
      </c>
      <c r="E2544" s="70" t="s">
        <v>62</v>
      </c>
      <c r="F2544" s="70" t="s">
        <v>100</v>
      </c>
      <c r="G2544" s="70"/>
      <c r="H2544" s="70" t="s">
        <v>28</v>
      </c>
      <c r="I2544" s="70" t="s">
        <v>105</v>
      </c>
      <c r="J2544" s="70" t="s">
        <v>30</v>
      </c>
      <c r="K2544" s="70" t="s">
        <v>35</v>
      </c>
      <c r="L2544" s="70" t="s">
        <v>65</v>
      </c>
      <c r="M2544" s="71">
        <v>766</v>
      </c>
      <c r="N2544" s="70" t="s">
        <v>2365</v>
      </c>
      <c r="O2544" s="70">
        <v>0.38874102068626298</v>
      </c>
      <c r="P2544" s="70" t="s">
        <v>412</v>
      </c>
      <c r="Q2544" s="69">
        <v>248</v>
      </c>
      <c r="R2544" s="70" t="s">
        <v>740</v>
      </c>
      <c r="S2544" s="70" t="s">
        <v>41</v>
      </c>
      <c r="T2544" s="70" t="s">
        <v>42</v>
      </c>
      <c r="U2544" s="70" t="s">
        <v>35</v>
      </c>
      <c r="V2544" s="70">
        <v>284.30947473742333</v>
      </c>
      <c r="W2544" s="70">
        <v>1621.6359739934155</v>
      </c>
    </row>
    <row r="2545" spans="1:23">
      <c r="A2545" s="69">
        <v>2544</v>
      </c>
      <c r="B2545" s="69">
        <v>9</v>
      </c>
      <c r="C2545" s="70" t="s">
        <v>104</v>
      </c>
      <c r="D2545" s="70" t="s">
        <v>33</v>
      </c>
      <c r="E2545" s="70" t="s">
        <v>62</v>
      </c>
      <c r="F2545" s="70" t="s">
        <v>100</v>
      </c>
      <c r="G2545" s="70"/>
      <c r="H2545" s="70" t="s">
        <v>28</v>
      </c>
      <c r="I2545" s="70" t="s">
        <v>105</v>
      </c>
      <c r="J2545" s="70" t="s">
        <v>30</v>
      </c>
      <c r="K2545" s="70" t="s">
        <v>35</v>
      </c>
      <c r="L2545" s="70" t="s">
        <v>65</v>
      </c>
      <c r="M2545" s="71">
        <v>788</v>
      </c>
      <c r="N2545" s="70" t="s">
        <v>752</v>
      </c>
      <c r="O2545" s="70">
        <v>8.0043826272075762</v>
      </c>
      <c r="P2545" s="70" t="s">
        <v>424</v>
      </c>
      <c r="Q2545" s="69">
        <v>248</v>
      </c>
      <c r="R2545" s="70" t="s">
        <v>740</v>
      </c>
      <c r="S2545" s="70" t="s">
        <v>41</v>
      </c>
      <c r="T2545" s="70" t="s">
        <v>42</v>
      </c>
      <c r="U2545" s="70" t="s">
        <v>35</v>
      </c>
      <c r="V2545" s="70">
        <v>284.30947473742333</v>
      </c>
      <c r="W2545" s="70">
        <v>1621.6359739934155</v>
      </c>
    </row>
    <row r="2546" spans="1:23">
      <c r="A2546" s="69">
        <v>2545</v>
      </c>
      <c r="B2546" s="69">
        <v>9</v>
      </c>
      <c r="C2546" s="70" t="s">
        <v>104</v>
      </c>
      <c r="D2546" s="70" t="s">
        <v>33</v>
      </c>
      <c r="E2546" s="70" t="s">
        <v>62</v>
      </c>
      <c r="F2546" s="70" t="s">
        <v>100</v>
      </c>
      <c r="G2546" s="70"/>
      <c r="H2546" s="70" t="s">
        <v>28</v>
      </c>
      <c r="I2546" s="70" t="s">
        <v>105</v>
      </c>
      <c r="J2546" s="70" t="s">
        <v>30</v>
      </c>
      <c r="K2546" s="70" t="s">
        <v>35</v>
      </c>
      <c r="L2546" s="70" t="s">
        <v>65</v>
      </c>
      <c r="M2546" s="71">
        <v>788</v>
      </c>
      <c r="N2546" s="70" t="s">
        <v>752</v>
      </c>
      <c r="O2546" s="70">
        <v>8.0043826272075762</v>
      </c>
      <c r="P2546" s="70" t="s">
        <v>424</v>
      </c>
      <c r="Q2546" s="69">
        <v>248</v>
      </c>
      <c r="R2546" s="70" t="s">
        <v>740</v>
      </c>
      <c r="S2546" s="70" t="s">
        <v>41</v>
      </c>
      <c r="T2546" s="70" t="s">
        <v>42</v>
      </c>
      <c r="U2546" s="70" t="s">
        <v>35</v>
      </c>
      <c r="V2546" s="70">
        <v>286.9722985228409</v>
      </c>
      <c r="W2546" s="70">
        <v>4066.6435569688556</v>
      </c>
    </row>
    <row r="2547" spans="1:23">
      <c r="A2547" s="69">
        <v>2546</v>
      </c>
      <c r="B2547" s="69">
        <v>9</v>
      </c>
      <c r="C2547" s="70" t="s">
        <v>104</v>
      </c>
      <c r="D2547" s="70" t="s">
        <v>33</v>
      </c>
      <c r="E2547" s="70" t="s">
        <v>62</v>
      </c>
      <c r="F2547" s="70" t="s">
        <v>100</v>
      </c>
      <c r="G2547" s="70"/>
      <c r="H2547" s="70" t="s">
        <v>28</v>
      </c>
      <c r="I2547" s="70" t="s">
        <v>105</v>
      </c>
      <c r="J2547" s="70" t="s">
        <v>30</v>
      </c>
      <c r="K2547" s="70" t="s">
        <v>35</v>
      </c>
      <c r="L2547" s="70" t="s">
        <v>65</v>
      </c>
      <c r="M2547" s="71">
        <v>1204</v>
      </c>
      <c r="N2547" s="70" t="s">
        <v>2366</v>
      </c>
      <c r="O2547" s="70">
        <v>3.6167659852802818</v>
      </c>
      <c r="P2547" s="70" t="s">
        <v>412</v>
      </c>
      <c r="Q2547" s="69">
        <v>248</v>
      </c>
      <c r="R2547" s="70" t="s">
        <v>740</v>
      </c>
      <c r="S2547" s="70" t="s">
        <v>41</v>
      </c>
      <c r="T2547" s="70" t="s">
        <v>42</v>
      </c>
      <c r="U2547" s="70" t="s">
        <v>35</v>
      </c>
      <c r="V2547" s="70">
        <v>286.9722985228409</v>
      </c>
      <c r="W2547" s="70">
        <v>4066.6435569688556</v>
      </c>
    </row>
    <row r="2548" spans="1:23">
      <c r="A2548" s="69">
        <v>2547</v>
      </c>
      <c r="B2548" s="69">
        <v>9</v>
      </c>
      <c r="C2548" s="70" t="s">
        <v>104</v>
      </c>
      <c r="D2548" s="70" t="s">
        <v>33</v>
      </c>
      <c r="E2548" s="70" t="s">
        <v>62</v>
      </c>
      <c r="F2548" s="70" t="s">
        <v>100</v>
      </c>
      <c r="G2548" s="70"/>
      <c r="H2548" s="70" t="s">
        <v>28</v>
      </c>
      <c r="I2548" s="70" t="s">
        <v>105</v>
      </c>
      <c r="J2548" s="70" t="s">
        <v>30</v>
      </c>
      <c r="K2548" s="70" t="s">
        <v>35</v>
      </c>
      <c r="L2548" s="70" t="s">
        <v>65</v>
      </c>
      <c r="M2548" s="71">
        <v>9632</v>
      </c>
      <c r="N2548" s="70" t="s">
        <v>2367</v>
      </c>
      <c r="O2548" s="70">
        <v>-1.14361594159581</v>
      </c>
      <c r="P2548" s="70" t="s">
        <v>412</v>
      </c>
      <c r="Q2548" s="69">
        <v>416</v>
      </c>
      <c r="R2548" s="70" t="s">
        <v>106</v>
      </c>
      <c r="S2548" s="70" t="s">
        <v>41</v>
      </c>
      <c r="T2548" s="70" t="s">
        <v>42</v>
      </c>
      <c r="U2548" s="70" t="s">
        <v>35</v>
      </c>
      <c r="V2548" s="70">
        <v>235.53148736947043</v>
      </c>
      <c r="W2548" s="70">
        <v>1667.0695189315707</v>
      </c>
    </row>
    <row r="2549" spans="1:23">
      <c r="A2549" s="69">
        <v>2548</v>
      </c>
      <c r="B2549" s="69">
        <v>9</v>
      </c>
      <c r="C2549" s="70" t="s">
        <v>104</v>
      </c>
      <c r="D2549" s="70" t="s">
        <v>33</v>
      </c>
      <c r="E2549" s="70" t="s">
        <v>62</v>
      </c>
      <c r="F2549" s="70" t="s">
        <v>100</v>
      </c>
      <c r="G2549" s="70"/>
      <c r="H2549" s="70" t="s">
        <v>28</v>
      </c>
      <c r="I2549" s="70" t="s">
        <v>105</v>
      </c>
      <c r="J2549" s="70" t="s">
        <v>30</v>
      </c>
      <c r="K2549" s="70" t="s">
        <v>35</v>
      </c>
      <c r="L2549" s="70" t="s">
        <v>65</v>
      </c>
      <c r="M2549" s="71">
        <v>9633</v>
      </c>
      <c r="N2549" s="70" t="s">
        <v>2367</v>
      </c>
      <c r="O2549" s="70">
        <v>-1.14361594159581</v>
      </c>
      <c r="P2549" s="70" t="s">
        <v>412</v>
      </c>
      <c r="Q2549" s="69">
        <v>416</v>
      </c>
      <c r="R2549" s="70" t="s">
        <v>106</v>
      </c>
      <c r="S2549" s="70" t="s">
        <v>41</v>
      </c>
      <c r="T2549" s="70" t="s">
        <v>42</v>
      </c>
      <c r="U2549" s="70" t="s">
        <v>35</v>
      </c>
      <c r="V2549" s="70">
        <v>235.53148736947043</v>
      </c>
      <c r="W2549" s="70">
        <v>1667.0695189315707</v>
      </c>
    </row>
    <row r="2550" spans="1:23">
      <c r="A2550" s="69">
        <v>2549</v>
      </c>
      <c r="B2550" s="69">
        <v>10</v>
      </c>
      <c r="C2550" s="70" t="s">
        <v>107</v>
      </c>
      <c r="D2550" s="70" t="s">
        <v>99</v>
      </c>
      <c r="E2550" s="70" t="s">
        <v>62</v>
      </c>
      <c r="F2550" s="70" t="s">
        <v>100</v>
      </c>
      <c r="G2550" s="70"/>
      <c r="H2550" s="70" t="s">
        <v>28</v>
      </c>
      <c r="I2550" s="70" t="s">
        <v>108</v>
      </c>
      <c r="J2550" s="70" t="s">
        <v>30</v>
      </c>
      <c r="K2550" s="70" t="s">
        <v>35</v>
      </c>
      <c r="L2550" s="70" t="s">
        <v>65</v>
      </c>
      <c r="M2550" s="71">
        <v>1066</v>
      </c>
      <c r="N2550" s="70" t="s">
        <v>758</v>
      </c>
      <c r="O2550" s="70">
        <v>-0.34335917435582303</v>
      </c>
      <c r="P2550" s="70" t="s">
        <v>412</v>
      </c>
      <c r="Q2550" s="69">
        <v>257</v>
      </c>
      <c r="R2550" s="70" t="s">
        <v>109</v>
      </c>
      <c r="S2550" s="70" t="s">
        <v>41</v>
      </c>
      <c r="T2550" s="70" t="s">
        <v>42</v>
      </c>
      <c r="U2550" s="70" t="s">
        <v>35</v>
      </c>
      <c r="V2550" s="70">
        <v>4.4620161978523694</v>
      </c>
      <c r="W2550" s="70">
        <v>0.85045189940969856</v>
      </c>
    </row>
    <row r="2551" spans="1:23">
      <c r="A2551" s="69">
        <v>2550</v>
      </c>
      <c r="B2551" s="69">
        <v>10</v>
      </c>
      <c r="C2551" s="70" t="s">
        <v>107</v>
      </c>
      <c r="D2551" s="70" t="s">
        <v>99</v>
      </c>
      <c r="E2551" s="70" t="s">
        <v>62</v>
      </c>
      <c r="F2551" s="70" t="s">
        <v>100</v>
      </c>
      <c r="G2551" s="70"/>
      <c r="H2551" s="70" t="s">
        <v>28</v>
      </c>
      <c r="I2551" s="70" t="s">
        <v>108</v>
      </c>
      <c r="J2551" s="70" t="s">
        <v>30</v>
      </c>
      <c r="K2551" s="70" t="s">
        <v>35</v>
      </c>
      <c r="L2551" s="70" t="s">
        <v>65</v>
      </c>
      <c r="M2551" s="71">
        <v>5900</v>
      </c>
      <c r="N2551" s="70" t="s">
        <v>797</v>
      </c>
      <c r="O2551" s="70">
        <v>-0.55878518506737196</v>
      </c>
      <c r="P2551" s="70" t="s">
        <v>412</v>
      </c>
      <c r="Q2551" s="69">
        <v>257</v>
      </c>
      <c r="R2551" s="70" t="s">
        <v>109</v>
      </c>
      <c r="S2551" s="70" t="s">
        <v>41</v>
      </c>
      <c r="T2551" s="70" t="s">
        <v>42</v>
      </c>
      <c r="U2551" s="70" t="s">
        <v>35</v>
      </c>
      <c r="V2551" s="70">
        <v>4.4620161978523694</v>
      </c>
      <c r="W2551" s="70">
        <v>0.85045189940969856</v>
      </c>
    </row>
    <row r="2552" spans="1:23">
      <c r="A2552" s="69">
        <v>2551</v>
      </c>
      <c r="B2552" s="69">
        <v>10</v>
      </c>
      <c r="C2552" s="70" t="s">
        <v>107</v>
      </c>
      <c r="D2552" s="70" t="s">
        <v>99</v>
      </c>
      <c r="E2552" s="70" t="s">
        <v>62</v>
      </c>
      <c r="F2552" s="70" t="s">
        <v>100</v>
      </c>
      <c r="G2552" s="70"/>
      <c r="H2552" s="70" t="s">
        <v>28</v>
      </c>
      <c r="I2552" s="70" t="s">
        <v>108</v>
      </c>
      <c r="J2552" s="70" t="s">
        <v>30</v>
      </c>
      <c r="K2552" s="70" t="s">
        <v>35</v>
      </c>
      <c r="L2552" s="70" t="s">
        <v>65</v>
      </c>
      <c r="M2552" s="71">
        <v>9690</v>
      </c>
      <c r="N2552" s="70" t="s">
        <v>2368</v>
      </c>
      <c r="O2552" s="70">
        <v>-0.88717667435682801</v>
      </c>
      <c r="P2552" s="70" t="s">
        <v>412</v>
      </c>
      <c r="Q2552" s="69">
        <v>257</v>
      </c>
      <c r="R2552" s="70" t="s">
        <v>109</v>
      </c>
      <c r="S2552" s="70" t="s">
        <v>41</v>
      </c>
      <c r="T2552" s="70" t="s">
        <v>42</v>
      </c>
      <c r="U2552" s="70" t="s">
        <v>35</v>
      </c>
      <c r="V2552" s="70">
        <v>181.76095594074451</v>
      </c>
      <c r="W2552" s="70">
        <v>1943.792646604832</v>
      </c>
    </row>
    <row r="2553" spans="1:23">
      <c r="A2553" s="69">
        <v>2552</v>
      </c>
      <c r="B2553" s="69">
        <v>10</v>
      </c>
      <c r="C2553" s="70" t="s">
        <v>107</v>
      </c>
      <c r="D2553" s="70" t="s">
        <v>99</v>
      </c>
      <c r="E2553" s="70" t="s">
        <v>62</v>
      </c>
      <c r="F2553" s="70" t="s">
        <v>100</v>
      </c>
      <c r="G2553" s="70"/>
      <c r="H2553" s="70" t="s">
        <v>28</v>
      </c>
      <c r="I2553" s="70" t="s">
        <v>108</v>
      </c>
      <c r="J2553" s="70" t="s">
        <v>30</v>
      </c>
      <c r="K2553" s="70" t="s">
        <v>35</v>
      </c>
      <c r="L2553" s="70" t="s">
        <v>65</v>
      </c>
      <c r="M2553" s="71">
        <v>9691</v>
      </c>
      <c r="N2553" s="70" t="s">
        <v>2368</v>
      </c>
      <c r="O2553" s="70">
        <v>-0.88717667435682801</v>
      </c>
      <c r="P2553" s="70" t="s">
        <v>412</v>
      </c>
      <c r="Q2553" s="69">
        <v>257</v>
      </c>
      <c r="R2553" s="70" t="s">
        <v>109</v>
      </c>
      <c r="S2553" s="70" t="s">
        <v>41</v>
      </c>
      <c r="T2553" s="70" t="s">
        <v>42</v>
      </c>
      <c r="U2553" s="70" t="s">
        <v>35</v>
      </c>
      <c r="V2553" s="70">
        <v>181.76095594074451</v>
      </c>
      <c r="W2553" s="70">
        <v>1943.792646604832</v>
      </c>
    </row>
    <row r="2554" spans="1:23">
      <c r="A2554" s="69">
        <v>2553</v>
      </c>
      <c r="B2554" s="69">
        <v>13</v>
      </c>
      <c r="C2554" s="70" t="s">
        <v>121</v>
      </c>
      <c r="D2554" s="70" t="s">
        <v>33</v>
      </c>
      <c r="E2554" s="70" t="s">
        <v>25</v>
      </c>
      <c r="F2554" s="70" t="s">
        <v>26</v>
      </c>
      <c r="G2554" s="70"/>
      <c r="H2554" s="70" t="s">
        <v>28</v>
      </c>
      <c r="I2554" s="70" t="s">
        <v>122</v>
      </c>
      <c r="J2554" s="70" t="s">
        <v>30</v>
      </c>
      <c r="K2554" s="70" t="s">
        <v>35</v>
      </c>
      <c r="L2554" s="70" t="s">
        <v>36</v>
      </c>
      <c r="M2554" s="71">
        <v>4319</v>
      </c>
      <c r="N2554" s="70" t="s">
        <v>827</v>
      </c>
      <c r="O2554" s="70">
        <v>-3.682777758601667</v>
      </c>
      <c r="P2554" s="70" t="s">
        <v>428</v>
      </c>
      <c r="Q2554" s="69">
        <v>372</v>
      </c>
      <c r="R2554" s="70" t="s">
        <v>123</v>
      </c>
      <c r="S2554" s="70" t="s">
        <v>50</v>
      </c>
      <c r="T2554" s="70" t="s">
        <v>51</v>
      </c>
      <c r="U2554" s="70" t="s">
        <v>35</v>
      </c>
      <c r="V2554" s="70">
        <v>0.14899355049508167</v>
      </c>
      <c r="W2554" s="70">
        <v>7.8150502902910122E-4</v>
      </c>
    </row>
    <row r="2555" spans="1:23">
      <c r="A2555" s="69">
        <v>2554</v>
      </c>
      <c r="B2555" s="69">
        <v>13</v>
      </c>
      <c r="C2555" s="70" t="s">
        <v>121</v>
      </c>
      <c r="D2555" s="70" t="s">
        <v>33</v>
      </c>
      <c r="E2555" s="70" t="s">
        <v>25</v>
      </c>
      <c r="F2555" s="70" t="s">
        <v>26</v>
      </c>
      <c r="G2555" s="70"/>
      <c r="H2555" s="70" t="s">
        <v>28</v>
      </c>
      <c r="I2555" s="70" t="s">
        <v>122</v>
      </c>
      <c r="J2555" s="70" t="s">
        <v>30</v>
      </c>
      <c r="K2555" s="70" t="s">
        <v>35</v>
      </c>
      <c r="L2555" s="70" t="s">
        <v>36</v>
      </c>
      <c r="M2555" s="71">
        <v>4465</v>
      </c>
      <c r="N2555" s="70" t="s">
        <v>828</v>
      </c>
      <c r="O2555" s="70">
        <v>3.2800344676726798</v>
      </c>
      <c r="P2555" s="70" t="s">
        <v>412</v>
      </c>
      <c r="Q2555" s="69">
        <v>372</v>
      </c>
      <c r="R2555" s="70" t="s">
        <v>123</v>
      </c>
      <c r="S2555" s="70" t="s">
        <v>50</v>
      </c>
      <c r="T2555" s="70" t="s">
        <v>51</v>
      </c>
      <c r="U2555" s="70" t="s">
        <v>35</v>
      </c>
      <c r="V2555" s="70">
        <v>0.14899355049508167</v>
      </c>
      <c r="W2555" s="70">
        <v>7.8150502902910122E-4</v>
      </c>
    </row>
    <row r="2556" spans="1:23">
      <c r="A2556" s="69">
        <v>2555</v>
      </c>
      <c r="B2556" s="69">
        <v>15</v>
      </c>
      <c r="C2556" s="70" t="s">
        <v>854</v>
      </c>
      <c r="D2556" s="70" t="s">
        <v>33</v>
      </c>
      <c r="E2556" s="70" t="s">
        <v>25</v>
      </c>
      <c r="F2556" s="70" t="s">
        <v>26</v>
      </c>
      <c r="G2556" s="70"/>
      <c r="H2556" s="70" t="s">
        <v>28</v>
      </c>
      <c r="I2556" s="70" t="s">
        <v>29</v>
      </c>
      <c r="J2556" s="70" t="s">
        <v>30</v>
      </c>
      <c r="K2556" s="70" t="s">
        <v>35</v>
      </c>
      <c r="L2556" s="70" t="s">
        <v>65</v>
      </c>
      <c r="M2556" s="71">
        <v>2645</v>
      </c>
      <c r="N2556" s="70" t="s">
        <v>2369</v>
      </c>
      <c r="O2556" s="70">
        <v>-3.8809046608552298</v>
      </c>
      <c r="P2556" s="70" t="s">
        <v>428</v>
      </c>
      <c r="Q2556" s="69">
        <v>383</v>
      </c>
      <c r="R2556" s="70" t="s">
        <v>856</v>
      </c>
      <c r="S2556" s="70" t="s">
        <v>82</v>
      </c>
      <c r="T2556" s="70" t="s">
        <v>83</v>
      </c>
      <c r="U2556" s="70" t="s">
        <v>35</v>
      </c>
      <c r="V2556" s="70">
        <v>141.23364543635049</v>
      </c>
      <c r="W2556" s="70">
        <v>1218.4579466566022</v>
      </c>
    </row>
    <row r="2557" spans="1:23">
      <c r="A2557" s="69">
        <v>2556</v>
      </c>
      <c r="B2557" s="69">
        <v>15</v>
      </c>
      <c r="C2557" s="70" t="s">
        <v>854</v>
      </c>
      <c r="D2557" s="70" t="s">
        <v>33</v>
      </c>
      <c r="E2557" s="70" t="s">
        <v>25</v>
      </c>
      <c r="F2557" s="70" t="s">
        <v>26</v>
      </c>
      <c r="G2557" s="70"/>
      <c r="H2557" s="70" t="s">
        <v>28</v>
      </c>
      <c r="I2557" s="70" t="s">
        <v>29</v>
      </c>
      <c r="J2557" s="70" t="s">
        <v>30</v>
      </c>
      <c r="K2557" s="70" t="s">
        <v>35</v>
      </c>
      <c r="L2557" s="70" t="s">
        <v>65</v>
      </c>
      <c r="M2557" s="71">
        <v>5637</v>
      </c>
      <c r="N2557" s="70" t="s">
        <v>1187</v>
      </c>
      <c r="O2557" s="70">
        <v>-26.8730361542559</v>
      </c>
      <c r="P2557" s="70" t="s">
        <v>421</v>
      </c>
      <c r="Q2557" s="69">
        <v>383</v>
      </c>
      <c r="R2557" s="70" t="s">
        <v>856</v>
      </c>
      <c r="S2557" s="70" t="s">
        <v>82</v>
      </c>
      <c r="T2557" s="70" t="s">
        <v>83</v>
      </c>
      <c r="U2557" s="70" t="s">
        <v>35</v>
      </c>
      <c r="V2557" s="70">
        <v>141.23364543635049</v>
      </c>
      <c r="W2557" s="70">
        <v>1218.4579466566022</v>
      </c>
    </row>
    <row r="2558" spans="1:23">
      <c r="A2558" s="69">
        <v>2557</v>
      </c>
      <c r="B2558" s="69">
        <v>15</v>
      </c>
      <c r="C2558" s="70" t="s">
        <v>854</v>
      </c>
      <c r="D2558" s="70" t="s">
        <v>33</v>
      </c>
      <c r="E2558" s="70" t="s">
        <v>25</v>
      </c>
      <c r="F2558" s="70" t="s">
        <v>26</v>
      </c>
      <c r="G2558" s="70"/>
      <c r="H2558" s="70" t="s">
        <v>28</v>
      </c>
      <c r="I2558" s="70" t="s">
        <v>29</v>
      </c>
      <c r="J2558" s="70" t="s">
        <v>30</v>
      </c>
      <c r="K2558" s="70" t="s">
        <v>35</v>
      </c>
      <c r="L2558" s="70" t="s">
        <v>65</v>
      </c>
      <c r="M2558" s="71">
        <v>5637</v>
      </c>
      <c r="N2558" s="70" t="s">
        <v>1187</v>
      </c>
      <c r="O2558" s="70">
        <v>-26.8730361542559</v>
      </c>
      <c r="P2558" s="70" t="s">
        <v>421</v>
      </c>
      <c r="Q2558" s="69">
        <v>383</v>
      </c>
      <c r="R2558" s="70" t="s">
        <v>856</v>
      </c>
      <c r="S2558" s="70" t="s">
        <v>82</v>
      </c>
      <c r="T2558" s="70" t="s">
        <v>83</v>
      </c>
      <c r="U2558" s="70" t="s">
        <v>35</v>
      </c>
      <c r="V2558" s="70">
        <v>31.743882463680642</v>
      </c>
      <c r="W2558" s="70">
        <v>14.311855665566268</v>
      </c>
    </row>
    <row r="2559" spans="1:23">
      <c r="A2559" s="69">
        <v>2558</v>
      </c>
      <c r="B2559" s="69">
        <v>15</v>
      </c>
      <c r="C2559" s="70" t="s">
        <v>854</v>
      </c>
      <c r="D2559" s="70" t="s">
        <v>33</v>
      </c>
      <c r="E2559" s="70" t="s">
        <v>25</v>
      </c>
      <c r="F2559" s="70" t="s">
        <v>26</v>
      </c>
      <c r="G2559" s="70"/>
      <c r="H2559" s="70" t="s">
        <v>28</v>
      </c>
      <c r="I2559" s="70" t="s">
        <v>29</v>
      </c>
      <c r="J2559" s="70" t="s">
        <v>30</v>
      </c>
      <c r="K2559" s="70" t="s">
        <v>35</v>
      </c>
      <c r="L2559" s="70" t="s">
        <v>65</v>
      </c>
      <c r="M2559" s="71">
        <v>7449</v>
      </c>
      <c r="N2559" s="70" t="s">
        <v>2370</v>
      </c>
      <c r="O2559" s="70">
        <v>-8.3461739945670264</v>
      </c>
      <c r="P2559" s="70" t="s">
        <v>428</v>
      </c>
      <c r="Q2559" s="69">
        <v>383</v>
      </c>
      <c r="R2559" s="70" t="s">
        <v>856</v>
      </c>
      <c r="S2559" s="70" t="s">
        <v>82</v>
      </c>
      <c r="T2559" s="70" t="s">
        <v>83</v>
      </c>
      <c r="U2559" s="70" t="s">
        <v>35</v>
      </c>
      <c r="V2559" s="70">
        <v>31.743882463680642</v>
      </c>
      <c r="W2559" s="70">
        <v>14.311855665566268</v>
      </c>
    </row>
    <row r="2560" spans="1:23">
      <c r="A2560" s="69">
        <v>2559</v>
      </c>
      <c r="B2560" s="69">
        <v>15</v>
      </c>
      <c r="C2560" s="70" t="s">
        <v>854</v>
      </c>
      <c r="D2560" s="70" t="s">
        <v>33</v>
      </c>
      <c r="E2560" s="70" t="s">
        <v>25</v>
      </c>
      <c r="F2560" s="70" t="s">
        <v>26</v>
      </c>
      <c r="G2560" s="70"/>
      <c r="H2560" s="70" t="s">
        <v>28</v>
      </c>
      <c r="I2560" s="70" t="s">
        <v>29</v>
      </c>
      <c r="J2560" s="70" t="s">
        <v>30</v>
      </c>
      <c r="K2560" s="70" t="s">
        <v>35</v>
      </c>
      <c r="L2560" s="70" t="s">
        <v>65</v>
      </c>
      <c r="M2560" s="71">
        <v>5637</v>
      </c>
      <c r="N2560" s="70" t="s">
        <v>1187</v>
      </c>
      <c r="O2560" s="70">
        <v>-26.8730361542559</v>
      </c>
      <c r="P2560" s="70" t="s">
        <v>421</v>
      </c>
      <c r="Q2560" s="69">
        <v>383</v>
      </c>
      <c r="R2560" s="70" t="s">
        <v>856</v>
      </c>
      <c r="S2560" s="70" t="s">
        <v>82</v>
      </c>
      <c r="T2560" s="70" t="s">
        <v>83</v>
      </c>
      <c r="U2560" s="70" t="s">
        <v>35</v>
      </c>
      <c r="V2560" s="70">
        <v>852.04183004515187</v>
      </c>
      <c r="W2560" s="70">
        <v>11906.057858383117</v>
      </c>
    </row>
    <row r="2561" spans="1:23">
      <c r="A2561" s="69">
        <v>2560</v>
      </c>
      <c r="B2561" s="69">
        <v>15</v>
      </c>
      <c r="C2561" s="70" t="s">
        <v>854</v>
      </c>
      <c r="D2561" s="70" t="s">
        <v>33</v>
      </c>
      <c r="E2561" s="70" t="s">
        <v>25</v>
      </c>
      <c r="F2561" s="70" t="s">
        <v>26</v>
      </c>
      <c r="G2561" s="70"/>
      <c r="H2561" s="70" t="s">
        <v>28</v>
      </c>
      <c r="I2561" s="70" t="s">
        <v>29</v>
      </c>
      <c r="J2561" s="70" t="s">
        <v>30</v>
      </c>
      <c r="K2561" s="70" t="s">
        <v>35</v>
      </c>
      <c r="L2561" s="70" t="s">
        <v>65</v>
      </c>
      <c r="M2561" s="71">
        <v>7569</v>
      </c>
      <c r="N2561" s="70" t="s">
        <v>2371</v>
      </c>
      <c r="O2561" s="70">
        <v>-4.9428046778263779</v>
      </c>
      <c r="P2561" s="70" t="s">
        <v>428</v>
      </c>
      <c r="Q2561" s="69">
        <v>383</v>
      </c>
      <c r="R2561" s="70" t="s">
        <v>856</v>
      </c>
      <c r="S2561" s="70" t="s">
        <v>82</v>
      </c>
      <c r="T2561" s="70" t="s">
        <v>83</v>
      </c>
      <c r="U2561" s="70" t="s">
        <v>35</v>
      </c>
      <c r="V2561" s="70">
        <v>852.04183004515187</v>
      </c>
      <c r="W2561" s="70">
        <v>11906.057858383117</v>
      </c>
    </row>
    <row r="2562" spans="1:23">
      <c r="A2562" s="69">
        <v>2561</v>
      </c>
      <c r="B2562" s="69">
        <v>15</v>
      </c>
      <c r="C2562" s="70" t="s">
        <v>854</v>
      </c>
      <c r="D2562" s="70" t="s">
        <v>33</v>
      </c>
      <c r="E2562" s="70" t="s">
        <v>25</v>
      </c>
      <c r="F2562" s="70" t="s">
        <v>26</v>
      </c>
      <c r="G2562" s="70"/>
      <c r="H2562" s="70" t="s">
        <v>28</v>
      </c>
      <c r="I2562" s="70" t="s">
        <v>29</v>
      </c>
      <c r="J2562" s="70" t="s">
        <v>30</v>
      </c>
      <c r="K2562" s="70" t="s">
        <v>35</v>
      </c>
      <c r="L2562" s="70" t="s">
        <v>65</v>
      </c>
      <c r="M2562" s="71">
        <v>5637</v>
      </c>
      <c r="N2562" s="70" t="s">
        <v>1187</v>
      </c>
      <c r="O2562" s="70">
        <v>-26.8730361542559</v>
      </c>
      <c r="P2562" s="70" t="s">
        <v>421</v>
      </c>
      <c r="Q2562" s="69">
        <v>383</v>
      </c>
      <c r="R2562" s="70" t="s">
        <v>856</v>
      </c>
      <c r="S2562" s="70" t="s">
        <v>82</v>
      </c>
      <c r="T2562" s="70" t="s">
        <v>83</v>
      </c>
      <c r="U2562" s="70" t="s">
        <v>35</v>
      </c>
      <c r="V2562" s="70">
        <v>722.03398865986151</v>
      </c>
      <c r="W2562" s="70">
        <v>8090.3048384696031</v>
      </c>
    </row>
    <row r="2563" spans="1:23">
      <c r="A2563" s="69">
        <v>2562</v>
      </c>
      <c r="B2563" s="69">
        <v>15</v>
      </c>
      <c r="C2563" s="70" t="s">
        <v>854</v>
      </c>
      <c r="D2563" s="70" t="s">
        <v>33</v>
      </c>
      <c r="E2563" s="70" t="s">
        <v>25</v>
      </c>
      <c r="F2563" s="70" t="s">
        <v>26</v>
      </c>
      <c r="G2563" s="70"/>
      <c r="H2563" s="70" t="s">
        <v>28</v>
      </c>
      <c r="I2563" s="70" t="s">
        <v>29</v>
      </c>
      <c r="J2563" s="70" t="s">
        <v>30</v>
      </c>
      <c r="K2563" s="70" t="s">
        <v>35</v>
      </c>
      <c r="L2563" s="70" t="s">
        <v>65</v>
      </c>
      <c r="M2563" s="71">
        <v>7586</v>
      </c>
      <c r="N2563" s="70" t="s">
        <v>2372</v>
      </c>
      <c r="O2563" s="70">
        <v>-8.2384822543415677</v>
      </c>
      <c r="P2563" s="70" t="s">
        <v>428</v>
      </c>
      <c r="Q2563" s="69">
        <v>383</v>
      </c>
      <c r="R2563" s="70" t="s">
        <v>856</v>
      </c>
      <c r="S2563" s="70" t="s">
        <v>82</v>
      </c>
      <c r="T2563" s="70" t="s">
        <v>83</v>
      </c>
      <c r="U2563" s="70" t="s">
        <v>35</v>
      </c>
      <c r="V2563" s="70">
        <v>722.03398865986151</v>
      </c>
      <c r="W2563" s="70">
        <v>8090.3048384696031</v>
      </c>
    </row>
    <row r="2564" spans="1:23">
      <c r="A2564" s="69">
        <v>2563</v>
      </c>
      <c r="B2564" s="69">
        <v>15</v>
      </c>
      <c r="C2564" s="70" t="s">
        <v>854</v>
      </c>
      <c r="D2564" s="70" t="s">
        <v>33</v>
      </c>
      <c r="E2564" s="70" t="s">
        <v>25</v>
      </c>
      <c r="F2564" s="70" t="s">
        <v>26</v>
      </c>
      <c r="G2564" s="70"/>
      <c r="H2564" s="70" t="s">
        <v>28</v>
      </c>
      <c r="I2564" s="70" t="s">
        <v>29</v>
      </c>
      <c r="J2564" s="70" t="s">
        <v>30</v>
      </c>
      <c r="K2564" s="70" t="s">
        <v>35</v>
      </c>
      <c r="L2564" s="70" t="s">
        <v>65</v>
      </c>
      <c r="M2564" s="71">
        <v>5637</v>
      </c>
      <c r="N2564" s="70" t="s">
        <v>1187</v>
      </c>
      <c r="O2564" s="70">
        <v>-26.8730361542559</v>
      </c>
      <c r="P2564" s="70" t="s">
        <v>421</v>
      </c>
      <c r="Q2564" s="69">
        <v>383</v>
      </c>
      <c r="R2564" s="70" t="s">
        <v>856</v>
      </c>
      <c r="S2564" s="70" t="s">
        <v>82</v>
      </c>
      <c r="T2564" s="70" t="s">
        <v>83</v>
      </c>
      <c r="U2564" s="70" t="s">
        <v>35</v>
      </c>
      <c r="V2564" s="70">
        <v>620.41879812991829</v>
      </c>
      <c r="W2564" s="70">
        <v>20472.145930318125</v>
      </c>
    </row>
    <row r="2565" spans="1:23">
      <c r="A2565" s="69">
        <v>2564</v>
      </c>
      <c r="B2565" s="69">
        <v>15</v>
      </c>
      <c r="C2565" s="70" t="s">
        <v>854</v>
      </c>
      <c r="D2565" s="70" t="s">
        <v>33</v>
      </c>
      <c r="E2565" s="70" t="s">
        <v>25</v>
      </c>
      <c r="F2565" s="70" t="s">
        <v>26</v>
      </c>
      <c r="G2565" s="70"/>
      <c r="H2565" s="70" t="s">
        <v>28</v>
      </c>
      <c r="I2565" s="70" t="s">
        <v>29</v>
      </c>
      <c r="J2565" s="70" t="s">
        <v>30</v>
      </c>
      <c r="K2565" s="70" t="s">
        <v>35</v>
      </c>
      <c r="L2565" s="70" t="s">
        <v>65</v>
      </c>
      <c r="M2565" s="71">
        <v>8632</v>
      </c>
      <c r="N2565" s="70" t="s">
        <v>2373</v>
      </c>
      <c r="O2565" s="70">
        <v>-5.0107264028854237</v>
      </c>
      <c r="P2565" s="70" t="s">
        <v>428</v>
      </c>
      <c r="Q2565" s="69">
        <v>383</v>
      </c>
      <c r="R2565" s="70" t="s">
        <v>856</v>
      </c>
      <c r="S2565" s="70" t="s">
        <v>82</v>
      </c>
      <c r="T2565" s="70" t="s">
        <v>83</v>
      </c>
      <c r="U2565" s="70" t="s">
        <v>35</v>
      </c>
      <c r="V2565" s="70">
        <v>620.41879812991829</v>
      </c>
      <c r="W2565" s="70">
        <v>20472.145930318125</v>
      </c>
    </row>
    <row r="2566" spans="1:23">
      <c r="A2566" s="69">
        <v>2565</v>
      </c>
      <c r="B2566" s="69">
        <v>15</v>
      </c>
      <c r="C2566" s="70" t="s">
        <v>854</v>
      </c>
      <c r="D2566" s="70" t="s">
        <v>33</v>
      </c>
      <c r="E2566" s="70" t="s">
        <v>25</v>
      </c>
      <c r="F2566" s="70" t="s">
        <v>26</v>
      </c>
      <c r="G2566" s="70"/>
      <c r="H2566" s="70" t="s">
        <v>28</v>
      </c>
      <c r="I2566" s="70" t="s">
        <v>29</v>
      </c>
      <c r="J2566" s="70" t="s">
        <v>30</v>
      </c>
      <c r="K2566" s="70" t="s">
        <v>35</v>
      </c>
      <c r="L2566" s="70" t="s">
        <v>65</v>
      </c>
      <c r="M2566" s="71">
        <v>5637</v>
      </c>
      <c r="N2566" s="70" t="s">
        <v>1187</v>
      </c>
      <c r="O2566" s="70">
        <v>-26.8730361542559</v>
      </c>
      <c r="P2566" s="70" t="s">
        <v>421</v>
      </c>
      <c r="Q2566" s="69">
        <v>383</v>
      </c>
      <c r="R2566" s="70" t="s">
        <v>856</v>
      </c>
      <c r="S2566" s="70" t="s">
        <v>82</v>
      </c>
      <c r="T2566" s="70" t="s">
        <v>83</v>
      </c>
      <c r="U2566" s="70" t="s">
        <v>35</v>
      </c>
      <c r="V2566" s="70">
        <v>200.08975572986134</v>
      </c>
      <c r="W2566" s="70">
        <v>2285.175807237255</v>
      </c>
    </row>
    <row r="2567" spans="1:23">
      <c r="A2567" s="69">
        <v>2566</v>
      </c>
      <c r="B2567" s="69">
        <v>15</v>
      </c>
      <c r="C2567" s="70" t="s">
        <v>854</v>
      </c>
      <c r="D2567" s="70" t="s">
        <v>33</v>
      </c>
      <c r="E2567" s="70" t="s">
        <v>25</v>
      </c>
      <c r="F2567" s="70" t="s">
        <v>26</v>
      </c>
      <c r="G2567" s="70"/>
      <c r="H2567" s="70" t="s">
        <v>28</v>
      </c>
      <c r="I2567" s="70" t="s">
        <v>29</v>
      </c>
      <c r="J2567" s="70" t="s">
        <v>30</v>
      </c>
      <c r="K2567" s="70" t="s">
        <v>35</v>
      </c>
      <c r="L2567" s="70" t="s">
        <v>65</v>
      </c>
      <c r="M2567" s="71">
        <v>8633</v>
      </c>
      <c r="N2567" s="70" t="s">
        <v>2374</v>
      </c>
      <c r="O2567" s="70">
        <v>-4.3608556895136799</v>
      </c>
      <c r="P2567" s="70" t="s">
        <v>428</v>
      </c>
      <c r="Q2567" s="69">
        <v>383</v>
      </c>
      <c r="R2567" s="70" t="s">
        <v>856</v>
      </c>
      <c r="S2567" s="70" t="s">
        <v>82</v>
      </c>
      <c r="T2567" s="70" t="s">
        <v>83</v>
      </c>
      <c r="U2567" s="70" t="s">
        <v>35</v>
      </c>
      <c r="V2567" s="70">
        <v>200.08975572986134</v>
      </c>
      <c r="W2567" s="70">
        <v>2285.175807237255</v>
      </c>
    </row>
    <row r="2568" spans="1:23">
      <c r="A2568" s="69">
        <v>2567</v>
      </c>
      <c r="B2568" s="69">
        <v>15</v>
      </c>
      <c r="C2568" s="70" t="s">
        <v>854</v>
      </c>
      <c r="D2568" s="70" t="s">
        <v>33</v>
      </c>
      <c r="E2568" s="70" t="s">
        <v>25</v>
      </c>
      <c r="F2568" s="70" t="s">
        <v>26</v>
      </c>
      <c r="G2568" s="70"/>
      <c r="H2568" s="70" t="s">
        <v>28</v>
      </c>
      <c r="I2568" s="70" t="s">
        <v>29</v>
      </c>
      <c r="J2568" s="70" t="s">
        <v>30</v>
      </c>
      <c r="K2568" s="70" t="s">
        <v>35</v>
      </c>
      <c r="L2568" s="70" t="s">
        <v>65</v>
      </c>
      <c r="M2568" s="71">
        <v>5637</v>
      </c>
      <c r="N2568" s="70" t="s">
        <v>1187</v>
      </c>
      <c r="O2568" s="70">
        <v>-26.8730361542559</v>
      </c>
      <c r="P2568" s="70" t="s">
        <v>421</v>
      </c>
      <c r="Q2568" s="69">
        <v>383</v>
      </c>
      <c r="R2568" s="70" t="s">
        <v>856</v>
      </c>
      <c r="S2568" s="70" t="s">
        <v>82</v>
      </c>
      <c r="T2568" s="70" t="s">
        <v>83</v>
      </c>
      <c r="U2568" s="70" t="s">
        <v>35</v>
      </c>
      <c r="V2568" s="70">
        <v>3171.5468330091476</v>
      </c>
      <c r="W2568" s="70">
        <v>22690.54686390156</v>
      </c>
    </row>
    <row r="2569" spans="1:23">
      <c r="A2569" s="69">
        <v>2568</v>
      </c>
      <c r="B2569" s="69">
        <v>15</v>
      </c>
      <c r="C2569" s="70" t="s">
        <v>854</v>
      </c>
      <c r="D2569" s="70" t="s">
        <v>33</v>
      </c>
      <c r="E2569" s="70" t="s">
        <v>25</v>
      </c>
      <c r="F2569" s="70" t="s">
        <v>26</v>
      </c>
      <c r="G2569" s="70"/>
      <c r="H2569" s="70" t="s">
        <v>28</v>
      </c>
      <c r="I2569" s="70" t="s">
        <v>29</v>
      </c>
      <c r="J2569" s="70" t="s">
        <v>30</v>
      </c>
      <c r="K2569" s="70" t="s">
        <v>35</v>
      </c>
      <c r="L2569" s="70" t="s">
        <v>65</v>
      </c>
      <c r="M2569" s="71">
        <v>9420</v>
      </c>
      <c r="N2569" s="70" t="s">
        <v>855</v>
      </c>
      <c r="O2569" s="70">
        <v>-23.699282609440129</v>
      </c>
      <c r="P2569" s="70" t="s">
        <v>421</v>
      </c>
      <c r="Q2569" s="69">
        <v>383</v>
      </c>
      <c r="R2569" s="70" t="s">
        <v>856</v>
      </c>
      <c r="S2569" s="70" t="s">
        <v>82</v>
      </c>
      <c r="T2569" s="70" t="s">
        <v>83</v>
      </c>
      <c r="U2569" s="70" t="s">
        <v>35</v>
      </c>
      <c r="V2569" s="70">
        <v>3171.5468330091476</v>
      </c>
      <c r="W2569" s="70">
        <v>22690.54686390156</v>
      </c>
    </row>
    <row r="2570" spans="1:23">
      <c r="A2570" s="69">
        <v>2569</v>
      </c>
      <c r="B2570" s="69">
        <v>15</v>
      </c>
      <c r="C2570" s="70" t="s">
        <v>854</v>
      </c>
      <c r="D2570" s="70" t="s">
        <v>33</v>
      </c>
      <c r="E2570" s="70" t="s">
        <v>25</v>
      </c>
      <c r="F2570" s="70" t="s">
        <v>26</v>
      </c>
      <c r="G2570" s="70"/>
      <c r="H2570" s="70" t="s">
        <v>28</v>
      </c>
      <c r="I2570" s="70" t="s">
        <v>29</v>
      </c>
      <c r="J2570" s="70" t="s">
        <v>30</v>
      </c>
      <c r="K2570" s="70" t="s">
        <v>35</v>
      </c>
      <c r="L2570" s="70" t="s">
        <v>65</v>
      </c>
      <c r="M2570" s="71">
        <v>7694</v>
      </c>
      <c r="N2570" s="70" t="s">
        <v>2375</v>
      </c>
      <c r="O2570" s="70">
        <v>-2.3783463186947271</v>
      </c>
      <c r="P2570" s="70" t="s">
        <v>428</v>
      </c>
      <c r="Q2570" s="69">
        <v>383</v>
      </c>
      <c r="R2570" s="70" t="s">
        <v>856</v>
      </c>
      <c r="S2570" s="70" t="s">
        <v>82</v>
      </c>
      <c r="T2570" s="70" t="s">
        <v>83</v>
      </c>
      <c r="U2570" s="70" t="s">
        <v>35</v>
      </c>
      <c r="V2570" s="70">
        <v>111.02829673722513</v>
      </c>
      <c r="W2570" s="70">
        <v>135.49353136517374</v>
      </c>
    </row>
    <row r="2571" spans="1:23">
      <c r="A2571" s="69">
        <v>2570</v>
      </c>
      <c r="B2571" s="69">
        <v>15</v>
      </c>
      <c r="C2571" s="70" t="s">
        <v>854</v>
      </c>
      <c r="D2571" s="70" t="s">
        <v>33</v>
      </c>
      <c r="E2571" s="70" t="s">
        <v>25</v>
      </c>
      <c r="F2571" s="70" t="s">
        <v>26</v>
      </c>
      <c r="G2571" s="70"/>
      <c r="H2571" s="70" t="s">
        <v>28</v>
      </c>
      <c r="I2571" s="70" t="s">
        <v>29</v>
      </c>
      <c r="J2571" s="70" t="s">
        <v>30</v>
      </c>
      <c r="K2571" s="70" t="s">
        <v>35</v>
      </c>
      <c r="L2571" s="70" t="s">
        <v>65</v>
      </c>
      <c r="M2571" s="71">
        <v>9420</v>
      </c>
      <c r="N2571" s="70" t="s">
        <v>855</v>
      </c>
      <c r="O2571" s="70">
        <v>-23.699282609440129</v>
      </c>
      <c r="P2571" s="70" t="s">
        <v>421</v>
      </c>
      <c r="Q2571" s="69">
        <v>383</v>
      </c>
      <c r="R2571" s="70" t="s">
        <v>856</v>
      </c>
      <c r="S2571" s="70" t="s">
        <v>82</v>
      </c>
      <c r="T2571" s="70" t="s">
        <v>83</v>
      </c>
      <c r="U2571" s="70" t="s">
        <v>35</v>
      </c>
      <c r="V2571" s="70">
        <v>111.02829673722513</v>
      </c>
      <c r="W2571" s="70">
        <v>135.49353136517374</v>
      </c>
    </row>
    <row r="2572" spans="1:23">
      <c r="A2572" s="69">
        <v>2571</v>
      </c>
      <c r="B2572" s="69">
        <v>15</v>
      </c>
      <c r="C2572" s="70" t="s">
        <v>854</v>
      </c>
      <c r="D2572" s="70" t="s">
        <v>33</v>
      </c>
      <c r="E2572" s="70" t="s">
        <v>25</v>
      </c>
      <c r="F2572" s="70" t="s">
        <v>26</v>
      </c>
      <c r="G2572" s="70"/>
      <c r="H2572" s="70" t="s">
        <v>28</v>
      </c>
      <c r="I2572" s="70" t="s">
        <v>29</v>
      </c>
      <c r="J2572" s="70" t="s">
        <v>30</v>
      </c>
      <c r="K2572" s="70" t="s">
        <v>35</v>
      </c>
      <c r="L2572" s="70" t="s">
        <v>65</v>
      </c>
      <c r="M2572" s="71">
        <v>7745</v>
      </c>
      <c r="N2572" s="70" t="s">
        <v>2376</v>
      </c>
      <c r="O2572" s="70">
        <v>-4.428616231432855</v>
      </c>
      <c r="P2572" s="70" t="s">
        <v>428</v>
      </c>
      <c r="Q2572" s="69">
        <v>383</v>
      </c>
      <c r="R2572" s="70" t="s">
        <v>856</v>
      </c>
      <c r="S2572" s="70" t="s">
        <v>82</v>
      </c>
      <c r="T2572" s="70" t="s">
        <v>83</v>
      </c>
      <c r="U2572" s="70" t="s">
        <v>35</v>
      </c>
      <c r="V2572" s="70">
        <v>505.25535501005834</v>
      </c>
      <c r="W2572" s="70">
        <v>12496.568964876244</v>
      </c>
    </row>
    <row r="2573" spans="1:23">
      <c r="A2573" s="69">
        <v>2572</v>
      </c>
      <c r="B2573" s="69">
        <v>15</v>
      </c>
      <c r="C2573" s="70" t="s">
        <v>854</v>
      </c>
      <c r="D2573" s="70" t="s">
        <v>33</v>
      </c>
      <c r="E2573" s="70" t="s">
        <v>25</v>
      </c>
      <c r="F2573" s="70" t="s">
        <v>26</v>
      </c>
      <c r="G2573" s="70"/>
      <c r="H2573" s="70" t="s">
        <v>28</v>
      </c>
      <c r="I2573" s="70" t="s">
        <v>29</v>
      </c>
      <c r="J2573" s="70" t="s">
        <v>30</v>
      </c>
      <c r="K2573" s="70" t="s">
        <v>35</v>
      </c>
      <c r="L2573" s="70" t="s">
        <v>65</v>
      </c>
      <c r="M2573" s="71">
        <v>9420</v>
      </c>
      <c r="N2573" s="70" t="s">
        <v>855</v>
      </c>
      <c r="O2573" s="70">
        <v>-23.699282609440129</v>
      </c>
      <c r="P2573" s="70" t="s">
        <v>421</v>
      </c>
      <c r="Q2573" s="69">
        <v>383</v>
      </c>
      <c r="R2573" s="70" t="s">
        <v>856</v>
      </c>
      <c r="S2573" s="70" t="s">
        <v>82</v>
      </c>
      <c r="T2573" s="70" t="s">
        <v>83</v>
      </c>
      <c r="U2573" s="70" t="s">
        <v>35</v>
      </c>
      <c r="V2573" s="70">
        <v>505.25535501005834</v>
      </c>
      <c r="W2573" s="70">
        <v>12496.568964876244</v>
      </c>
    </row>
    <row r="2574" spans="1:23">
      <c r="A2574" s="69">
        <v>2573</v>
      </c>
      <c r="B2574" s="69">
        <v>18</v>
      </c>
      <c r="C2574" s="70" t="s">
        <v>135</v>
      </c>
      <c r="D2574" s="70" t="s">
        <v>99</v>
      </c>
      <c r="E2574" s="70" t="s">
        <v>25</v>
      </c>
      <c r="F2574" s="70" t="s">
        <v>26</v>
      </c>
      <c r="G2574" s="70"/>
      <c r="H2574" s="70" t="s">
        <v>28</v>
      </c>
      <c r="I2574" s="70" t="s">
        <v>136</v>
      </c>
      <c r="J2574" s="70" t="s">
        <v>30</v>
      </c>
      <c r="K2574" s="70" t="s">
        <v>35</v>
      </c>
      <c r="L2574" s="70" t="s">
        <v>65</v>
      </c>
      <c r="M2574" s="71">
        <v>2377</v>
      </c>
      <c r="N2574" s="70" t="s">
        <v>2377</v>
      </c>
      <c r="O2574" s="70">
        <v>4.7086679999044261</v>
      </c>
      <c r="P2574" s="70" t="s">
        <v>412</v>
      </c>
      <c r="Q2574" s="69">
        <v>277</v>
      </c>
      <c r="R2574" s="70" t="s">
        <v>137</v>
      </c>
      <c r="S2574" s="70" t="s">
        <v>41</v>
      </c>
      <c r="T2574" s="70" t="s">
        <v>42</v>
      </c>
      <c r="U2574" s="70" t="s">
        <v>35</v>
      </c>
      <c r="V2574" s="70">
        <v>295.63410277949504</v>
      </c>
      <c r="W2574" s="70">
        <v>1881.2869329238406</v>
      </c>
    </row>
    <row r="2575" spans="1:23">
      <c r="A2575" s="69">
        <v>2574</v>
      </c>
      <c r="B2575" s="69">
        <v>18</v>
      </c>
      <c r="C2575" s="70" t="s">
        <v>135</v>
      </c>
      <c r="D2575" s="70" t="s">
        <v>99</v>
      </c>
      <c r="E2575" s="70" t="s">
        <v>25</v>
      </c>
      <c r="F2575" s="70" t="s">
        <v>26</v>
      </c>
      <c r="G2575" s="70"/>
      <c r="H2575" s="70" t="s">
        <v>28</v>
      </c>
      <c r="I2575" s="70" t="s">
        <v>136</v>
      </c>
      <c r="J2575" s="70" t="s">
        <v>30</v>
      </c>
      <c r="K2575" s="70" t="s">
        <v>35</v>
      </c>
      <c r="L2575" s="70" t="s">
        <v>65</v>
      </c>
      <c r="M2575" s="71">
        <v>3826</v>
      </c>
      <c r="N2575" s="70" t="s">
        <v>930</v>
      </c>
      <c r="O2575" s="70">
        <v>6.3695952747264242</v>
      </c>
      <c r="P2575" s="70" t="s">
        <v>424</v>
      </c>
      <c r="Q2575" s="69">
        <v>277</v>
      </c>
      <c r="R2575" s="70" t="s">
        <v>137</v>
      </c>
      <c r="S2575" s="70" t="s">
        <v>41</v>
      </c>
      <c r="T2575" s="70" t="s">
        <v>42</v>
      </c>
      <c r="U2575" s="70" t="s">
        <v>35</v>
      </c>
      <c r="V2575" s="70">
        <v>295.63410277949504</v>
      </c>
      <c r="W2575" s="70">
        <v>1881.2869329238406</v>
      </c>
    </row>
    <row r="2576" spans="1:23">
      <c r="A2576" s="69">
        <v>2575</v>
      </c>
      <c r="B2576" s="69">
        <v>18</v>
      </c>
      <c r="C2576" s="70" t="s">
        <v>135</v>
      </c>
      <c r="D2576" s="70" t="s">
        <v>99</v>
      </c>
      <c r="E2576" s="70" t="s">
        <v>25</v>
      </c>
      <c r="F2576" s="70" t="s">
        <v>26</v>
      </c>
      <c r="G2576" s="70"/>
      <c r="H2576" s="70" t="s">
        <v>28</v>
      </c>
      <c r="I2576" s="70" t="s">
        <v>136</v>
      </c>
      <c r="J2576" s="70" t="s">
        <v>30</v>
      </c>
      <c r="K2576" s="70" t="s">
        <v>35</v>
      </c>
      <c r="L2576" s="70" t="s">
        <v>65</v>
      </c>
      <c r="M2576" s="71">
        <v>2508</v>
      </c>
      <c r="N2576" s="70" t="s">
        <v>2378</v>
      </c>
      <c r="O2576" s="70">
        <v>0.42154592199799301</v>
      </c>
      <c r="P2576" s="70" t="s">
        <v>412</v>
      </c>
      <c r="Q2576" s="69">
        <v>276</v>
      </c>
      <c r="R2576" s="70" t="s">
        <v>885</v>
      </c>
      <c r="S2576" s="70" t="s">
        <v>41</v>
      </c>
      <c r="T2576" s="70" t="s">
        <v>42</v>
      </c>
      <c r="U2576" s="70" t="s">
        <v>35</v>
      </c>
      <c r="V2576" s="70">
        <v>309.47055186706007</v>
      </c>
      <c r="W2576" s="70">
        <v>2608.631457289197</v>
      </c>
    </row>
    <row r="2577" spans="1:23">
      <c r="A2577" s="69">
        <v>2576</v>
      </c>
      <c r="B2577" s="69">
        <v>18</v>
      </c>
      <c r="C2577" s="70" t="s">
        <v>135</v>
      </c>
      <c r="D2577" s="70" t="s">
        <v>99</v>
      </c>
      <c r="E2577" s="70" t="s">
        <v>25</v>
      </c>
      <c r="F2577" s="70" t="s">
        <v>26</v>
      </c>
      <c r="G2577" s="70"/>
      <c r="H2577" s="70" t="s">
        <v>28</v>
      </c>
      <c r="I2577" s="70" t="s">
        <v>136</v>
      </c>
      <c r="J2577" s="70" t="s">
        <v>30</v>
      </c>
      <c r="K2577" s="70" t="s">
        <v>35</v>
      </c>
      <c r="L2577" s="70" t="s">
        <v>65</v>
      </c>
      <c r="M2577" s="71">
        <v>3826</v>
      </c>
      <c r="N2577" s="70" t="s">
        <v>930</v>
      </c>
      <c r="O2577" s="70">
        <v>6.3695952747264242</v>
      </c>
      <c r="P2577" s="70" t="s">
        <v>424</v>
      </c>
      <c r="Q2577" s="69">
        <v>276</v>
      </c>
      <c r="R2577" s="70" t="s">
        <v>885</v>
      </c>
      <c r="S2577" s="70" t="s">
        <v>41</v>
      </c>
      <c r="T2577" s="70" t="s">
        <v>42</v>
      </c>
      <c r="U2577" s="70" t="s">
        <v>35</v>
      </c>
      <c r="V2577" s="70">
        <v>309.47055186706007</v>
      </c>
      <c r="W2577" s="70">
        <v>2608.631457289197</v>
      </c>
    </row>
    <row r="2578" spans="1:23">
      <c r="A2578" s="69">
        <v>2577</v>
      </c>
      <c r="B2578" s="69">
        <v>18</v>
      </c>
      <c r="C2578" s="70" t="s">
        <v>135</v>
      </c>
      <c r="D2578" s="70" t="s">
        <v>99</v>
      </c>
      <c r="E2578" s="70" t="s">
        <v>25</v>
      </c>
      <c r="F2578" s="70" t="s">
        <v>26</v>
      </c>
      <c r="G2578" s="70"/>
      <c r="H2578" s="70" t="s">
        <v>28</v>
      </c>
      <c r="I2578" s="70" t="s">
        <v>136</v>
      </c>
      <c r="J2578" s="70" t="s">
        <v>30</v>
      </c>
      <c r="K2578" s="70" t="s">
        <v>35</v>
      </c>
      <c r="L2578" s="70" t="s">
        <v>65</v>
      </c>
      <c r="M2578" s="71">
        <v>2532</v>
      </c>
      <c r="N2578" s="70" t="s">
        <v>884</v>
      </c>
      <c r="O2578" s="70">
        <v>0.76678665465166096</v>
      </c>
      <c r="P2578" s="70" t="s">
        <v>412</v>
      </c>
      <c r="Q2578" s="69">
        <v>277</v>
      </c>
      <c r="R2578" s="70" t="s">
        <v>137</v>
      </c>
      <c r="S2578" s="70" t="s">
        <v>41</v>
      </c>
      <c r="T2578" s="70" t="s">
        <v>42</v>
      </c>
      <c r="U2578" s="70" t="s">
        <v>35</v>
      </c>
      <c r="V2578" s="70">
        <v>95.439107096639887</v>
      </c>
      <c r="W2578" s="70">
        <v>137.7967557429277</v>
      </c>
    </row>
    <row r="2579" spans="1:23">
      <c r="A2579" s="69">
        <v>2578</v>
      </c>
      <c r="B2579" s="69">
        <v>18</v>
      </c>
      <c r="C2579" s="70" t="s">
        <v>135</v>
      </c>
      <c r="D2579" s="70" t="s">
        <v>99</v>
      </c>
      <c r="E2579" s="70" t="s">
        <v>25</v>
      </c>
      <c r="F2579" s="70" t="s">
        <v>26</v>
      </c>
      <c r="G2579" s="70"/>
      <c r="H2579" s="70" t="s">
        <v>28</v>
      </c>
      <c r="I2579" s="70" t="s">
        <v>136</v>
      </c>
      <c r="J2579" s="70" t="s">
        <v>30</v>
      </c>
      <c r="K2579" s="70" t="s">
        <v>35</v>
      </c>
      <c r="L2579" s="70" t="s">
        <v>65</v>
      </c>
      <c r="M2579" s="71">
        <v>3308</v>
      </c>
      <c r="N2579" s="70" t="s">
        <v>916</v>
      </c>
      <c r="O2579" s="70">
        <v>-0.96237992343669299</v>
      </c>
      <c r="P2579" s="70" t="s">
        <v>412</v>
      </c>
      <c r="Q2579" s="69">
        <v>277</v>
      </c>
      <c r="R2579" s="70" t="s">
        <v>137</v>
      </c>
      <c r="S2579" s="70" t="s">
        <v>41</v>
      </c>
      <c r="T2579" s="70" t="s">
        <v>42</v>
      </c>
      <c r="U2579" s="70" t="s">
        <v>35</v>
      </c>
      <c r="V2579" s="70">
        <v>95.439107096639887</v>
      </c>
      <c r="W2579" s="70">
        <v>137.7967557429277</v>
      </c>
    </row>
    <row r="2580" spans="1:23">
      <c r="A2580" s="69">
        <v>2579</v>
      </c>
      <c r="B2580" s="69">
        <v>18</v>
      </c>
      <c r="C2580" s="70" t="s">
        <v>135</v>
      </c>
      <c r="D2580" s="70" t="s">
        <v>99</v>
      </c>
      <c r="E2580" s="70" t="s">
        <v>25</v>
      </c>
      <c r="F2580" s="70" t="s">
        <v>26</v>
      </c>
      <c r="G2580" s="70"/>
      <c r="H2580" s="70" t="s">
        <v>28</v>
      </c>
      <c r="I2580" s="70" t="s">
        <v>136</v>
      </c>
      <c r="J2580" s="70" t="s">
        <v>30</v>
      </c>
      <c r="K2580" s="70" t="s">
        <v>35</v>
      </c>
      <c r="L2580" s="70" t="s">
        <v>65</v>
      </c>
      <c r="M2580" s="71">
        <v>2532</v>
      </c>
      <c r="N2580" s="70" t="s">
        <v>884</v>
      </c>
      <c r="O2580" s="70">
        <v>0.76678665465166096</v>
      </c>
      <c r="P2580" s="70" t="s">
        <v>412</v>
      </c>
      <c r="Q2580" s="69">
        <v>277</v>
      </c>
      <c r="R2580" s="70" t="s">
        <v>137</v>
      </c>
      <c r="S2580" s="70" t="s">
        <v>41</v>
      </c>
      <c r="T2580" s="70" t="s">
        <v>42</v>
      </c>
      <c r="U2580" s="70" t="s">
        <v>35</v>
      </c>
      <c r="V2580" s="70">
        <v>106.35314226379211</v>
      </c>
      <c r="W2580" s="70">
        <v>241.5115536755788</v>
      </c>
    </row>
    <row r="2581" spans="1:23">
      <c r="A2581" s="69">
        <v>2580</v>
      </c>
      <c r="B2581" s="69">
        <v>18</v>
      </c>
      <c r="C2581" s="70" t="s">
        <v>135</v>
      </c>
      <c r="D2581" s="70" t="s">
        <v>99</v>
      </c>
      <c r="E2581" s="70" t="s">
        <v>25</v>
      </c>
      <c r="F2581" s="70" t="s">
        <v>26</v>
      </c>
      <c r="G2581" s="70"/>
      <c r="H2581" s="70" t="s">
        <v>28</v>
      </c>
      <c r="I2581" s="70" t="s">
        <v>136</v>
      </c>
      <c r="J2581" s="70" t="s">
        <v>30</v>
      </c>
      <c r="K2581" s="70" t="s">
        <v>35</v>
      </c>
      <c r="L2581" s="70" t="s">
        <v>65</v>
      </c>
      <c r="M2581" s="71">
        <v>3998</v>
      </c>
      <c r="N2581" s="70" t="s">
        <v>931</v>
      </c>
      <c r="O2581" s="70">
        <v>0.70138088923262498</v>
      </c>
      <c r="P2581" s="70" t="s">
        <v>412</v>
      </c>
      <c r="Q2581" s="69">
        <v>277</v>
      </c>
      <c r="R2581" s="70" t="s">
        <v>137</v>
      </c>
      <c r="S2581" s="70" t="s">
        <v>41</v>
      </c>
      <c r="T2581" s="70" t="s">
        <v>42</v>
      </c>
      <c r="U2581" s="70" t="s">
        <v>35</v>
      </c>
      <c r="V2581" s="70">
        <v>106.35314226379211</v>
      </c>
      <c r="W2581" s="70">
        <v>241.5115536755788</v>
      </c>
    </row>
    <row r="2582" spans="1:23">
      <c r="A2582" s="69">
        <v>2581</v>
      </c>
      <c r="B2582" s="69">
        <v>18</v>
      </c>
      <c r="C2582" s="70" t="s">
        <v>135</v>
      </c>
      <c r="D2582" s="70" t="s">
        <v>99</v>
      </c>
      <c r="E2582" s="70" t="s">
        <v>25</v>
      </c>
      <c r="F2582" s="70" t="s">
        <v>26</v>
      </c>
      <c r="G2582" s="70"/>
      <c r="H2582" s="70" t="s">
        <v>28</v>
      </c>
      <c r="I2582" s="70" t="s">
        <v>136</v>
      </c>
      <c r="J2582" s="70" t="s">
        <v>30</v>
      </c>
      <c r="K2582" s="70" t="s">
        <v>35</v>
      </c>
      <c r="L2582" s="70" t="s">
        <v>65</v>
      </c>
      <c r="M2582" s="71">
        <v>2687</v>
      </c>
      <c r="N2582" s="70" t="s">
        <v>2379</v>
      </c>
      <c r="O2582" s="70">
        <v>3.4787106707115818</v>
      </c>
      <c r="P2582" s="70" t="s">
        <v>412</v>
      </c>
      <c r="Q2582" s="69">
        <v>277</v>
      </c>
      <c r="R2582" s="70" t="s">
        <v>137</v>
      </c>
      <c r="S2582" s="70" t="s">
        <v>41</v>
      </c>
      <c r="T2582" s="70" t="s">
        <v>42</v>
      </c>
      <c r="U2582" s="70" t="s">
        <v>35</v>
      </c>
      <c r="V2582" s="70">
        <v>99.587237251490379</v>
      </c>
      <c r="W2582" s="70">
        <v>395.96757184184025</v>
      </c>
    </row>
    <row r="2583" spans="1:23">
      <c r="A2583" s="69">
        <v>2582</v>
      </c>
      <c r="B2583" s="69">
        <v>18</v>
      </c>
      <c r="C2583" s="70" t="s">
        <v>135</v>
      </c>
      <c r="D2583" s="70" t="s">
        <v>99</v>
      </c>
      <c r="E2583" s="70" t="s">
        <v>25</v>
      </c>
      <c r="F2583" s="70" t="s">
        <v>26</v>
      </c>
      <c r="G2583" s="70"/>
      <c r="H2583" s="70" t="s">
        <v>28</v>
      </c>
      <c r="I2583" s="70" t="s">
        <v>136</v>
      </c>
      <c r="J2583" s="70" t="s">
        <v>30</v>
      </c>
      <c r="K2583" s="70" t="s">
        <v>35</v>
      </c>
      <c r="L2583" s="70" t="s">
        <v>65</v>
      </c>
      <c r="M2583" s="71">
        <v>3826</v>
      </c>
      <c r="N2583" s="70" t="s">
        <v>930</v>
      </c>
      <c r="O2583" s="70">
        <v>6.3695952747264242</v>
      </c>
      <c r="P2583" s="70" t="s">
        <v>424</v>
      </c>
      <c r="Q2583" s="69">
        <v>277</v>
      </c>
      <c r="R2583" s="70" t="s">
        <v>137</v>
      </c>
      <c r="S2583" s="70" t="s">
        <v>41</v>
      </c>
      <c r="T2583" s="70" t="s">
        <v>42</v>
      </c>
      <c r="U2583" s="70" t="s">
        <v>35</v>
      </c>
      <c r="V2583" s="70">
        <v>99.587237251490379</v>
      </c>
      <c r="W2583" s="70">
        <v>395.96757184184025</v>
      </c>
    </row>
    <row r="2584" spans="1:23">
      <c r="A2584" s="69">
        <v>2583</v>
      </c>
      <c r="B2584" s="69">
        <v>18</v>
      </c>
      <c r="C2584" s="70" t="s">
        <v>135</v>
      </c>
      <c r="D2584" s="70" t="s">
        <v>99</v>
      </c>
      <c r="E2584" s="70" t="s">
        <v>25</v>
      </c>
      <c r="F2584" s="70" t="s">
        <v>26</v>
      </c>
      <c r="G2584" s="70"/>
      <c r="H2584" s="70" t="s">
        <v>28</v>
      </c>
      <c r="I2584" s="70" t="s">
        <v>136</v>
      </c>
      <c r="J2584" s="70" t="s">
        <v>30</v>
      </c>
      <c r="K2584" s="70" t="s">
        <v>35</v>
      </c>
      <c r="L2584" s="70" t="s">
        <v>65</v>
      </c>
      <c r="M2584" s="71">
        <v>2694</v>
      </c>
      <c r="N2584" s="70" t="s">
        <v>2380</v>
      </c>
      <c r="O2584" s="70">
        <v>1.783156612337025</v>
      </c>
      <c r="P2584" s="70" t="s">
        <v>412</v>
      </c>
      <c r="Q2584" s="69">
        <v>276</v>
      </c>
      <c r="R2584" s="70" t="s">
        <v>885</v>
      </c>
      <c r="S2584" s="70" t="s">
        <v>41</v>
      </c>
      <c r="T2584" s="70" t="s">
        <v>42</v>
      </c>
      <c r="U2584" s="70" t="s">
        <v>35</v>
      </c>
      <c r="V2584" s="70">
        <v>187.21805974873195</v>
      </c>
      <c r="W2584" s="70">
        <v>2007.3721929433332</v>
      </c>
    </row>
    <row r="2585" spans="1:23">
      <c r="A2585" s="69">
        <v>2584</v>
      </c>
      <c r="B2585" s="69">
        <v>18</v>
      </c>
      <c r="C2585" s="70" t="s">
        <v>135</v>
      </c>
      <c r="D2585" s="70" t="s">
        <v>99</v>
      </c>
      <c r="E2585" s="70" t="s">
        <v>25</v>
      </c>
      <c r="F2585" s="70" t="s">
        <v>26</v>
      </c>
      <c r="G2585" s="70"/>
      <c r="H2585" s="70" t="s">
        <v>28</v>
      </c>
      <c r="I2585" s="70" t="s">
        <v>136</v>
      </c>
      <c r="J2585" s="70" t="s">
        <v>30</v>
      </c>
      <c r="K2585" s="70" t="s">
        <v>35</v>
      </c>
      <c r="L2585" s="70" t="s">
        <v>65</v>
      </c>
      <c r="M2585" s="71">
        <v>3826</v>
      </c>
      <c r="N2585" s="70" t="s">
        <v>930</v>
      </c>
      <c r="O2585" s="70">
        <v>6.3695952747264242</v>
      </c>
      <c r="P2585" s="70" t="s">
        <v>424</v>
      </c>
      <c r="Q2585" s="69">
        <v>276</v>
      </c>
      <c r="R2585" s="70" t="s">
        <v>885</v>
      </c>
      <c r="S2585" s="70" t="s">
        <v>41</v>
      </c>
      <c r="T2585" s="70" t="s">
        <v>42</v>
      </c>
      <c r="U2585" s="70" t="s">
        <v>35</v>
      </c>
      <c r="V2585" s="70">
        <v>187.21805974873195</v>
      </c>
      <c r="W2585" s="70">
        <v>2007.3721929433332</v>
      </c>
    </row>
    <row r="2586" spans="1:23">
      <c r="A2586" s="69">
        <v>2585</v>
      </c>
      <c r="B2586" s="69">
        <v>18</v>
      </c>
      <c r="C2586" s="70" t="s">
        <v>135</v>
      </c>
      <c r="D2586" s="70" t="s">
        <v>99</v>
      </c>
      <c r="E2586" s="70" t="s">
        <v>25</v>
      </c>
      <c r="F2586" s="70" t="s">
        <v>26</v>
      </c>
      <c r="G2586" s="70"/>
      <c r="H2586" s="70" t="s">
        <v>28</v>
      </c>
      <c r="I2586" s="70" t="s">
        <v>136</v>
      </c>
      <c r="J2586" s="70" t="s">
        <v>30</v>
      </c>
      <c r="K2586" s="70" t="s">
        <v>35</v>
      </c>
      <c r="L2586" s="70" t="s">
        <v>65</v>
      </c>
      <c r="M2586" s="71">
        <v>2722</v>
      </c>
      <c r="N2586" s="70" t="s">
        <v>2381</v>
      </c>
      <c r="O2586" s="70">
        <v>2.0060221838986578</v>
      </c>
      <c r="P2586" s="70" t="s">
        <v>412</v>
      </c>
      <c r="Q2586" s="69">
        <v>276</v>
      </c>
      <c r="R2586" s="70" t="s">
        <v>885</v>
      </c>
      <c r="S2586" s="70" t="s">
        <v>41</v>
      </c>
      <c r="T2586" s="70" t="s">
        <v>42</v>
      </c>
      <c r="U2586" s="70" t="s">
        <v>35</v>
      </c>
      <c r="V2586" s="70">
        <v>302.0097594900206</v>
      </c>
      <c r="W2586" s="70">
        <v>4374.4118365805334</v>
      </c>
    </row>
    <row r="2587" spans="1:23">
      <c r="A2587" s="69">
        <v>2586</v>
      </c>
      <c r="B2587" s="69">
        <v>18</v>
      </c>
      <c r="C2587" s="70" t="s">
        <v>135</v>
      </c>
      <c r="D2587" s="70" t="s">
        <v>99</v>
      </c>
      <c r="E2587" s="70" t="s">
        <v>25</v>
      </c>
      <c r="F2587" s="70" t="s">
        <v>26</v>
      </c>
      <c r="G2587" s="70"/>
      <c r="H2587" s="70" t="s">
        <v>28</v>
      </c>
      <c r="I2587" s="70" t="s">
        <v>136</v>
      </c>
      <c r="J2587" s="70" t="s">
        <v>30</v>
      </c>
      <c r="K2587" s="70" t="s">
        <v>35</v>
      </c>
      <c r="L2587" s="70" t="s">
        <v>65</v>
      </c>
      <c r="M2587" s="71">
        <v>3826</v>
      </c>
      <c r="N2587" s="70" t="s">
        <v>930</v>
      </c>
      <c r="O2587" s="70">
        <v>6.3695952747264242</v>
      </c>
      <c r="P2587" s="70" t="s">
        <v>424</v>
      </c>
      <c r="Q2587" s="69">
        <v>276</v>
      </c>
      <c r="R2587" s="70" t="s">
        <v>885</v>
      </c>
      <c r="S2587" s="70" t="s">
        <v>41</v>
      </c>
      <c r="T2587" s="70" t="s">
        <v>42</v>
      </c>
      <c r="U2587" s="70" t="s">
        <v>35</v>
      </c>
      <c r="V2587" s="70">
        <v>302.0097594900206</v>
      </c>
      <c r="W2587" s="70">
        <v>4374.4118365805334</v>
      </c>
    </row>
    <row r="2588" spans="1:23">
      <c r="A2588" s="69">
        <v>2587</v>
      </c>
      <c r="B2588" s="69">
        <v>18</v>
      </c>
      <c r="C2588" s="70" t="s">
        <v>135</v>
      </c>
      <c r="D2588" s="70" t="s">
        <v>99</v>
      </c>
      <c r="E2588" s="70" t="s">
        <v>25</v>
      </c>
      <c r="F2588" s="70" t="s">
        <v>26</v>
      </c>
      <c r="G2588" s="70"/>
      <c r="H2588" s="70" t="s">
        <v>28</v>
      </c>
      <c r="I2588" s="70" t="s">
        <v>136</v>
      </c>
      <c r="J2588" s="70" t="s">
        <v>30</v>
      </c>
      <c r="K2588" s="70" t="s">
        <v>35</v>
      </c>
      <c r="L2588" s="70" t="s">
        <v>65</v>
      </c>
      <c r="M2588" s="71">
        <v>2756</v>
      </c>
      <c r="N2588" s="70" t="s">
        <v>2382</v>
      </c>
      <c r="O2588" s="70">
        <v>4.6213695467342717</v>
      </c>
      <c r="P2588" s="70" t="s">
        <v>412</v>
      </c>
      <c r="Q2588" s="69">
        <v>277</v>
      </c>
      <c r="R2588" s="70" t="s">
        <v>137</v>
      </c>
      <c r="S2588" s="70" t="s">
        <v>41</v>
      </c>
      <c r="T2588" s="70" t="s">
        <v>42</v>
      </c>
      <c r="U2588" s="70" t="s">
        <v>35</v>
      </c>
      <c r="V2588" s="70">
        <v>105.49852394710861</v>
      </c>
      <c r="W2588" s="70">
        <v>515.78571104046136</v>
      </c>
    </row>
    <row r="2589" spans="1:23">
      <c r="A2589" s="69">
        <v>2588</v>
      </c>
      <c r="B2589" s="69">
        <v>18</v>
      </c>
      <c r="C2589" s="70" t="s">
        <v>135</v>
      </c>
      <c r="D2589" s="70" t="s">
        <v>99</v>
      </c>
      <c r="E2589" s="70" t="s">
        <v>25</v>
      </c>
      <c r="F2589" s="70" t="s">
        <v>26</v>
      </c>
      <c r="G2589" s="70"/>
      <c r="H2589" s="70" t="s">
        <v>28</v>
      </c>
      <c r="I2589" s="70" t="s">
        <v>136</v>
      </c>
      <c r="J2589" s="70" t="s">
        <v>30</v>
      </c>
      <c r="K2589" s="70" t="s">
        <v>35</v>
      </c>
      <c r="L2589" s="70" t="s">
        <v>65</v>
      </c>
      <c r="M2589" s="71">
        <v>3826</v>
      </c>
      <c r="N2589" s="70" t="s">
        <v>930</v>
      </c>
      <c r="O2589" s="70">
        <v>6.3695952747264242</v>
      </c>
      <c r="P2589" s="70" t="s">
        <v>424</v>
      </c>
      <c r="Q2589" s="69">
        <v>277</v>
      </c>
      <c r="R2589" s="70" t="s">
        <v>137</v>
      </c>
      <c r="S2589" s="70" t="s">
        <v>41</v>
      </c>
      <c r="T2589" s="70" t="s">
        <v>42</v>
      </c>
      <c r="U2589" s="70" t="s">
        <v>35</v>
      </c>
      <c r="V2589" s="70">
        <v>105.49852394710861</v>
      </c>
      <c r="W2589" s="70">
        <v>515.78571104046136</v>
      </c>
    </row>
    <row r="2590" spans="1:23">
      <c r="A2590" s="69">
        <v>2589</v>
      </c>
      <c r="B2590" s="69">
        <v>18</v>
      </c>
      <c r="C2590" s="70" t="s">
        <v>135</v>
      </c>
      <c r="D2590" s="70" t="s">
        <v>99</v>
      </c>
      <c r="E2590" s="70" t="s">
        <v>25</v>
      </c>
      <c r="F2590" s="70" t="s">
        <v>26</v>
      </c>
      <c r="G2590" s="70"/>
      <c r="H2590" s="70" t="s">
        <v>28</v>
      </c>
      <c r="I2590" s="70" t="s">
        <v>136</v>
      </c>
      <c r="J2590" s="70" t="s">
        <v>30</v>
      </c>
      <c r="K2590" s="70" t="s">
        <v>35</v>
      </c>
      <c r="L2590" s="70" t="s">
        <v>65</v>
      </c>
      <c r="M2590" s="71">
        <v>2757</v>
      </c>
      <c r="N2590" s="70" t="s">
        <v>2383</v>
      </c>
      <c r="O2590" s="70">
        <v>4.8707140703081144</v>
      </c>
      <c r="P2590" s="70" t="s">
        <v>412</v>
      </c>
      <c r="Q2590" s="69">
        <v>277</v>
      </c>
      <c r="R2590" s="70" t="s">
        <v>137</v>
      </c>
      <c r="S2590" s="70" t="s">
        <v>41</v>
      </c>
      <c r="T2590" s="70" t="s">
        <v>42</v>
      </c>
      <c r="U2590" s="70" t="s">
        <v>35</v>
      </c>
      <c r="V2590" s="70">
        <v>190.11769325305636</v>
      </c>
      <c r="W2590" s="70">
        <v>668.24386904611117</v>
      </c>
    </row>
    <row r="2591" spans="1:23">
      <c r="A2591" s="69">
        <v>2590</v>
      </c>
      <c r="B2591" s="69">
        <v>18</v>
      </c>
      <c r="C2591" s="70" t="s">
        <v>135</v>
      </c>
      <c r="D2591" s="70" t="s">
        <v>99</v>
      </c>
      <c r="E2591" s="70" t="s">
        <v>25</v>
      </c>
      <c r="F2591" s="70" t="s">
        <v>26</v>
      </c>
      <c r="G2591" s="70"/>
      <c r="H2591" s="70" t="s">
        <v>28</v>
      </c>
      <c r="I2591" s="70" t="s">
        <v>136</v>
      </c>
      <c r="J2591" s="70" t="s">
        <v>30</v>
      </c>
      <c r="K2591" s="70" t="s">
        <v>35</v>
      </c>
      <c r="L2591" s="70" t="s">
        <v>65</v>
      </c>
      <c r="M2591" s="71">
        <v>3826</v>
      </c>
      <c r="N2591" s="70" t="s">
        <v>930</v>
      </c>
      <c r="O2591" s="70">
        <v>6.3695952747264242</v>
      </c>
      <c r="P2591" s="70" t="s">
        <v>424</v>
      </c>
      <c r="Q2591" s="69">
        <v>277</v>
      </c>
      <c r="R2591" s="70" t="s">
        <v>137</v>
      </c>
      <c r="S2591" s="70" t="s">
        <v>41</v>
      </c>
      <c r="T2591" s="70" t="s">
        <v>42</v>
      </c>
      <c r="U2591" s="70" t="s">
        <v>35</v>
      </c>
      <c r="V2591" s="70">
        <v>190.11769325305636</v>
      </c>
      <c r="W2591" s="70">
        <v>668.24386904611117</v>
      </c>
    </row>
    <row r="2592" spans="1:23">
      <c r="A2592" s="69">
        <v>2591</v>
      </c>
      <c r="B2592" s="69">
        <v>18</v>
      </c>
      <c r="C2592" s="70" t="s">
        <v>135</v>
      </c>
      <c r="D2592" s="70" t="s">
        <v>99</v>
      </c>
      <c r="E2592" s="70" t="s">
        <v>25</v>
      </c>
      <c r="F2592" s="70" t="s">
        <v>26</v>
      </c>
      <c r="G2592" s="70"/>
      <c r="H2592" s="70" t="s">
        <v>28</v>
      </c>
      <c r="I2592" s="70" t="s">
        <v>136</v>
      </c>
      <c r="J2592" s="70" t="s">
        <v>30</v>
      </c>
      <c r="K2592" s="70" t="s">
        <v>35</v>
      </c>
      <c r="L2592" s="70" t="s">
        <v>65</v>
      </c>
      <c r="M2592" s="71">
        <v>2799</v>
      </c>
      <c r="N2592" s="70" t="s">
        <v>2384</v>
      </c>
      <c r="O2592" s="70">
        <v>4.8780572384043701</v>
      </c>
      <c r="P2592" s="70" t="s">
        <v>412</v>
      </c>
      <c r="Q2592" s="69">
        <v>276</v>
      </c>
      <c r="R2592" s="70" t="s">
        <v>885</v>
      </c>
      <c r="S2592" s="70" t="s">
        <v>41</v>
      </c>
      <c r="T2592" s="70" t="s">
        <v>42</v>
      </c>
      <c r="U2592" s="70" t="s">
        <v>35</v>
      </c>
      <c r="V2592" s="70">
        <v>241.46976672695573</v>
      </c>
      <c r="W2592" s="70">
        <v>2009.3581304014483</v>
      </c>
    </row>
    <row r="2593" spans="1:23">
      <c r="A2593" s="69">
        <v>2592</v>
      </c>
      <c r="B2593" s="69">
        <v>18</v>
      </c>
      <c r="C2593" s="70" t="s">
        <v>135</v>
      </c>
      <c r="D2593" s="70" t="s">
        <v>99</v>
      </c>
      <c r="E2593" s="70" t="s">
        <v>25</v>
      </c>
      <c r="F2593" s="70" t="s">
        <v>26</v>
      </c>
      <c r="G2593" s="70"/>
      <c r="H2593" s="70" t="s">
        <v>28</v>
      </c>
      <c r="I2593" s="70" t="s">
        <v>136</v>
      </c>
      <c r="J2593" s="70" t="s">
        <v>30</v>
      </c>
      <c r="K2593" s="70" t="s">
        <v>35</v>
      </c>
      <c r="L2593" s="70" t="s">
        <v>65</v>
      </c>
      <c r="M2593" s="71">
        <v>3826</v>
      </c>
      <c r="N2593" s="70" t="s">
        <v>930</v>
      </c>
      <c r="O2593" s="70">
        <v>6.3695952747264242</v>
      </c>
      <c r="P2593" s="70" t="s">
        <v>424</v>
      </c>
      <c r="Q2593" s="69">
        <v>276</v>
      </c>
      <c r="R2593" s="70" t="s">
        <v>885</v>
      </c>
      <c r="S2593" s="70" t="s">
        <v>41</v>
      </c>
      <c r="T2593" s="70" t="s">
        <v>42</v>
      </c>
      <c r="U2593" s="70" t="s">
        <v>35</v>
      </c>
      <c r="V2593" s="70">
        <v>241.46976672695573</v>
      </c>
      <c r="W2593" s="70">
        <v>2009.3581304014483</v>
      </c>
    </row>
    <row r="2594" spans="1:23">
      <c r="A2594" s="69">
        <v>2593</v>
      </c>
      <c r="B2594" s="69">
        <v>18</v>
      </c>
      <c r="C2594" s="70" t="s">
        <v>135</v>
      </c>
      <c r="D2594" s="70" t="s">
        <v>99</v>
      </c>
      <c r="E2594" s="70" t="s">
        <v>25</v>
      </c>
      <c r="F2594" s="70" t="s">
        <v>26</v>
      </c>
      <c r="G2594" s="70"/>
      <c r="H2594" s="70" t="s">
        <v>28</v>
      </c>
      <c r="I2594" s="70" t="s">
        <v>136</v>
      </c>
      <c r="J2594" s="70" t="s">
        <v>30</v>
      </c>
      <c r="K2594" s="70" t="s">
        <v>35</v>
      </c>
      <c r="L2594" s="70" t="s">
        <v>65</v>
      </c>
      <c r="M2594" s="71">
        <v>2860</v>
      </c>
      <c r="N2594" s="70" t="s">
        <v>2385</v>
      </c>
      <c r="O2594" s="70">
        <v>2.368576567638903</v>
      </c>
      <c r="P2594" s="70" t="s">
        <v>412</v>
      </c>
      <c r="Q2594" s="69">
        <v>277</v>
      </c>
      <c r="R2594" s="70" t="s">
        <v>137</v>
      </c>
      <c r="S2594" s="70" t="s">
        <v>41</v>
      </c>
      <c r="T2594" s="70" t="s">
        <v>42</v>
      </c>
      <c r="U2594" s="70" t="s">
        <v>35</v>
      </c>
      <c r="V2594" s="70">
        <v>153.33357135299434</v>
      </c>
      <c r="W2594" s="70">
        <v>1125.0419274213928</v>
      </c>
    </row>
    <row r="2595" spans="1:23">
      <c r="A2595" s="69">
        <v>2594</v>
      </c>
      <c r="B2595" s="69">
        <v>18</v>
      </c>
      <c r="C2595" s="70" t="s">
        <v>135</v>
      </c>
      <c r="D2595" s="70" t="s">
        <v>99</v>
      </c>
      <c r="E2595" s="70" t="s">
        <v>25</v>
      </c>
      <c r="F2595" s="70" t="s">
        <v>26</v>
      </c>
      <c r="G2595" s="70"/>
      <c r="H2595" s="70" t="s">
        <v>28</v>
      </c>
      <c r="I2595" s="70" t="s">
        <v>136</v>
      </c>
      <c r="J2595" s="70" t="s">
        <v>30</v>
      </c>
      <c r="K2595" s="70" t="s">
        <v>35</v>
      </c>
      <c r="L2595" s="70" t="s">
        <v>65</v>
      </c>
      <c r="M2595" s="71">
        <v>3826</v>
      </c>
      <c r="N2595" s="70" t="s">
        <v>930</v>
      </c>
      <c r="O2595" s="70">
        <v>6.3695952747264242</v>
      </c>
      <c r="P2595" s="70" t="s">
        <v>424</v>
      </c>
      <c r="Q2595" s="69">
        <v>277</v>
      </c>
      <c r="R2595" s="70" t="s">
        <v>137</v>
      </c>
      <c r="S2595" s="70" t="s">
        <v>41</v>
      </c>
      <c r="T2595" s="70" t="s">
        <v>42</v>
      </c>
      <c r="U2595" s="70" t="s">
        <v>35</v>
      </c>
      <c r="V2595" s="70">
        <v>153.33357135299434</v>
      </c>
      <c r="W2595" s="70">
        <v>1125.0419274213928</v>
      </c>
    </row>
    <row r="2596" spans="1:23">
      <c r="A2596" s="69">
        <v>2595</v>
      </c>
      <c r="B2596" s="69">
        <v>18</v>
      </c>
      <c r="C2596" s="70" t="s">
        <v>135</v>
      </c>
      <c r="D2596" s="70" t="s">
        <v>99</v>
      </c>
      <c r="E2596" s="70" t="s">
        <v>25</v>
      </c>
      <c r="F2596" s="70" t="s">
        <v>26</v>
      </c>
      <c r="G2596" s="70"/>
      <c r="H2596" s="70" t="s">
        <v>28</v>
      </c>
      <c r="I2596" s="70" t="s">
        <v>136</v>
      </c>
      <c r="J2596" s="70" t="s">
        <v>30</v>
      </c>
      <c r="K2596" s="70" t="s">
        <v>35</v>
      </c>
      <c r="L2596" s="70" t="s">
        <v>65</v>
      </c>
      <c r="M2596" s="71">
        <v>2987</v>
      </c>
      <c r="N2596" s="70" t="s">
        <v>2386</v>
      </c>
      <c r="O2596" s="70">
        <v>0.36965699142780001</v>
      </c>
      <c r="P2596" s="70" t="s">
        <v>412</v>
      </c>
      <c r="Q2596" s="69">
        <v>277</v>
      </c>
      <c r="R2596" s="70" t="s">
        <v>137</v>
      </c>
      <c r="S2596" s="70" t="s">
        <v>41</v>
      </c>
      <c r="T2596" s="70" t="s">
        <v>42</v>
      </c>
      <c r="U2596" s="70" t="s">
        <v>35</v>
      </c>
      <c r="V2596" s="70">
        <v>59.129994154451332</v>
      </c>
      <c r="W2596" s="70">
        <v>195.22764171644297</v>
      </c>
    </row>
    <row r="2597" spans="1:23">
      <c r="A2597" s="69">
        <v>2596</v>
      </c>
      <c r="B2597" s="69">
        <v>18</v>
      </c>
      <c r="C2597" s="70" t="s">
        <v>135</v>
      </c>
      <c r="D2597" s="70" t="s">
        <v>99</v>
      </c>
      <c r="E2597" s="70" t="s">
        <v>25</v>
      </c>
      <c r="F2597" s="70" t="s">
        <v>26</v>
      </c>
      <c r="G2597" s="70"/>
      <c r="H2597" s="70" t="s">
        <v>28</v>
      </c>
      <c r="I2597" s="70" t="s">
        <v>136</v>
      </c>
      <c r="J2597" s="70" t="s">
        <v>30</v>
      </c>
      <c r="K2597" s="70" t="s">
        <v>35</v>
      </c>
      <c r="L2597" s="70" t="s">
        <v>65</v>
      </c>
      <c r="M2597" s="71">
        <v>3826</v>
      </c>
      <c r="N2597" s="70" t="s">
        <v>930</v>
      </c>
      <c r="O2597" s="70">
        <v>6.3695952747264242</v>
      </c>
      <c r="P2597" s="70" t="s">
        <v>424</v>
      </c>
      <c r="Q2597" s="69">
        <v>277</v>
      </c>
      <c r="R2597" s="70" t="s">
        <v>137</v>
      </c>
      <c r="S2597" s="70" t="s">
        <v>41</v>
      </c>
      <c r="T2597" s="70" t="s">
        <v>42</v>
      </c>
      <c r="U2597" s="70" t="s">
        <v>35</v>
      </c>
      <c r="V2597" s="70">
        <v>59.129994154451332</v>
      </c>
      <c r="W2597" s="70">
        <v>195.22764171644297</v>
      </c>
    </row>
    <row r="2598" spans="1:23">
      <c r="A2598" s="69">
        <v>2597</v>
      </c>
      <c r="B2598" s="69">
        <v>18</v>
      </c>
      <c r="C2598" s="70" t="s">
        <v>135</v>
      </c>
      <c r="D2598" s="70" t="s">
        <v>99</v>
      </c>
      <c r="E2598" s="70" t="s">
        <v>25</v>
      </c>
      <c r="F2598" s="70" t="s">
        <v>26</v>
      </c>
      <c r="G2598" s="70"/>
      <c r="H2598" s="70" t="s">
        <v>28</v>
      </c>
      <c r="I2598" s="70" t="s">
        <v>136</v>
      </c>
      <c r="J2598" s="70" t="s">
        <v>30</v>
      </c>
      <c r="K2598" s="70" t="s">
        <v>35</v>
      </c>
      <c r="L2598" s="70" t="s">
        <v>65</v>
      </c>
      <c r="M2598" s="71">
        <v>3441</v>
      </c>
      <c r="N2598" s="70" t="s">
        <v>2387</v>
      </c>
      <c r="O2598" s="70">
        <v>4.1653326830662749</v>
      </c>
      <c r="P2598" s="70" t="s">
        <v>412</v>
      </c>
      <c r="Q2598" s="69">
        <v>279</v>
      </c>
      <c r="R2598" s="70" t="s">
        <v>138</v>
      </c>
      <c r="S2598" s="70" t="s">
        <v>41</v>
      </c>
      <c r="T2598" s="70" t="s">
        <v>42</v>
      </c>
      <c r="U2598" s="70" t="s">
        <v>35</v>
      </c>
      <c r="V2598" s="70">
        <v>224.88905592669568</v>
      </c>
      <c r="W2598" s="70">
        <v>2672.9010900166381</v>
      </c>
    </row>
    <row r="2599" spans="1:23">
      <c r="A2599" s="69">
        <v>2598</v>
      </c>
      <c r="B2599" s="69">
        <v>18</v>
      </c>
      <c r="C2599" s="70" t="s">
        <v>135</v>
      </c>
      <c r="D2599" s="70" t="s">
        <v>99</v>
      </c>
      <c r="E2599" s="70" t="s">
        <v>25</v>
      </c>
      <c r="F2599" s="70" t="s">
        <v>26</v>
      </c>
      <c r="G2599" s="70"/>
      <c r="H2599" s="70" t="s">
        <v>28</v>
      </c>
      <c r="I2599" s="70" t="s">
        <v>136</v>
      </c>
      <c r="J2599" s="70" t="s">
        <v>30</v>
      </c>
      <c r="K2599" s="70" t="s">
        <v>35</v>
      </c>
      <c r="L2599" s="70" t="s">
        <v>65</v>
      </c>
      <c r="M2599" s="71">
        <v>3563</v>
      </c>
      <c r="N2599" s="70" t="s">
        <v>2388</v>
      </c>
      <c r="O2599" s="70">
        <v>7.6354815312381783</v>
      </c>
      <c r="P2599" s="70" t="s">
        <v>424</v>
      </c>
      <c r="Q2599" s="69">
        <v>279</v>
      </c>
      <c r="R2599" s="70" t="s">
        <v>138</v>
      </c>
      <c r="S2599" s="70" t="s">
        <v>41</v>
      </c>
      <c r="T2599" s="70" t="s">
        <v>42</v>
      </c>
      <c r="U2599" s="70" t="s">
        <v>35</v>
      </c>
      <c r="V2599" s="70">
        <v>224.88905592669568</v>
      </c>
      <c r="W2599" s="70">
        <v>2672.9010900166381</v>
      </c>
    </row>
    <row r="2600" spans="1:23">
      <c r="A2600" s="69">
        <v>2599</v>
      </c>
      <c r="B2600" s="69">
        <v>18</v>
      </c>
      <c r="C2600" s="70" t="s">
        <v>135</v>
      </c>
      <c r="D2600" s="70" t="s">
        <v>99</v>
      </c>
      <c r="E2600" s="70" t="s">
        <v>25</v>
      </c>
      <c r="F2600" s="70" t="s">
        <v>26</v>
      </c>
      <c r="G2600" s="70"/>
      <c r="H2600" s="70" t="s">
        <v>28</v>
      </c>
      <c r="I2600" s="70" t="s">
        <v>136</v>
      </c>
      <c r="J2600" s="70" t="s">
        <v>30</v>
      </c>
      <c r="K2600" s="70" t="s">
        <v>35</v>
      </c>
      <c r="L2600" s="70" t="s">
        <v>65</v>
      </c>
      <c r="M2600" s="71">
        <v>3478</v>
      </c>
      <c r="N2600" s="70" t="s">
        <v>2389</v>
      </c>
      <c r="O2600" s="70">
        <v>1.52663256186598</v>
      </c>
      <c r="P2600" s="70" t="s">
        <v>412</v>
      </c>
      <c r="Q2600" s="69">
        <v>276</v>
      </c>
      <c r="R2600" s="70" t="s">
        <v>885</v>
      </c>
      <c r="S2600" s="70" t="s">
        <v>41</v>
      </c>
      <c r="T2600" s="70" t="s">
        <v>42</v>
      </c>
      <c r="U2600" s="70" t="s">
        <v>35</v>
      </c>
      <c r="V2600" s="70">
        <v>359.27748361670359</v>
      </c>
      <c r="W2600" s="70">
        <v>5293.3129961501072</v>
      </c>
    </row>
    <row r="2601" spans="1:23">
      <c r="A2601" s="69">
        <v>2600</v>
      </c>
      <c r="B2601" s="69">
        <v>18</v>
      </c>
      <c r="C2601" s="70" t="s">
        <v>135</v>
      </c>
      <c r="D2601" s="70" t="s">
        <v>99</v>
      </c>
      <c r="E2601" s="70" t="s">
        <v>25</v>
      </c>
      <c r="F2601" s="70" t="s">
        <v>26</v>
      </c>
      <c r="G2601" s="70"/>
      <c r="H2601" s="70" t="s">
        <v>28</v>
      </c>
      <c r="I2601" s="70" t="s">
        <v>136</v>
      </c>
      <c r="J2601" s="70" t="s">
        <v>30</v>
      </c>
      <c r="K2601" s="70" t="s">
        <v>35</v>
      </c>
      <c r="L2601" s="70" t="s">
        <v>65</v>
      </c>
      <c r="M2601" s="71">
        <v>3826</v>
      </c>
      <c r="N2601" s="70" t="s">
        <v>930</v>
      </c>
      <c r="O2601" s="70">
        <v>6.3695952747264242</v>
      </c>
      <c r="P2601" s="70" t="s">
        <v>424</v>
      </c>
      <c r="Q2601" s="69">
        <v>276</v>
      </c>
      <c r="R2601" s="70" t="s">
        <v>885</v>
      </c>
      <c r="S2601" s="70" t="s">
        <v>41</v>
      </c>
      <c r="T2601" s="70" t="s">
        <v>42</v>
      </c>
      <c r="U2601" s="70" t="s">
        <v>35</v>
      </c>
      <c r="V2601" s="70">
        <v>359.27748361670359</v>
      </c>
      <c r="W2601" s="70">
        <v>5293.3129961501072</v>
      </c>
    </row>
    <row r="2602" spans="1:23">
      <c r="A2602" s="69">
        <v>2601</v>
      </c>
      <c r="B2602" s="69">
        <v>18</v>
      </c>
      <c r="C2602" s="70" t="s">
        <v>135</v>
      </c>
      <c r="D2602" s="70" t="s">
        <v>99</v>
      </c>
      <c r="E2602" s="70" t="s">
        <v>25</v>
      </c>
      <c r="F2602" s="70" t="s">
        <v>26</v>
      </c>
      <c r="G2602" s="70"/>
      <c r="H2602" s="70" t="s">
        <v>28</v>
      </c>
      <c r="I2602" s="70" t="s">
        <v>136</v>
      </c>
      <c r="J2602" s="70" t="s">
        <v>30</v>
      </c>
      <c r="K2602" s="70" t="s">
        <v>35</v>
      </c>
      <c r="L2602" s="70" t="s">
        <v>65</v>
      </c>
      <c r="M2602" s="71">
        <v>3724</v>
      </c>
      <c r="N2602" s="70" t="s">
        <v>2390</v>
      </c>
      <c r="O2602" s="70">
        <v>9.8556146256575712</v>
      </c>
      <c r="P2602" s="70" t="s">
        <v>424</v>
      </c>
      <c r="Q2602" s="69">
        <v>276</v>
      </c>
      <c r="R2602" s="70" t="s">
        <v>885</v>
      </c>
      <c r="S2602" s="70" t="s">
        <v>41</v>
      </c>
      <c r="T2602" s="70" t="s">
        <v>42</v>
      </c>
      <c r="U2602" s="70" t="s">
        <v>35</v>
      </c>
      <c r="V2602" s="70">
        <v>256.09485285532867</v>
      </c>
      <c r="W2602" s="70">
        <v>2160.8217062710355</v>
      </c>
    </row>
    <row r="2603" spans="1:23">
      <c r="A2603" s="69">
        <v>2602</v>
      </c>
      <c r="B2603" s="69">
        <v>18</v>
      </c>
      <c r="C2603" s="70" t="s">
        <v>135</v>
      </c>
      <c r="D2603" s="70" t="s">
        <v>99</v>
      </c>
      <c r="E2603" s="70" t="s">
        <v>25</v>
      </c>
      <c r="F2603" s="70" t="s">
        <v>26</v>
      </c>
      <c r="G2603" s="70"/>
      <c r="H2603" s="70" t="s">
        <v>28</v>
      </c>
      <c r="I2603" s="70" t="s">
        <v>136</v>
      </c>
      <c r="J2603" s="70" t="s">
        <v>30</v>
      </c>
      <c r="K2603" s="70" t="s">
        <v>35</v>
      </c>
      <c r="L2603" s="70" t="s">
        <v>65</v>
      </c>
      <c r="M2603" s="71">
        <v>3826</v>
      </c>
      <c r="N2603" s="70" t="s">
        <v>930</v>
      </c>
      <c r="O2603" s="70">
        <v>6.3695952747264242</v>
      </c>
      <c r="P2603" s="70" t="s">
        <v>424</v>
      </c>
      <c r="Q2603" s="69">
        <v>276</v>
      </c>
      <c r="R2603" s="70" t="s">
        <v>885</v>
      </c>
      <c r="S2603" s="70" t="s">
        <v>41</v>
      </c>
      <c r="T2603" s="70" t="s">
        <v>42</v>
      </c>
      <c r="U2603" s="70" t="s">
        <v>35</v>
      </c>
      <c r="V2603" s="70">
        <v>256.09485285532867</v>
      </c>
      <c r="W2603" s="70">
        <v>2160.8217062710355</v>
      </c>
    </row>
    <row r="2604" spans="1:23">
      <c r="A2604" s="69">
        <v>2603</v>
      </c>
      <c r="B2604" s="69">
        <v>18</v>
      </c>
      <c r="C2604" s="70" t="s">
        <v>135</v>
      </c>
      <c r="D2604" s="70" t="s">
        <v>99</v>
      </c>
      <c r="E2604" s="70" t="s">
        <v>25</v>
      </c>
      <c r="F2604" s="70" t="s">
        <v>26</v>
      </c>
      <c r="G2604" s="70"/>
      <c r="H2604" s="70" t="s">
        <v>28</v>
      </c>
      <c r="I2604" s="70" t="s">
        <v>136</v>
      </c>
      <c r="J2604" s="70" t="s">
        <v>30</v>
      </c>
      <c r="K2604" s="70" t="s">
        <v>35</v>
      </c>
      <c r="L2604" s="70" t="s">
        <v>65</v>
      </c>
      <c r="M2604" s="71">
        <v>3774</v>
      </c>
      <c r="N2604" s="70" t="s">
        <v>2391</v>
      </c>
      <c r="O2604" s="70">
        <v>1.2465830544650629</v>
      </c>
      <c r="P2604" s="70" t="s">
        <v>412</v>
      </c>
      <c r="Q2604" s="69">
        <v>276</v>
      </c>
      <c r="R2604" s="70" t="s">
        <v>885</v>
      </c>
      <c r="S2604" s="70" t="s">
        <v>41</v>
      </c>
      <c r="T2604" s="70" t="s">
        <v>42</v>
      </c>
      <c r="U2604" s="70" t="s">
        <v>35</v>
      </c>
      <c r="V2604" s="70">
        <v>895.31961636290748</v>
      </c>
      <c r="W2604" s="70">
        <v>20347.4595050391</v>
      </c>
    </row>
    <row r="2605" spans="1:23">
      <c r="A2605" s="69">
        <v>2604</v>
      </c>
      <c r="B2605" s="69">
        <v>18</v>
      </c>
      <c r="C2605" s="70" t="s">
        <v>135</v>
      </c>
      <c r="D2605" s="70" t="s">
        <v>99</v>
      </c>
      <c r="E2605" s="70" t="s">
        <v>25</v>
      </c>
      <c r="F2605" s="70" t="s">
        <v>26</v>
      </c>
      <c r="G2605" s="70"/>
      <c r="H2605" s="70" t="s">
        <v>28</v>
      </c>
      <c r="I2605" s="70" t="s">
        <v>136</v>
      </c>
      <c r="J2605" s="70" t="s">
        <v>30</v>
      </c>
      <c r="K2605" s="70" t="s">
        <v>35</v>
      </c>
      <c r="L2605" s="70" t="s">
        <v>65</v>
      </c>
      <c r="M2605" s="71">
        <v>3826</v>
      </c>
      <c r="N2605" s="70" t="s">
        <v>930</v>
      </c>
      <c r="O2605" s="70">
        <v>6.3695952747264242</v>
      </c>
      <c r="P2605" s="70" t="s">
        <v>424</v>
      </c>
      <c r="Q2605" s="69">
        <v>276</v>
      </c>
      <c r="R2605" s="70" t="s">
        <v>885</v>
      </c>
      <c r="S2605" s="70" t="s">
        <v>41</v>
      </c>
      <c r="T2605" s="70" t="s">
        <v>42</v>
      </c>
      <c r="U2605" s="70" t="s">
        <v>35</v>
      </c>
      <c r="V2605" s="70">
        <v>895.31961636290748</v>
      </c>
      <c r="W2605" s="70">
        <v>20347.4595050391</v>
      </c>
    </row>
    <row r="2606" spans="1:23">
      <c r="A2606" s="69">
        <v>2605</v>
      </c>
      <c r="B2606" s="69">
        <v>18</v>
      </c>
      <c r="C2606" s="70" t="s">
        <v>135</v>
      </c>
      <c r="D2606" s="70" t="s">
        <v>99</v>
      </c>
      <c r="E2606" s="70" t="s">
        <v>25</v>
      </c>
      <c r="F2606" s="70" t="s">
        <v>26</v>
      </c>
      <c r="G2606" s="70"/>
      <c r="H2606" s="70" t="s">
        <v>28</v>
      </c>
      <c r="I2606" s="70" t="s">
        <v>136</v>
      </c>
      <c r="J2606" s="70" t="s">
        <v>30</v>
      </c>
      <c r="K2606" s="70" t="s">
        <v>35</v>
      </c>
      <c r="L2606" s="70" t="s">
        <v>65</v>
      </c>
      <c r="M2606" s="71">
        <v>3774</v>
      </c>
      <c r="N2606" s="70" t="s">
        <v>2391</v>
      </c>
      <c r="O2606" s="70">
        <v>1.2465830544650629</v>
      </c>
      <c r="P2606" s="70" t="s">
        <v>412</v>
      </c>
      <c r="Q2606" s="69">
        <v>277</v>
      </c>
      <c r="R2606" s="70" t="s">
        <v>137</v>
      </c>
      <c r="S2606" s="70" t="s">
        <v>41</v>
      </c>
      <c r="T2606" s="70" t="s">
        <v>42</v>
      </c>
      <c r="U2606" s="70" t="s">
        <v>35</v>
      </c>
      <c r="V2606" s="70">
        <v>432.6808471936094</v>
      </c>
      <c r="W2606" s="70">
        <v>2645.4704915229718</v>
      </c>
    </row>
    <row r="2607" spans="1:23">
      <c r="A2607" s="69">
        <v>2606</v>
      </c>
      <c r="B2607" s="69">
        <v>18</v>
      </c>
      <c r="C2607" s="70" t="s">
        <v>135</v>
      </c>
      <c r="D2607" s="70" t="s">
        <v>99</v>
      </c>
      <c r="E2607" s="70" t="s">
        <v>25</v>
      </c>
      <c r="F2607" s="70" t="s">
        <v>26</v>
      </c>
      <c r="G2607" s="70"/>
      <c r="H2607" s="70" t="s">
        <v>28</v>
      </c>
      <c r="I2607" s="70" t="s">
        <v>136</v>
      </c>
      <c r="J2607" s="70" t="s">
        <v>30</v>
      </c>
      <c r="K2607" s="70" t="s">
        <v>35</v>
      </c>
      <c r="L2607" s="70" t="s">
        <v>65</v>
      </c>
      <c r="M2607" s="71">
        <v>3826</v>
      </c>
      <c r="N2607" s="70" t="s">
        <v>930</v>
      </c>
      <c r="O2607" s="70">
        <v>6.3695952747264242</v>
      </c>
      <c r="P2607" s="70" t="s">
        <v>424</v>
      </c>
      <c r="Q2607" s="69">
        <v>277</v>
      </c>
      <c r="R2607" s="70" t="s">
        <v>137</v>
      </c>
      <c r="S2607" s="70" t="s">
        <v>41</v>
      </c>
      <c r="T2607" s="70" t="s">
        <v>42</v>
      </c>
      <c r="U2607" s="70" t="s">
        <v>35</v>
      </c>
      <c r="V2607" s="70">
        <v>432.6808471936094</v>
      </c>
      <c r="W2607" s="70">
        <v>2645.4704915229718</v>
      </c>
    </row>
    <row r="2608" spans="1:23">
      <c r="A2608" s="69">
        <v>2607</v>
      </c>
      <c r="B2608" s="69">
        <v>19</v>
      </c>
      <c r="C2608" s="70" t="s">
        <v>139</v>
      </c>
      <c r="D2608" s="70" t="s">
        <v>33</v>
      </c>
      <c r="E2608" s="70" t="s">
        <v>62</v>
      </c>
      <c r="F2608" s="70" t="s">
        <v>100</v>
      </c>
      <c r="G2608" s="70"/>
      <c r="H2608" s="70" t="s">
        <v>28</v>
      </c>
      <c r="I2608" s="70" t="s">
        <v>140</v>
      </c>
      <c r="J2608" s="70" t="s">
        <v>30</v>
      </c>
      <c r="K2608" s="70" t="s">
        <v>35</v>
      </c>
      <c r="L2608" s="70" t="s">
        <v>65</v>
      </c>
      <c r="M2608" s="71">
        <v>1990</v>
      </c>
      <c r="N2608" s="70" t="s">
        <v>939</v>
      </c>
      <c r="O2608" s="70">
        <v>17.272668319820291</v>
      </c>
      <c r="P2608" s="70" t="s">
        <v>419</v>
      </c>
      <c r="Q2608" s="69">
        <v>303</v>
      </c>
      <c r="R2608" s="70" t="s">
        <v>144</v>
      </c>
      <c r="S2608" s="70" t="s">
        <v>94</v>
      </c>
      <c r="T2608" s="70" t="s">
        <v>95</v>
      </c>
      <c r="U2608" s="70" t="s">
        <v>35</v>
      </c>
      <c r="V2608" s="70">
        <v>26.070581733106387</v>
      </c>
      <c r="W2608" s="70">
        <v>7.3345840591022036</v>
      </c>
    </row>
    <row r="2609" spans="1:23">
      <c r="A2609" s="69">
        <v>2608</v>
      </c>
      <c r="B2609" s="69">
        <v>19</v>
      </c>
      <c r="C2609" s="70" t="s">
        <v>139</v>
      </c>
      <c r="D2609" s="70" t="s">
        <v>33</v>
      </c>
      <c r="E2609" s="70" t="s">
        <v>62</v>
      </c>
      <c r="F2609" s="70" t="s">
        <v>100</v>
      </c>
      <c r="G2609" s="70"/>
      <c r="H2609" s="70" t="s">
        <v>28</v>
      </c>
      <c r="I2609" s="70" t="s">
        <v>140</v>
      </c>
      <c r="J2609" s="70" t="s">
        <v>30</v>
      </c>
      <c r="K2609" s="70" t="s">
        <v>35</v>
      </c>
      <c r="L2609" s="70" t="s">
        <v>65</v>
      </c>
      <c r="M2609" s="71">
        <v>2559</v>
      </c>
      <c r="N2609" s="70" t="s">
        <v>940</v>
      </c>
      <c r="O2609" s="70">
        <v>8.5713244255777994</v>
      </c>
      <c r="P2609" s="70" t="s">
        <v>424</v>
      </c>
      <c r="Q2609" s="69">
        <v>303</v>
      </c>
      <c r="R2609" s="70" t="s">
        <v>144</v>
      </c>
      <c r="S2609" s="70" t="s">
        <v>94</v>
      </c>
      <c r="T2609" s="70" t="s">
        <v>95</v>
      </c>
      <c r="U2609" s="70" t="s">
        <v>35</v>
      </c>
      <c r="V2609" s="70">
        <v>26.070581733106387</v>
      </c>
      <c r="W2609" s="70">
        <v>7.3345840591022036</v>
      </c>
    </row>
    <row r="2610" spans="1:23">
      <c r="A2610" s="69">
        <v>2609</v>
      </c>
      <c r="B2610" s="69">
        <v>20</v>
      </c>
      <c r="C2610" s="70" t="s">
        <v>146</v>
      </c>
      <c r="D2610" s="70" t="s">
        <v>99</v>
      </c>
      <c r="E2610" s="70" t="s">
        <v>62</v>
      </c>
      <c r="F2610" s="70" t="s">
        <v>100</v>
      </c>
      <c r="G2610" s="70"/>
      <c r="H2610" s="70" t="s">
        <v>28</v>
      </c>
      <c r="I2610" s="70" t="s">
        <v>147</v>
      </c>
      <c r="J2610" s="70" t="s">
        <v>30</v>
      </c>
      <c r="K2610" s="70" t="s">
        <v>35</v>
      </c>
      <c r="L2610" s="70" t="s">
        <v>65</v>
      </c>
      <c r="M2610" s="71">
        <v>3824</v>
      </c>
      <c r="N2610" s="70" t="s">
        <v>961</v>
      </c>
      <c r="O2610" s="70">
        <v>8.1504565957824724</v>
      </c>
      <c r="P2610" s="70" t="s">
        <v>424</v>
      </c>
      <c r="Q2610" s="69">
        <v>243</v>
      </c>
      <c r="R2610" s="70" t="s">
        <v>148</v>
      </c>
      <c r="S2610" s="70" t="s">
        <v>82</v>
      </c>
      <c r="T2610" s="70" t="s">
        <v>83</v>
      </c>
      <c r="U2610" s="70" t="s">
        <v>35</v>
      </c>
      <c r="V2610" s="70">
        <v>113.51737949218882</v>
      </c>
      <c r="W2610" s="70">
        <v>10.295057358160214</v>
      </c>
    </row>
    <row r="2611" spans="1:23">
      <c r="A2611" s="69">
        <v>2610</v>
      </c>
      <c r="B2611" s="69">
        <v>20</v>
      </c>
      <c r="C2611" s="70" t="s">
        <v>146</v>
      </c>
      <c r="D2611" s="70" t="s">
        <v>99</v>
      </c>
      <c r="E2611" s="70" t="s">
        <v>62</v>
      </c>
      <c r="F2611" s="70" t="s">
        <v>100</v>
      </c>
      <c r="G2611" s="70"/>
      <c r="H2611" s="70" t="s">
        <v>28</v>
      </c>
      <c r="I2611" s="70" t="s">
        <v>147</v>
      </c>
      <c r="J2611" s="70" t="s">
        <v>30</v>
      </c>
      <c r="K2611" s="70" t="s">
        <v>35</v>
      </c>
      <c r="L2611" s="70" t="s">
        <v>65</v>
      </c>
      <c r="M2611" s="71">
        <v>7266</v>
      </c>
      <c r="N2611" s="70" t="s">
        <v>969</v>
      </c>
      <c r="O2611" s="70">
        <v>8.8883363865510443</v>
      </c>
      <c r="P2611" s="70" t="s">
        <v>424</v>
      </c>
      <c r="Q2611" s="69">
        <v>243</v>
      </c>
      <c r="R2611" s="70" t="s">
        <v>148</v>
      </c>
      <c r="S2611" s="70" t="s">
        <v>82</v>
      </c>
      <c r="T2611" s="70" t="s">
        <v>83</v>
      </c>
      <c r="U2611" s="70" t="s">
        <v>35</v>
      </c>
      <c r="V2611" s="70">
        <v>113.51737949218882</v>
      </c>
      <c r="W2611" s="70">
        <v>10.295057358160214</v>
      </c>
    </row>
    <row r="2612" spans="1:23">
      <c r="A2612" s="69">
        <v>2611</v>
      </c>
      <c r="B2612" s="69">
        <v>20</v>
      </c>
      <c r="C2612" s="70" t="s">
        <v>146</v>
      </c>
      <c r="D2612" s="70" t="s">
        <v>99</v>
      </c>
      <c r="E2612" s="70" t="s">
        <v>62</v>
      </c>
      <c r="F2612" s="70" t="s">
        <v>100</v>
      </c>
      <c r="G2612" s="70"/>
      <c r="H2612" s="70" t="s">
        <v>28</v>
      </c>
      <c r="I2612" s="70" t="s">
        <v>147</v>
      </c>
      <c r="J2612" s="70" t="s">
        <v>30</v>
      </c>
      <c r="K2612" s="70" t="s">
        <v>35</v>
      </c>
      <c r="L2612" s="70" t="s">
        <v>65</v>
      </c>
      <c r="M2612" s="71">
        <v>3824</v>
      </c>
      <c r="N2612" s="70" t="s">
        <v>961</v>
      </c>
      <c r="O2612" s="70">
        <v>8.1504565957824724</v>
      </c>
      <c r="P2612" s="70" t="s">
        <v>424</v>
      </c>
      <c r="Q2612" s="69">
        <v>495</v>
      </c>
      <c r="R2612" s="70" t="s">
        <v>962</v>
      </c>
      <c r="S2612" s="70" t="s">
        <v>114</v>
      </c>
      <c r="T2612" s="70" t="s">
        <v>115</v>
      </c>
      <c r="U2612" s="70" t="s">
        <v>35</v>
      </c>
      <c r="V2612" s="70">
        <v>8.0815584453005869</v>
      </c>
      <c r="W2612" s="70">
        <v>0.59476735553726967</v>
      </c>
    </row>
    <row r="2613" spans="1:23">
      <c r="A2613" s="69">
        <v>2612</v>
      </c>
      <c r="B2613" s="69">
        <v>20</v>
      </c>
      <c r="C2613" s="70" t="s">
        <v>146</v>
      </c>
      <c r="D2613" s="70" t="s">
        <v>99</v>
      </c>
      <c r="E2613" s="70" t="s">
        <v>62</v>
      </c>
      <c r="F2613" s="70" t="s">
        <v>100</v>
      </c>
      <c r="G2613" s="70"/>
      <c r="H2613" s="70" t="s">
        <v>28</v>
      </c>
      <c r="I2613" s="70" t="s">
        <v>147</v>
      </c>
      <c r="J2613" s="70" t="s">
        <v>30</v>
      </c>
      <c r="K2613" s="70" t="s">
        <v>35</v>
      </c>
      <c r="L2613" s="70" t="s">
        <v>65</v>
      </c>
      <c r="M2613" s="71">
        <v>7266</v>
      </c>
      <c r="N2613" s="70" t="s">
        <v>969</v>
      </c>
      <c r="O2613" s="70">
        <v>8.8883363865510443</v>
      </c>
      <c r="P2613" s="70" t="s">
        <v>424</v>
      </c>
      <c r="Q2613" s="69">
        <v>495</v>
      </c>
      <c r="R2613" s="70" t="s">
        <v>962</v>
      </c>
      <c r="S2613" s="70" t="s">
        <v>114</v>
      </c>
      <c r="T2613" s="70" t="s">
        <v>115</v>
      </c>
      <c r="U2613" s="70" t="s">
        <v>35</v>
      </c>
      <c r="V2613" s="70">
        <v>8.0815584453005869</v>
      </c>
      <c r="W2613" s="70">
        <v>0.59476735553726967</v>
      </c>
    </row>
    <row r="2614" spans="1:23">
      <c r="A2614" s="69">
        <v>2613</v>
      </c>
      <c r="B2614" s="69">
        <v>20</v>
      </c>
      <c r="C2614" s="70" t="s">
        <v>146</v>
      </c>
      <c r="D2614" s="70" t="s">
        <v>99</v>
      </c>
      <c r="E2614" s="70" t="s">
        <v>62</v>
      </c>
      <c r="F2614" s="70" t="s">
        <v>100</v>
      </c>
      <c r="G2614" s="70"/>
      <c r="H2614" s="70" t="s">
        <v>28</v>
      </c>
      <c r="I2614" s="70" t="s">
        <v>147</v>
      </c>
      <c r="J2614" s="70" t="s">
        <v>30</v>
      </c>
      <c r="K2614" s="70" t="s">
        <v>35</v>
      </c>
      <c r="L2614" s="70" t="s">
        <v>65</v>
      </c>
      <c r="M2614" s="71">
        <v>3826</v>
      </c>
      <c r="N2614" s="70" t="s">
        <v>930</v>
      </c>
      <c r="O2614" s="70">
        <v>6.3695952747264242</v>
      </c>
      <c r="P2614" s="70" t="s">
        <v>424</v>
      </c>
      <c r="Q2614" s="69">
        <v>243</v>
      </c>
      <c r="R2614" s="70" t="s">
        <v>148</v>
      </c>
      <c r="S2614" s="70" t="s">
        <v>82</v>
      </c>
      <c r="T2614" s="70" t="s">
        <v>83</v>
      </c>
      <c r="U2614" s="70" t="s">
        <v>35</v>
      </c>
      <c r="V2614" s="70">
        <v>950.17848429757794</v>
      </c>
      <c r="W2614" s="70">
        <v>26300.76863780135</v>
      </c>
    </row>
    <row r="2615" spans="1:23">
      <c r="A2615" s="69">
        <v>2614</v>
      </c>
      <c r="B2615" s="69">
        <v>20</v>
      </c>
      <c r="C2615" s="70" t="s">
        <v>146</v>
      </c>
      <c r="D2615" s="70" t="s">
        <v>99</v>
      </c>
      <c r="E2615" s="70" t="s">
        <v>62</v>
      </c>
      <c r="F2615" s="70" t="s">
        <v>100</v>
      </c>
      <c r="G2615" s="70"/>
      <c r="H2615" s="70" t="s">
        <v>28</v>
      </c>
      <c r="I2615" s="70" t="s">
        <v>147</v>
      </c>
      <c r="J2615" s="70" t="s">
        <v>30</v>
      </c>
      <c r="K2615" s="70" t="s">
        <v>35</v>
      </c>
      <c r="L2615" s="70" t="s">
        <v>65</v>
      </c>
      <c r="M2615" s="71">
        <v>7266</v>
      </c>
      <c r="N2615" s="70" t="s">
        <v>969</v>
      </c>
      <c r="O2615" s="70">
        <v>8.8883363865510443</v>
      </c>
      <c r="P2615" s="70" t="s">
        <v>424</v>
      </c>
      <c r="Q2615" s="69">
        <v>243</v>
      </c>
      <c r="R2615" s="70" t="s">
        <v>148</v>
      </c>
      <c r="S2615" s="70" t="s">
        <v>82</v>
      </c>
      <c r="T2615" s="70" t="s">
        <v>83</v>
      </c>
      <c r="U2615" s="70" t="s">
        <v>35</v>
      </c>
      <c r="V2615" s="70">
        <v>950.17848429757794</v>
      </c>
      <c r="W2615" s="70">
        <v>26300.76863780135</v>
      </c>
    </row>
    <row r="2616" spans="1:23">
      <c r="A2616" s="69">
        <v>2615</v>
      </c>
      <c r="B2616" s="69">
        <v>20</v>
      </c>
      <c r="C2616" s="70" t="s">
        <v>146</v>
      </c>
      <c r="D2616" s="70" t="s">
        <v>99</v>
      </c>
      <c r="E2616" s="70" t="s">
        <v>62</v>
      </c>
      <c r="F2616" s="70" t="s">
        <v>100</v>
      </c>
      <c r="G2616" s="70"/>
      <c r="H2616" s="70" t="s">
        <v>28</v>
      </c>
      <c r="I2616" s="70" t="s">
        <v>147</v>
      </c>
      <c r="J2616" s="70" t="s">
        <v>30</v>
      </c>
      <c r="K2616" s="70" t="s">
        <v>35</v>
      </c>
      <c r="L2616" s="70" t="s">
        <v>65</v>
      </c>
      <c r="M2616" s="71">
        <v>3826</v>
      </c>
      <c r="N2616" s="70" t="s">
        <v>930</v>
      </c>
      <c r="O2616" s="70">
        <v>6.3695952747264242</v>
      </c>
      <c r="P2616" s="70" t="s">
        <v>424</v>
      </c>
      <c r="Q2616" s="69">
        <v>268</v>
      </c>
      <c r="R2616" s="70" t="s">
        <v>2392</v>
      </c>
      <c r="S2616" s="70" t="s">
        <v>41</v>
      </c>
      <c r="T2616" s="70" t="s">
        <v>42</v>
      </c>
      <c r="U2616" s="70" t="s">
        <v>35</v>
      </c>
      <c r="V2616" s="70">
        <v>49.044722622716648</v>
      </c>
      <c r="W2616" s="70">
        <v>15.069814128334116</v>
      </c>
    </row>
    <row r="2617" spans="1:23">
      <c r="A2617" s="69">
        <v>2616</v>
      </c>
      <c r="B2617" s="69">
        <v>20</v>
      </c>
      <c r="C2617" s="70" t="s">
        <v>146</v>
      </c>
      <c r="D2617" s="70" t="s">
        <v>99</v>
      </c>
      <c r="E2617" s="70" t="s">
        <v>62</v>
      </c>
      <c r="F2617" s="70" t="s">
        <v>100</v>
      </c>
      <c r="G2617" s="70"/>
      <c r="H2617" s="70" t="s">
        <v>28</v>
      </c>
      <c r="I2617" s="70" t="s">
        <v>147</v>
      </c>
      <c r="J2617" s="70" t="s">
        <v>30</v>
      </c>
      <c r="K2617" s="70" t="s">
        <v>35</v>
      </c>
      <c r="L2617" s="70" t="s">
        <v>65</v>
      </c>
      <c r="M2617" s="71">
        <v>7266</v>
      </c>
      <c r="N2617" s="70" t="s">
        <v>969</v>
      </c>
      <c r="O2617" s="70">
        <v>8.8883363865510443</v>
      </c>
      <c r="P2617" s="70" t="s">
        <v>424</v>
      </c>
      <c r="Q2617" s="69">
        <v>268</v>
      </c>
      <c r="R2617" s="70" t="s">
        <v>2392</v>
      </c>
      <c r="S2617" s="70" t="s">
        <v>41</v>
      </c>
      <c r="T2617" s="70" t="s">
        <v>42</v>
      </c>
      <c r="U2617" s="70" t="s">
        <v>35</v>
      </c>
      <c r="V2617" s="70">
        <v>49.044722622716648</v>
      </c>
      <c r="W2617" s="70">
        <v>15.069814128334116</v>
      </c>
    </row>
    <row r="2618" spans="1:23">
      <c r="A2618" s="69">
        <v>2617</v>
      </c>
      <c r="B2618" s="69">
        <v>20</v>
      </c>
      <c r="C2618" s="70" t="s">
        <v>146</v>
      </c>
      <c r="D2618" s="70" t="s">
        <v>99</v>
      </c>
      <c r="E2618" s="70" t="s">
        <v>62</v>
      </c>
      <c r="F2618" s="70" t="s">
        <v>100</v>
      </c>
      <c r="G2618" s="70"/>
      <c r="H2618" s="70" t="s">
        <v>28</v>
      </c>
      <c r="I2618" s="70" t="s">
        <v>147</v>
      </c>
      <c r="J2618" s="70" t="s">
        <v>30</v>
      </c>
      <c r="K2618" s="70" t="s">
        <v>35</v>
      </c>
      <c r="L2618" s="70" t="s">
        <v>65</v>
      </c>
      <c r="M2618" s="71">
        <v>3826</v>
      </c>
      <c r="N2618" s="70" t="s">
        <v>930</v>
      </c>
      <c r="O2618" s="70">
        <v>6.3695952747264242</v>
      </c>
      <c r="P2618" s="70" t="s">
        <v>424</v>
      </c>
      <c r="Q2618" s="69">
        <v>495</v>
      </c>
      <c r="R2618" s="70" t="s">
        <v>962</v>
      </c>
      <c r="S2618" s="70" t="s">
        <v>114</v>
      </c>
      <c r="T2618" s="70" t="s">
        <v>115</v>
      </c>
      <c r="U2618" s="70" t="s">
        <v>35</v>
      </c>
      <c r="V2618" s="70">
        <v>97.695826581911575</v>
      </c>
      <c r="W2618" s="70">
        <v>105.44107079700538</v>
      </c>
    </row>
    <row r="2619" spans="1:23">
      <c r="A2619" s="69">
        <v>2618</v>
      </c>
      <c r="B2619" s="69">
        <v>20</v>
      </c>
      <c r="C2619" s="70" t="s">
        <v>146</v>
      </c>
      <c r="D2619" s="70" t="s">
        <v>99</v>
      </c>
      <c r="E2619" s="70" t="s">
        <v>62</v>
      </c>
      <c r="F2619" s="70" t="s">
        <v>100</v>
      </c>
      <c r="G2619" s="70"/>
      <c r="H2619" s="70" t="s">
        <v>28</v>
      </c>
      <c r="I2619" s="70" t="s">
        <v>147</v>
      </c>
      <c r="J2619" s="70" t="s">
        <v>30</v>
      </c>
      <c r="K2619" s="70" t="s">
        <v>35</v>
      </c>
      <c r="L2619" s="70" t="s">
        <v>65</v>
      </c>
      <c r="M2619" s="71">
        <v>7266</v>
      </c>
      <c r="N2619" s="70" t="s">
        <v>969</v>
      </c>
      <c r="O2619" s="70">
        <v>8.8883363865510443</v>
      </c>
      <c r="P2619" s="70" t="s">
        <v>424</v>
      </c>
      <c r="Q2619" s="69">
        <v>495</v>
      </c>
      <c r="R2619" s="70" t="s">
        <v>962</v>
      </c>
      <c r="S2619" s="70" t="s">
        <v>114</v>
      </c>
      <c r="T2619" s="70" t="s">
        <v>115</v>
      </c>
      <c r="U2619" s="70" t="s">
        <v>35</v>
      </c>
      <c r="V2619" s="70">
        <v>97.695826581911575</v>
      </c>
      <c r="W2619" s="70">
        <v>105.44107079700538</v>
      </c>
    </row>
    <row r="2620" spans="1:23">
      <c r="A2620" s="69">
        <v>2619</v>
      </c>
      <c r="B2620" s="69">
        <v>20</v>
      </c>
      <c r="C2620" s="70" t="s">
        <v>146</v>
      </c>
      <c r="D2620" s="70" t="s">
        <v>99</v>
      </c>
      <c r="E2620" s="70" t="s">
        <v>62</v>
      </c>
      <c r="F2620" s="70" t="s">
        <v>100</v>
      </c>
      <c r="G2620" s="70"/>
      <c r="H2620" s="70" t="s">
        <v>28</v>
      </c>
      <c r="I2620" s="70" t="s">
        <v>147</v>
      </c>
      <c r="J2620" s="70" t="s">
        <v>30</v>
      </c>
      <c r="K2620" s="70" t="s">
        <v>35</v>
      </c>
      <c r="L2620" s="70" t="s">
        <v>65</v>
      </c>
      <c r="M2620" s="71">
        <v>5891</v>
      </c>
      <c r="N2620" s="70" t="s">
        <v>965</v>
      </c>
      <c r="O2620" s="70">
        <v>8.7979639983464253</v>
      </c>
      <c r="P2620" s="70" t="s">
        <v>424</v>
      </c>
      <c r="Q2620" s="69">
        <v>243</v>
      </c>
      <c r="R2620" s="70" t="s">
        <v>148</v>
      </c>
      <c r="S2620" s="70" t="s">
        <v>82</v>
      </c>
      <c r="T2620" s="70" t="s">
        <v>83</v>
      </c>
      <c r="U2620" s="70" t="s">
        <v>35</v>
      </c>
      <c r="V2620" s="70">
        <v>16.716902126623125</v>
      </c>
      <c r="W2620" s="70">
        <v>6.0788941074987806</v>
      </c>
    </row>
    <row r="2621" spans="1:23">
      <c r="A2621" s="69">
        <v>2620</v>
      </c>
      <c r="B2621" s="69">
        <v>20</v>
      </c>
      <c r="C2621" s="70" t="s">
        <v>146</v>
      </c>
      <c r="D2621" s="70" t="s">
        <v>99</v>
      </c>
      <c r="E2621" s="70" t="s">
        <v>62</v>
      </c>
      <c r="F2621" s="70" t="s">
        <v>100</v>
      </c>
      <c r="G2621" s="70"/>
      <c r="H2621" s="70" t="s">
        <v>28</v>
      </c>
      <c r="I2621" s="70" t="s">
        <v>147</v>
      </c>
      <c r="J2621" s="70" t="s">
        <v>30</v>
      </c>
      <c r="K2621" s="70" t="s">
        <v>35</v>
      </c>
      <c r="L2621" s="70" t="s">
        <v>65</v>
      </c>
      <c r="M2621" s="71">
        <v>7266</v>
      </c>
      <c r="N2621" s="70" t="s">
        <v>969</v>
      </c>
      <c r="O2621" s="70">
        <v>8.8883363865510443</v>
      </c>
      <c r="P2621" s="70" t="s">
        <v>424</v>
      </c>
      <c r="Q2621" s="69">
        <v>243</v>
      </c>
      <c r="R2621" s="70" t="s">
        <v>148</v>
      </c>
      <c r="S2621" s="70" t="s">
        <v>82</v>
      </c>
      <c r="T2621" s="70" t="s">
        <v>83</v>
      </c>
      <c r="U2621" s="70" t="s">
        <v>35</v>
      </c>
      <c r="V2621" s="70">
        <v>16.716902126623125</v>
      </c>
      <c r="W2621" s="70">
        <v>6.0788941074987806</v>
      </c>
    </row>
    <row r="2622" spans="1:23">
      <c r="A2622" s="69">
        <v>2621</v>
      </c>
      <c r="B2622" s="69">
        <v>21</v>
      </c>
      <c r="C2622" s="70" t="s">
        <v>150</v>
      </c>
      <c r="D2622" s="70" t="s">
        <v>99</v>
      </c>
      <c r="E2622" s="70" t="s">
        <v>62</v>
      </c>
      <c r="F2622" s="70" t="s">
        <v>100</v>
      </c>
      <c r="G2622" s="70"/>
      <c r="H2622" s="70" t="s">
        <v>28</v>
      </c>
      <c r="I2622" s="70" t="s">
        <v>151</v>
      </c>
      <c r="J2622" s="70" t="s">
        <v>30</v>
      </c>
      <c r="K2622" s="70" t="s">
        <v>35</v>
      </c>
      <c r="L2622" s="70" t="s">
        <v>65</v>
      </c>
      <c r="M2622" s="71">
        <v>6644</v>
      </c>
      <c r="N2622" s="70" t="s">
        <v>2393</v>
      </c>
      <c r="O2622" s="70">
        <v>13.2720133939644</v>
      </c>
      <c r="P2622" s="70" t="s">
        <v>419</v>
      </c>
      <c r="Q2622" s="69">
        <v>244</v>
      </c>
      <c r="R2622" s="70" t="s">
        <v>154</v>
      </c>
      <c r="S2622" s="70" t="s">
        <v>41</v>
      </c>
      <c r="T2622" s="70" t="s">
        <v>42</v>
      </c>
      <c r="U2622" s="70" t="s">
        <v>35</v>
      </c>
      <c r="V2622" s="70">
        <v>267.63363782331186</v>
      </c>
      <c r="W2622" s="70">
        <v>3984.1970085400453</v>
      </c>
    </row>
    <row r="2623" spans="1:23">
      <c r="A2623" s="69">
        <v>2622</v>
      </c>
      <c r="B2623" s="69">
        <v>21</v>
      </c>
      <c r="C2623" s="70" t="s">
        <v>150</v>
      </c>
      <c r="D2623" s="70" t="s">
        <v>99</v>
      </c>
      <c r="E2623" s="70" t="s">
        <v>62</v>
      </c>
      <c r="F2623" s="70" t="s">
        <v>100</v>
      </c>
      <c r="G2623" s="70"/>
      <c r="H2623" s="70" t="s">
        <v>28</v>
      </c>
      <c r="I2623" s="70" t="s">
        <v>151</v>
      </c>
      <c r="J2623" s="70" t="s">
        <v>30</v>
      </c>
      <c r="K2623" s="70" t="s">
        <v>35</v>
      </c>
      <c r="L2623" s="70" t="s">
        <v>65</v>
      </c>
      <c r="M2623" s="71">
        <v>7279</v>
      </c>
      <c r="N2623" s="70" t="s">
        <v>978</v>
      </c>
      <c r="O2623" s="70">
        <v>-31.262027557827629</v>
      </c>
      <c r="P2623" s="70" t="s">
        <v>421</v>
      </c>
      <c r="Q2623" s="69">
        <v>244</v>
      </c>
      <c r="R2623" s="70" t="s">
        <v>154</v>
      </c>
      <c r="S2623" s="70" t="s">
        <v>41</v>
      </c>
      <c r="T2623" s="70" t="s">
        <v>42</v>
      </c>
      <c r="U2623" s="70" t="s">
        <v>35</v>
      </c>
      <c r="V2623" s="70">
        <v>267.63363782331186</v>
      </c>
      <c r="W2623" s="70">
        <v>3984.1970085400453</v>
      </c>
    </row>
    <row r="2624" spans="1:23">
      <c r="A2624" s="69">
        <v>2623</v>
      </c>
      <c r="B2624" s="69">
        <v>21</v>
      </c>
      <c r="C2624" s="70" t="s">
        <v>150</v>
      </c>
      <c r="D2624" s="70" t="s">
        <v>99</v>
      </c>
      <c r="E2624" s="70" t="s">
        <v>62</v>
      </c>
      <c r="F2624" s="70" t="s">
        <v>100</v>
      </c>
      <c r="G2624" s="70"/>
      <c r="H2624" s="70" t="s">
        <v>28</v>
      </c>
      <c r="I2624" s="70" t="s">
        <v>151</v>
      </c>
      <c r="J2624" s="70" t="s">
        <v>30</v>
      </c>
      <c r="K2624" s="70" t="s">
        <v>35</v>
      </c>
      <c r="L2624" s="70" t="s">
        <v>65</v>
      </c>
      <c r="M2624" s="71">
        <v>6819</v>
      </c>
      <c r="N2624" s="70" t="s">
        <v>2394</v>
      </c>
      <c r="O2624" s="70">
        <v>17.03200667496672</v>
      </c>
      <c r="P2624" s="70" t="s">
        <v>419</v>
      </c>
      <c r="Q2624" s="69">
        <v>461</v>
      </c>
      <c r="R2624" s="70" t="s">
        <v>393</v>
      </c>
      <c r="S2624" s="70" t="s">
        <v>41</v>
      </c>
      <c r="T2624" s="70" t="s">
        <v>42</v>
      </c>
      <c r="U2624" s="70" t="s">
        <v>35</v>
      </c>
      <c r="V2624" s="70">
        <v>278.983554482648</v>
      </c>
      <c r="W2624" s="70">
        <v>4226.7167323874701</v>
      </c>
    </row>
    <row r="2625" spans="1:23">
      <c r="A2625" s="69">
        <v>2624</v>
      </c>
      <c r="B2625" s="69">
        <v>21</v>
      </c>
      <c r="C2625" s="70" t="s">
        <v>150</v>
      </c>
      <c r="D2625" s="70" t="s">
        <v>99</v>
      </c>
      <c r="E2625" s="70" t="s">
        <v>62</v>
      </c>
      <c r="F2625" s="70" t="s">
        <v>100</v>
      </c>
      <c r="G2625" s="70"/>
      <c r="H2625" s="70" t="s">
        <v>28</v>
      </c>
      <c r="I2625" s="70" t="s">
        <v>151</v>
      </c>
      <c r="J2625" s="70" t="s">
        <v>30</v>
      </c>
      <c r="K2625" s="70" t="s">
        <v>35</v>
      </c>
      <c r="L2625" s="70" t="s">
        <v>65</v>
      </c>
      <c r="M2625" s="71">
        <v>7279</v>
      </c>
      <c r="N2625" s="70" t="s">
        <v>978</v>
      </c>
      <c r="O2625" s="70">
        <v>-31.262027557827629</v>
      </c>
      <c r="P2625" s="70" t="s">
        <v>421</v>
      </c>
      <c r="Q2625" s="69">
        <v>461</v>
      </c>
      <c r="R2625" s="70" t="s">
        <v>393</v>
      </c>
      <c r="S2625" s="70" t="s">
        <v>41</v>
      </c>
      <c r="T2625" s="70" t="s">
        <v>42</v>
      </c>
      <c r="U2625" s="70" t="s">
        <v>35</v>
      </c>
      <c r="V2625" s="70">
        <v>278.983554482648</v>
      </c>
      <c r="W2625" s="70">
        <v>4226.7167323874701</v>
      </c>
    </row>
    <row r="2626" spans="1:23">
      <c r="A2626" s="69">
        <v>2625</v>
      </c>
      <c r="B2626" s="69">
        <v>21</v>
      </c>
      <c r="C2626" s="70" t="s">
        <v>150</v>
      </c>
      <c r="D2626" s="70" t="s">
        <v>99</v>
      </c>
      <c r="E2626" s="70" t="s">
        <v>62</v>
      </c>
      <c r="F2626" s="70" t="s">
        <v>100</v>
      </c>
      <c r="G2626" s="70"/>
      <c r="H2626" s="70" t="s">
        <v>28</v>
      </c>
      <c r="I2626" s="70" t="s">
        <v>151</v>
      </c>
      <c r="J2626" s="70" t="s">
        <v>30</v>
      </c>
      <c r="K2626" s="70" t="s">
        <v>35</v>
      </c>
      <c r="L2626" s="70" t="s">
        <v>65</v>
      </c>
      <c r="M2626" s="71">
        <v>6879</v>
      </c>
      <c r="N2626" s="70" t="s">
        <v>2395</v>
      </c>
      <c r="O2626" s="70">
        <v>13.604045110214321</v>
      </c>
      <c r="P2626" s="70" t="s">
        <v>419</v>
      </c>
      <c r="Q2626" s="69">
        <v>244</v>
      </c>
      <c r="R2626" s="70" t="s">
        <v>154</v>
      </c>
      <c r="S2626" s="70" t="s">
        <v>41</v>
      </c>
      <c r="T2626" s="70" t="s">
        <v>42</v>
      </c>
      <c r="U2626" s="70" t="s">
        <v>35</v>
      </c>
      <c r="V2626" s="70">
        <v>268.80609935495158</v>
      </c>
      <c r="W2626" s="70">
        <v>2967.6894210845435</v>
      </c>
    </row>
    <row r="2627" spans="1:23">
      <c r="A2627" s="69">
        <v>2626</v>
      </c>
      <c r="B2627" s="69">
        <v>21</v>
      </c>
      <c r="C2627" s="70" t="s">
        <v>150</v>
      </c>
      <c r="D2627" s="70" t="s">
        <v>99</v>
      </c>
      <c r="E2627" s="70" t="s">
        <v>62</v>
      </c>
      <c r="F2627" s="70" t="s">
        <v>100</v>
      </c>
      <c r="G2627" s="70"/>
      <c r="H2627" s="70" t="s">
        <v>28</v>
      </c>
      <c r="I2627" s="70" t="s">
        <v>151</v>
      </c>
      <c r="J2627" s="70" t="s">
        <v>30</v>
      </c>
      <c r="K2627" s="70" t="s">
        <v>35</v>
      </c>
      <c r="L2627" s="70" t="s">
        <v>65</v>
      </c>
      <c r="M2627" s="71">
        <v>7279</v>
      </c>
      <c r="N2627" s="70" t="s">
        <v>978</v>
      </c>
      <c r="O2627" s="70">
        <v>-31.262027557827629</v>
      </c>
      <c r="P2627" s="70" t="s">
        <v>421</v>
      </c>
      <c r="Q2627" s="69">
        <v>244</v>
      </c>
      <c r="R2627" s="70" t="s">
        <v>154</v>
      </c>
      <c r="S2627" s="70" t="s">
        <v>41</v>
      </c>
      <c r="T2627" s="70" t="s">
        <v>42</v>
      </c>
      <c r="U2627" s="70" t="s">
        <v>35</v>
      </c>
      <c r="V2627" s="70">
        <v>268.80609935495158</v>
      </c>
      <c r="W2627" s="70">
        <v>2967.6894210845435</v>
      </c>
    </row>
    <row r="2628" spans="1:23">
      <c r="A2628" s="69">
        <v>2627</v>
      </c>
      <c r="B2628" s="69">
        <v>21</v>
      </c>
      <c r="C2628" s="70" t="s">
        <v>150</v>
      </c>
      <c r="D2628" s="70" t="s">
        <v>99</v>
      </c>
      <c r="E2628" s="70" t="s">
        <v>62</v>
      </c>
      <c r="F2628" s="70" t="s">
        <v>100</v>
      </c>
      <c r="G2628" s="70"/>
      <c r="H2628" s="70" t="s">
        <v>28</v>
      </c>
      <c r="I2628" s="70" t="s">
        <v>151</v>
      </c>
      <c r="J2628" s="70" t="s">
        <v>30</v>
      </c>
      <c r="K2628" s="70" t="s">
        <v>35</v>
      </c>
      <c r="L2628" s="70" t="s">
        <v>65</v>
      </c>
      <c r="M2628" s="71">
        <v>6961</v>
      </c>
      <c r="N2628" s="70" t="s">
        <v>2396</v>
      </c>
      <c r="O2628" s="70">
        <v>15.6181869530587</v>
      </c>
      <c r="P2628" s="70" t="s">
        <v>419</v>
      </c>
      <c r="Q2628" s="69">
        <v>461</v>
      </c>
      <c r="R2628" s="70" t="s">
        <v>393</v>
      </c>
      <c r="S2628" s="70" t="s">
        <v>41</v>
      </c>
      <c r="T2628" s="70" t="s">
        <v>42</v>
      </c>
      <c r="U2628" s="70" t="s">
        <v>35</v>
      </c>
      <c r="V2628" s="70">
        <v>229.62221727560899</v>
      </c>
      <c r="W2628" s="70">
        <v>1727.1764531854037</v>
      </c>
    </row>
    <row r="2629" spans="1:23">
      <c r="A2629" s="69">
        <v>2628</v>
      </c>
      <c r="B2629" s="69">
        <v>21</v>
      </c>
      <c r="C2629" s="70" t="s">
        <v>150</v>
      </c>
      <c r="D2629" s="70" t="s">
        <v>99</v>
      </c>
      <c r="E2629" s="70" t="s">
        <v>62</v>
      </c>
      <c r="F2629" s="70" t="s">
        <v>100</v>
      </c>
      <c r="G2629" s="70"/>
      <c r="H2629" s="70" t="s">
        <v>28</v>
      </c>
      <c r="I2629" s="70" t="s">
        <v>151</v>
      </c>
      <c r="J2629" s="70" t="s">
        <v>30</v>
      </c>
      <c r="K2629" s="70" t="s">
        <v>35</v>
      </c>
      <c r="L2629" s="70" t="s">
        <v>65</v>
      </c>
      <c r="M2629" s="71">
        <v>7279</v>
      </c>
      <c r="N2629" s="70" t="s">
        <v>978</v>
      </c>
      <c r="O2629" s="70">
        <v>-31.262027557827629</v>
      </c>
      <c r="P2629" s="70" t="s">
        <v>421</v>
      </c>
      <c r="Q2629" s="69">
        <v>461</v>
      </c>
      <c r="R2629" s="70" t="s">
        <v>393</v>
      </c>
      <c r="S2629" s="70" t="s">
        <v>41</v>
      </c>
      <c r="T2629" s="70" t="s">
        <v>42</v>
      </c>
      <c r="U2629" s="70" t="s">
        <v>35</v>
      </c>
      <c r="V2629" s="70">
        <v>229.62221727560899</v>
      </c>
      <c r="W2629" s="70">
        <v>1727.1764531854037</v>
      </c>
    </row>
    <row r="2630" spans="1:23">
      <c r="A2630" s="69">
        <v>2629</v>
      </c>
      <c r="B2630" s="69">
        <v>21</v>
      </c>
      <c r="C2630" s="70" t="s">
        <v>150</v>
      </c>
      <c r="D2630" s="70" t="s">
        <v>99</v>
      </c>
      <c r="E2630" s="70" t="s">
        <v>62</v>
      </c>
      <c r="F2630" s="70" t="s">
        <v>100</v>
      </c>
      <c r="G2630" s="70"/>
      <c r="H2630" s="70" t="s">
        <v>28</v>
      </c>
      <c r="I2630" s="70" t="s">
        <v>151</v>
      </c>
      <c r="J2630" s="70" t="s">
        <v>30</v>
      </c>
      <c r="K2630" s="70" t="s">
        <v>35</v>
      </c>
      <c r="L2630" s="70" t="s">
        <v>65</v>
      </c>
      <c r="M2630" s="71">
        <v>7099</v>
      </c>
      <c r="N2630" s="70" t="s">
        <v>2397</v>
      </c>
      <c r="O2630" s="70">
        <v>15.648682078353771</v>
      </c>
      <c r="P2630" s="70" t="s">
        <v>419</v>
      </c>
      <c r="Q2630" s="69">
        <v>461</v>
      </c>
      <c r="R2630" s="70" t="s">
        <v>393</v>
      </c>
      <c r="S2630" s="70" t="s">
        <v>41</v>
      </c>
      <c r="T2630" s="70" t="s">
        <v>42</v>
      </c>
      <c r="U2630" s="70" t="s">
        <v>35</v>
      </c>
      <c r="V2630" s="70">
        <v>396.80686452419479</v>
      </c>
      <c r="W2630" s="70">
        <v>4822.9669250795541</v>
      </c>
    </row>
    <row r="2631" spans="1:23">
      <c r="A2631" s="69">
        <v>2630</v>
      </c>
      <c r="B2631" s="69">
        <v>21</v>
      </c>
      <c r="C2631" s="70" t="s">
        <v>150</v>
      </c>
      <c r="D2631" s="70" t="s">
        <v>99</v>
      </c>
      <c r="E2631" s="70" t="s">
        <v>62</v>
      </c>
      <c r="F2631" s="70" t="s">
        <v>100</v>
      </c>
      <c r="G2631" s="70"/>
      <c r="H2631" s="70" t="s">
        <v>28</v>
      </c>
      <c r="I2631" s="70" t="s">
        <v>151</v>
      </c>
      <c r="J2631" s="70" t="s">
        <v>30</v>
      </c>
      <c r="K2631" s="70" t="s">
        <v>35</v>
      </c>
      <c r="L2631" s="70" t="s">
        <v>65</v>
      </c>
      <c r="M2631" s="71">
        <v>7279</v>
      </c>
      <c r="N2631" s="70" t="s">
        <v>978</v>
      </c>
      <c r="O2631" s="70">
        <v>-31.262027557827629</v>
      </c>
      <c r="P2631" s="70" t="s">
        <v>421</v>
      </c>
      <c r="Q2631" s="69">
        <v>461</v>
      </c>
      <c r="R2631" s="70" t="s">
        <v>393</v>
      </c>
      <c r="S2631" s="70" t="s">
        <v>41</v>
      </c>
      <c r="T2631" s="70" t="s">
        <v>42</v>
      </c>
      <c r="U2631" s="70" t="s">
        <v>35</v>
      </c>
      <c r="V2631" s="70">
        <v>396.80686452419479</v>
      </c>
      <c r="W2631" s="70">
        <v>4822.9669250795541</v>
      </c>
    </row>
    <row r="2632" spans="1:23">
      <c r="A2632" s="69">
        <v>2631</v>
      </c>
      <c r="B2632" s="69">
        <v>21</v>
      </c>
      <c r="C2632" s="70" t="s">
        <v>150</v>
      </c>
      <c r="D2632" s="70" t="s">
        <v>99</v>
      </c>
      <c r="E2632" s="70" t="s">
        <v>62</v>
      </c>
      <c r="F2632" s="70" t="s">
        <v>100</v>
      </c>
      <c r="G2632" s="70"/>
      <c r="H2632" s="70" t="s">
        <v>28</v>
      </c>
      <c r="I2632" s="70" t="s">
        <v>151</v>
      </c>
      <c r="J2632" s="70" t="s">
        <v>30</v>
      </c>
      <c r="K2632" s="70" t="s">
        <v>35</v>
      </c>
      <c r="L2632" s="70" t="s">
        <v>65</v>
      </c>
      <c r="M2632" s="71">
        <v>7139</v>
      </c>
      <c r="N2632" s="70" t="s">
        <v>2398</v>
      </c>
      <c r="O2632" s="70">
        <v>12.893184845307189</v>
      </c>
      <c r="P2632" s="70" t="s">
        <v>419</v>
      </c>
      <c r="Q2632" s="69">
        <v>244</v>
      </c>
      <c r="R2632" s="70" t="s">
        <v>154</v>
      </c>
      <c r="S2632" s="70" t="s">
        <v>41</v>
      </c>
      <c r="T2632" s="70" t="s">
        <v>42</v>
      </c>
      <c r="U2632" s="70" t="s">
        <v>35</v>
      </c>
      <c r="V2632" s="70">
        <v>303.89622618114936</v>
      </c>
      <c r="W2632" s="70">
        <v>2789.7104980803169</v>
      </c>
    </row>
    <row r="2633" spans="1:23">
      <c r="A2633" s="69">
        <v>2632</v>
      </c>
      <c r="B2633" s="69">
        <v>21</v>
      </c>
      <c r="C2633" s="70" t="s">
        <v>150</v>
      </c>
      <c r="D2633" s="70" t="s">
        <v>99</v>
      </c>
      <c r="E2633" s="70" t="s">
        <v>62</v>
      </c>
      <c r="F2633" s="70" t="s">
        <v>100</v>
      </c>
      <c r="G2633" s="70"/>
      <c r="H2633" s="70" t="s">
        <v>28</v>
      </c>
      <c r="I2633" s="70" t="s">
        <v>151</v>
      </c>
      <c r="J2633" s="70" t="s">
        <v>30</v>
      </c>
      <c r="K2633" s="70" t="s">
        <v>35</v>
      </c>
      <c r="L2633" s="70" t="s">
        <v>65</v>
      </c>
      <c r="M2633" s="71">
        <v>7279</v>
      </c>
      <c r="N2633" s="70" t="s">
        <v>978</v>
      </c>
      <c r="O2633" s="70">
        <v>-31.262027557827629</v>
      </c>
      <c r="P2633" s="70" t="s">
        <v>421</v>
      </c>
      <c r="Q2633" s="69">
        <v>244</v>
      </c>
      <c r="R2633" s="70" t="s">
        <v>154</v>
      </c>
      <c r="S2633" s="70" t="s">
        <v>41</v>
      </c>
      <c r="T2633" s="70" t="s">
        <v>42</v>
      </c>
      <c r="U2633" s="70" t="s">
        <v>35</v>
      </c>
      <c r="V2633" s="70">
        <v>303.89622618114936</v>
      </c>
      <c r="W2633" s="70">
        <v>2789.7104980803169</v>
      </c>
    </row>
    <row r="2634" spans="1:23">
      <c r="A2634" s="69">
        <v>2633</v>
      </c>
      <c r="B2634" s="69">
        <v>21</v>
      </c>
      <c r="C2634" s="70" t="s">
        <v>150</v>
      </c>
      <c r="D2634" s="70" t="s">
        <v>99</v>
      </c>
      <c r="E2634" s="70" t="s">
        <v>62</v>
      </c>
      <c r="F2634" s="70" t="s">
        <v>100</v>
      </c>
      <c r="G2634" s="70"/>
      <c r="H2634" s="70" t="s">
        <v>28</v>
      </c>
      <c r="I2634" s="70" t="s">
        <v>151</v>
      </c>
      <c r="J2634" s="70" t="s">
        <v>30</v>
      </c>
      <c r="K2634" s="70" t="s">
        <v>35</v>
      </c>
      <c r="L2634" s="70" t="s">
        <v>65</v>
      </c>
      <c r="M2634" s="71">
        <v>7243</v>
      </c>
      <c r="N2634" s="70" t="s">
        <v>2399</v>
      </c>
      <c r="O2634" s="70">
        <v>15.72209255869137</v>
      </c>
      <c r="P2634" s="70" t="s">
        <v>419</v>
      </c>
      <c r="Q2634" s="69">
        <v>461</v>
      </c>
      <c r="R2634" s="70" t="s">
        <v>393</v>
      </c>
      <c r="S2634" s="70" t="s">
        <v>41</v>
      </c>
      <c r="T2634" s="70" t="s">
        <v>42</v>
      </c>
      <c r="U2634" s="70" t="s">
        <v>35</v>
      </c>
      <c r="V2634" s="70">
        <v>250.83434591523576</v>
      </c>
      <c r="W2634" s="70">
        <v>3645.9573356290025</v>
      </c>
    </row>
    <row r="2635" spans="1:23">
      <c r="A2635" s="69">
        <v>2634</v>
      </c>
      <c r="B2635" s="69">
        <v>21</v>
      </c>
      <c r="C2635" s="70" t="s">
        <v>150</v>
      </c>
      <c r="D2635" s="70" t="s">
        <v>99</v>
      </c>
      <c r="E2635" s="70" t="s">
        <v>62</v>
      </c>
      <c r="F2635" s="70" t="s">
        <v>100</v>
      </c>
      <c r="G2635" s="70"/>
      <c r="H2635" s="70" t="s">
        <v>28</v>
      </c>
      <c r="I2635" s="70" t="s">
        <v>151</v>
      </c>
      <c r="J2635" s="70" t="s">
        <v>30</v>
      </c>
      <c r="K2635" s="70" t="s">
        <v>35</v>
      </c>
      <c r="L2635" s="70" t="s">
        <v>65</v>
      </c>
      <c r="M2635" s="71">
        <v>7279</v>
      </c>
      <c r="N2635" s="70" t="s">
        <v>978</v>
      </c>
      <c r="O2635" s="70">
        <v>-31.262027557827629</v>
      </c>
      <c r="P2635" s="70" t="s">
        <v>421</v>
      </c>
      <c r="Q2635" s="69">
        <v>461</v>
      </c>
      <c r="R2635" s="70" t="s">
        <v>393</v>
      </c>
      <c r="S2635" s="70" t="s">
        <v>41</v>
      </c>
      <c r="T2635" s="70" t="s">
        <v>42</v>
      </c>
      <c r="U2635" s="70" t="s">
        <v>35</v>
      </c>
      <c r="V2635" s="70">
        <v>250.83434591523576</v>
      </c>
      <c r="W2635" s="70">
        <v>3645.9573356290025</v>
      </c>
    </row>
    <row r="2636" spans="1:23">
      <c r="A2636" s="69">
        <v>2635</v>
      </c>
      <c r="B2636" s="69">
        <v>21</v>
      </c>
      <c r="C2636" s="70" t="s">
        <v>150</v>
      </c>
      <c r="D2636" s="70" t="s">
        <v>99</v>
      </c>
      <c r="E2636" s="70" t="s">
        <v>62</v>
      </c>
      <c r="F2636" s="70" t="s">
        <v>100</v>
      </c>
      <c r="G2636" s="70"/>
      <c r="H2636" s="70" t="s">
        <v>28</v>
      </c>
      <c r="I2636" s="70" t="s">
        <v>151</v>
      </c>
      <c r="J2636" s="70" t="s">
        <v>30</v>
      </c>
      <c r="K2636" s="70" t="s">
        <v>35</v>
      </c>
      <c r="L2636" s="70" t="s">
        <v>65</v>
      </c>
      <c r="M2636" s="71">
        <v>7273</v>
      </c>
      <c r="N2636" s="70" t="s">
        <v>2400</v>
      </c>
      <c r="O2636" s="70">
        <v>9.5338790722403353</v>
      </c>
      <c r="P2636" s="70" t="s">
        <v>424</v>
      </c>
      <c r="Q2636" s="69">
        <v>461</v>
      </c>
      <c r="R2636" s="70" t="s">
        <v>393</v>
      </c>
      <c r="S2636" s="70" t="s">
        <v>41</v>
      </c>
      <c r="T2636" s="70" t="s">
        <v>42</v>
      </c>
      <c r="U2636" s="70" t="s">
        <v>35</v>
      </c>
      <c r="V2636" s="70">
        <v>193.1307342271507</v>
      </c>
      <c r="W2636" s="70">
        <v>1468.0945089281765</v>
      </c>
    </row>
    <row r="2637" spans="1:23">
      <c r="A2637" s="69">
        <v>2636</v>
      </c>
      <c r="B2637" s="69">
        <v>21</v>
      </c>
      <c r="C2637" s="70" t="s">
        <v>150</v>
      </c>
      <c r="D2637" s="70" t="s">
        <v>99</v>
      </c>
      <c r="E2637" s="70" t="s">
        <v>62</v>
      </c>
      <c r="F2637" s="70" t="s">
        <v>100</v>
      </c>
      <c r="G2637" s="70"/>
      <c r="H2637" s="70" t="s">
        <v>28</v>
      </c>
      <c r="I2637" s="70" t="s">
        <v>151</v>
      </c>
      <c r="J2637" s="70" t="s">
        <v>30</v>
      </c>
      <c r="K2637" s="70" t="s">
        <v>35</v>
      </c>
      <c r="L2637" s="70" t="s">
        <v>65</v>
      </c>
      <c r="M2637" s="71">
        <v>7279</v>
      </c>
      <c r="N2637" s="70" t="s">
        <v>978</v>
      </c>
      <c r="O2637" s="70">
        <v>-31.262027557827629</v>
      </c>
      <c r="P2637" s="70" t="s">
        <v>421</v>
      </c>
      <c r="Q2637" s="69">
        <v>461</v>
      </c>
      <c r="R2637" s="70" t="s">
        <v>393</v>
      </c>
      <c r="S2637" s="70" t="s">
        <v>41</v>
      </c>
      <c r="T2637" s="70" t="s">
        <v>42</v>
      </c>
      <c r="U2637" s="70" t="s">
        <v>35</v>
      </c>
      <c r="V2637" s="70">
        <v>193.1307342271507</v>
      </c>
      <c r="W2637" s="70">
        <v>1468.0945089281765</v>
      </c>
    </row>
    <row r="2638" spans="1:23">
      <c r="A2638" s="69">
        <v>2637</v>
      </c>
      <c r="B2638" s="69">
        <v>21</v>
      </c>
      <c r="C2638" s="70" t="s">
        <v>150</v>
      </c>
      <c r="D2638" s="70" t="s">
        <v>99</v>
      </c>
      <c r="E2638" s="70" t="s">
        <v>62</v>
      </c>
      <c r="F2638" s="70" t="s">
        <v>100</v>
      </c>
      <c r="G2638" s="70"/>
      <c r="H2638" s="70" t="s">
        <v>28</v>
      </c>
      <c r="I2638" s="70" t="s">
        <v>151</v>
      </c>
      <c r="J2638" s="70" t="s">
        <v>30</v>
      </c>
      <c r="K2638" s="70" t="s">
        <v>35</v>
      </c>
      <c r="L2638" s="70" t="s">
        <v>65</v>
      </c>
      <c r="M2638" s="71">
        <v>7279</v>
      </c>
      <c r="N2638" s="70" t="s">
        <v>978</v>
      </c>
      <c r="O2638" s="70">
        <v>-31.262027557827629</v>
      </c>
      <c r="P2638" s="70" t="s">
        <v>421</v>
      </c>
      <c r="Q2638" s="69">
        <v>461</v>
      </c>
      <c r="R2638" s="70" t="s">
        <v>393</v>
      </c>
      <c r="S2638" s="70" t="s">
        <v>41</v>
      </c>
      <c r="T2638" s="70" t="s">
        <v>42</v>
      </c>
      <c r="U2638" s="70" t="s">
        <v>35</v>
      </c>
      <c r="V2638" s="70">
        <v>298.79818027805391</v>
      </c>
      <c r="W2638" s="70">
        <v>4293.295965831363</v>
      </c>
    </row>
    <row r="2639" spans="1:23">
      <c r="A2639" s="69">
        <v>2638</v>
      </c>
      <c r="B2639" s="69">
        <v>21</v>
      </c>
      <c r="C2639" s="70" t="s">
        <v>150</v>
      </c>
      <c r="D2639" s="70" t="s">
        <v>99</v>
      </c>
      <c r="E2639" s="70" t="s">
        <v>62</v>
      </c>
      <c r="F2639" s="70" t="s">
        <v>100</v>
      </c>
      <c r="G2639" s="70"/>
      <c r="H2639" s="70" t="s">
        <v>28</v>
      </c>
      <c r="I2639" s="70" t="s">
        <v>151</v>
      </c>
      <c r="J2639" s="70" t="s">
        <v>30</v>
      </c>
      <c r="K2639" s="70" t="s">
        <v>35</v>
      </c>
      <c r="L2639" s="70" t="s">
        <v>65</v>
      </c>
      <c r="M2639" s="71">
        <v>7346</v>
      </c>
      <c r="N2639" s="70" t="s">
        <v>2401</v>
      </c>
      <c r="O2639" s="70">
        <v>15.69802843112169</v>
      </c>
      <c r="P2639" s="70" t="s">
        <v>419</v>
      </c>
      <c r="Q2639" s="69">
        <v>461</v>
      </c>
      <c r="R2639" s="70" t="s">
        <v>393</v>
      </c>
      <c r="S2639" s="70" t="s">
        <v>41</v>
      </c>
      <c r="T2639" s="70" t="s">
        <v>42</v>
      </c>
      <c r="U2639" s="70" t="s">
        <v>35</v>
      </c>
      <c r="V2639" s="70">
        <v>298.79818027805391</v>
      </c>
      <c r="W2639" s="70">
        <v>4293.295965831363</v>
      </c>
    </row>
    <row r="2640" spans="1:23">
      <c r="A2640" s="69">
        <v>2639</v>
      </c>
      <c r="B2640" s="69">
        <v>21</v>
      </c>
      <c r="C2640" s="70" t="s">
        <v>150</v>
      </c>
      <c r="D2640" s="70" t="s">
        <v>99</v>
      </c>
      <c r="E2640" s="70" t="s">
        <v>62</v>
      </c>
      <c r="F2640" s="70" t="s">
        <v>100</v>
      </c>
      <c r="G2640" s="70"/>
      <c r="H2640" s="70" t="s">
        <v>28</v>
      </c>
      <c r="I2640" s="70" t="s">
        <v>151</v>
      </c>
      <c r="J2640" s="70" t="s">
        <v>30</v>
      </c>
      <c r="K2640" s="70" t="s">
        <v>35</v>
      </c>
      <c r="L2640" s="70" t="s">
        <v>65</v>
      </c>
      <c r="M2640" s="71">
        <v>7279</v>
      </c>
      <c r="N2640" s="70" t="s">
        <v>978</v>
      </c>
      <c r="O2640" s="70">
        <v>-31.262027557827629</v>
      </c>
      <c r="P2640" s="70" t="s">
        <v>421</v>
      </c>
      <c r="Q2640" s="69">
        <v>461</v>
      </c>
      <c r="R2640" s="70" t="s">
        <v>393</v>
      </c>
      <c r="S2640" s="70" t="s">
        <v>41</v>
      </c>
      <c r="T2640" s="70" t="s">
        <v>42</v>
      </c>
      <c r="U2640" s="70" t="s">
        <v>35</v>
      </c>
      <c r="V2640" s="70">
        <v>605.42275191812416</v>
      </c>
      <c r="W2640" s="70">
        <v>11291.154192276048</v>
      </c>
    </row>
    <row r="2641" spans="1:23">
      <c r="A2641" s="69">
        <v>2640</v>
      </c>
      <c r="B2641" s="69">
        <v>21</v>
      </c>
      <c r="C2641" s="70" t="s">
        <v>150</v>
      </c>
      <c r="D2641" s="70" t="s">
        <v>99</v>
      </c>
      <c r="E2641" s="70" t="s">
        <v>62</v>
      </c>
      <c r="F2641" s="70" t="s">
        <v>100</v>
      </c>
      <c r="G2641" s="70"/>
      <c r="H2641" s="70" t="s">
        <v>28</v>
      </c>
      <c r="I2641" s="70" t="s">
        <v>151</v>
      </c>
      <c r="J2641" s="70" t="s">
        <v>30</v>
      </c>
      <c r="K2641" s="70" t="s">
        <v>35</v>
      </c>
      <c r="L2641" s="70" t="s">
        <v>65</v>
      </c>
      <c r="M2641" s="71">
        <v>7392</v>
      </c>
      <c r="N2641" s="70" t="s">
        <v>2402</v>
      </c>
      <c r="O2641" s="70">
        <v>13.97604225872362</v>
      </c>
      <c r="P2641" s="70" t="s">
        <v>419</v>
      </c>
      <c r="Q2641" s="69">
        <v>461</v>
      </c>
      <c r="R2641" s="70" t="s">
        <v>393</v>
      </c>
      <c r="S2641" s="70" t="s">
        <v>41</v>
      </c>
      <c r="T2641" s="70" t="s">
        <v>42</v>
      </c>
      <c r="U2641" s="70" t="s">
        <v>35</v>
      </c>
      <c r="V2641" s="70">
        <v>605.42275191812416</v>
      </c>
      <c r="W2641" s="70">
        <v>11291.154192276048</v>
      </c>
    </row>
    <row r="2642" spans="1:23">
      <c r="A2642" s="69">
        <v>2641</v>
      </c>
      <c r="B2642" s="69">
        <v>21</v>
      </c>
      <c r="C2642" s="70" t="s">
        <v>150</v>
      </c>
      <c r="D2642" s="70" t="s">
        <v>99</v>
      </c>
      <c r="E2642" s="70" t="s">
        <v>62</v>
      </c>
      <c r="F2642" s="70" t="s">
        <v>100</v>
      </c>
      <c r="G2642" s="70"/>
      <c r="H2642" s="70" t="s">
        <v>28</v>
      </c>
      <c r="I2642" s="70" t="s">
        <v>151</v>
      </c>
      <c r="J2642" s="70" t="s">
        <v>30</v>
      </c>
      <c r="K2642" s="70" t="s">
        <v>35</v>
      </c>
      <c r="L2642" s="70" t="s">
        <v>65</v>
      </c>
      <c r="M2642" s="71">
        <v>7279</v>
      </c>
      <c r="N2642" s="70" t="s">
        <v>978</v>
      </c>
      <c r="O2642" s="70">
        <v>-31.262027557827629</v>
      </c>
      <c r="P2642" s="70" t="s">
        <v>421</v>
      </c>
      <c r="Q2642" s="69">
        <v>196</v>
      </c>
      <c r="R2642" s="70" t="s">
        <v>152</v>
      </c>
      <c r="S2642" s="70" t="s">
        <v>67</v>
      </c>
      <c r="T2642" s="70" t="s">
        <v>68</v>
      </c>
      <c r="U2642" s="70" t="s">
        <v>35</v>
      </c>
      <c r="V2642" s="70">
        <v>1520.0468465734616</v>
      </c>
      <c r="W2642" s="70">
        <v>60811.275850422637</v>
      </c>
    </row>
    <row r="2643" spans="1:23">
      <c r="A2643" s="69">
        <v>2642</v>
      </c>
      <c r="B2643" s="69">
        <v>21</v>
      </c>
      <c r="C2643" s="70" t="s">
        <v>150</v>
      </c>
      <c r="D2643" s="70" t="s">
        <v>99</v>
      </c>
      <c r="E2643" s="70" t="s">
        <v>62</v>
      </c>
      <c r="F2643" s="70" t="s">
        <v>100</v>
      </c>
      <c r="G2643" s="70"/>
      <c r="H2643" s="70" t="s">
        <v>28</v>
      </c>
      <c r="I2643" s="70" t="s">
        <v>151</v>
      </c>
      <c r="J2643" s="70" t="s">
        <v>30</v>
      </c>
      <c r="K2643" s="70" t="s">
        <v>35</v>
      </c>
      <c r="L2643" s="70" t="s">
        <v>65</v>
      </c>
      <c r="M2643" s="71">
        <v>7396</v>
      </c>
      <c r="N2643" s="70" t="s">
        <v>2403</v>
      </c>
      <c r="O2643" s="70">
        <v>11.37066506611264</v>
      </c>
      <c r="P2643" s="70" t="s">
        <v>419</v>
      </c>
      <c r="Q2643" s="69">
        <v>196</v>
      </c>
      <c r="R2643" s="70" t="s">
        <v>152</v>
      </c>
      <c r="S2643" s="70" t="s">
        <v>67</v>
      </c>
      <c r="T2643" s="70" t="s">
        <v>68</v>
      </c>
      <c r="U2643" s="70" t="s">
        <v>35</v>
      </c>
      <c r="V2643" s="70">
        <v>1520.0468465734616</v>
      </c>
      <c r="W2643" s="70">
        <v>60811.275850422637</v>
      </c>
    </row>
    <row r="2644" spans="1:23">
      <c r="A2644" s="69">
        <v>2643</v>
      </c>
      <c r="B2644" s="69">
        <v>21</v>
      </c>
      <c r="C2644" s="70" t="s">
        <v>150</v>
      </c>
      <c r="D2644" s="70" t="s">
        <v>99</v>
      </c>
      <c r="E2644" s="70" t="s">
        <v>62</v>
      </c>
      <c r="F2644" s="70" t="s">
        <v>100</v>
      </c>
      <c r="G2644" s="70"/>
      <c r="H2644" s="70" t="s">
        <v>28</v>
      </c>
      <c r="I2644" s="70" t="s">
        <v>151</v>
      </c>
      <c r="J2644" s="70" t="s">
        <v>30</v>
      </c>
      <c r="K2644" s="70" t="s">
        <v>35</v>
      </c>
      <c r="L2644" s="70" t="s">
        <v>65</v>
      </c>
      <c r="M2644" s="71">
        <v>7279</v>
      </c>
      <c r="N2644" s="70" t="s">
        <v>978</v>
      </c>
      <c r="O2644" s="70">
        <v>-31.262027557827629</v>
      </c>
      <c r="P2644" s="70" t="s">
        <v>421</v>
      </c>
      <c r="Q2644" s="69">
        <v>215</v>
      </c>
      <c r="R2644" s="70" t="s">
        <v>979</v>
      </c>
      <c r="S2644" s="70" t="s">
        <v>78</v>
      </c>
      <c r="T2644" s="70" t="s">
        <v>79</v>
      </c>
      <c r="U2644" s="70" t="s">
        <v>35</v>
      </c>
      <c r="V2644" s="70">
        <v>44.461551255927631</v>
      </c>
      <c r="W2644" s="70">
        <v>8.5835448578866131</v>
      </c>
    </row>
    <row r="2645" spans="1:23">
      <c r="A2645" s="69">
        <v>2644</v>
      </c>
      <c r="B2645" s="69">
        <v>21</v>
      </c>
      <c r="C2645" s="70" t="s">
        <v>150</v>
      </c>
      <c r="D2645" s="70" t="s">
        <v>99</v>
      </c>
      <c r="E2645" s="70" t="s">
        <v>62</v>
      </c>
      <c r="F2645" s="70" t="s">
        <v>100</v>
      </c>
      <c r="G2645" s="70"/>
      <c r="H2645" s="70" t="s">
        <v>28</v>
      </c>
      <c r="I2645" s="70" t="s">
        <v>151</v>
      </c>
      <c r="J2645" s="70" t="s">
        <v>30</v>
      </c>
      <c r="K2645" s="70" t="s">
        <v>35</v>
      </c>
      <c r="L2645" s="70" t="s">
        <v>65</v>
      </c>
      <c r="M2645" s="71">
        <v>7396</v>
      </c>
      <c r="N2645" s="70" t="s">
        <v>2403</v>
      </c>
      <c r="O2645" s="70">
        <v>11.37066506611264</v>
      </c>
      <c r="P2645" s="70" t="s">
        <v>419</v>
      </c>
      <c r="Q2645" s="69">
        <v>215</v>
      </c>
      <c r="R2645" s="70" t="s">
        <v>979</v>
      </c>
      <c r="S2645" s="70" t="s">
        <v>78</v>
      </c>
      <c r="T2645" s="70" t="s">
        <v>79</v>
      </c>
      <c r="U2645" s="70" t="s">
        <v>35</v>
      </c>
      <c r="V2645" s="70">
        <v>44.461551255927631</v>
      </c>
      <c r="W2645" s="70">
        <v>8.5835448578866131</v>
      </c>
    </row>
    <row r="2646" spans="1:23">
      <c r="A2646" s="69">
        <v>2645</v>
      </c>
      <c r="B2646" s="69">
        <v>21</v>
      </c>
      <c r="C2646" s="70" t="s">
        <v>150</v>
      </c>
      <c r="D2646" s="70" t="s">
        <v>99</v>
      </c>
      <c r="E2646" s="70" t="s">
        <v>62</v>
      </c>
      <c r="F2646" s="70" t="s">
        <v>100</v>
      </c>
      <c r="G2646" s="70"/>
      <c r="H2646" s="70" t="s">
        <v>28</v>
      </c>
      <c r="I2646" s="70" t="s">
        <v>151</v>
      </c>
      <c r="J2646" s="70" t="s">
        <v>30</v>
      </c>
      <c r="K2646" s="70" t="s">
        <v>35</v>
      </c>
      <c r="L2646" s="70" t="s">
        <v>65</v>
      </c>
      <c r="M2646" s="71">
        <v>7279</v>
      </c>
      <c r="N2646" s="70" t="s">
        <v>978</v>
      </c>
      <c r="O2646" s="70">
        <v>-31.262027557827629</v>
      </c>
      <c r="P2646" s="70" t="s">
        <v>421</v>
      </c>
      <c r="Q2646" s="69">
        <v>233</v>
      </c>
      <c r="R2646" s="70" t="s">
        <v>153</v>
      </c>
      <c r="S2646" s="70" t="s">
        <v>82</v>
      </c>
      <c r="T2646" s="70" t="s">
        <v>83</v>
      </c>
      <c r="U2646" s="70" t="s">
        <v>35</v>
      </c>
      <c r="V2646" s="70">
        <v>377.13510328923775</v>
      </c>
      <c r="W2646" s="70">
        <v>3738.1302350246501</v>
      </c>
    </row>
    <row r="2647" spans="1:23">
      <c r="A2647" s="69">
        <v>2646</v>
      </c>
      <c r="B2647" s="69">
        <v>21</v>
      </c>
      <c r="C2647" s="70" t="s">
        <v>150</v>
      </c>
      <c r="D2647" s="70" t="s">
        <v>99</v>
      </c>
      <c r="E2647" s="70" t="s">
        <v>62</v>
      </c>
      <c r="F2647" s="70" t="s">
        <v>100</v>
      </c>
      <c r="G2647" s="70"/>
      <c r="H2647" s="70" t="s">
        <v>28</v>
      </c>
      <c r="I2647" s="70" t="s">
        <v>151</v>
      </c>
      <c r="J2647" s="70" t="s">
        <v>30</v>
      </c>
      <c r="K2647" s="70" t="s">
        <v>35</v>
      </c>
      <c r="L2647" s="70" t="s">
        <v>65</v>
      </c>
      <c r="M2647" s="71">
        <v>7396</v>
      </c>
      <c r="N2647" s="70" t="s">
        <v>2403</v>
      </c>
      <c r="O2647" s="70">
        <v>11.37066506611264</v>
      </c>
      <c r="P2647" s="70" t="s">
        <v>419</v>
      </c>
      <c r="Q2647" s="69">
        <v>233</v>
      </c>
      <c r="R2647" s="70" t="s">
        <v>153</v>
      </c>
      <c r="S2647" s="70" t="s">
        <v>82</v>
      </c>
      <c r="T2647" s="70" t="s">
        <v>83</v>
      </c>
      <c r="U2647" s="70" t="s">
        <v>35</v>
      </c>
      <c r="V2647" s="70">
        <v>377.13510328923775</v>
      </c>
      <c r="W2647" s="70">
        <v>3738.1302350246501</v>
      </c>
    </row>
    <row r="2648" spans="1:23">
      <c r="A2648" s="69">
        <v>2647</v>
      </c>
      <c r="B2648" s="69">
        <v>21</v>
      </c>
      <c r="C2648" s="70" t="s">
        <v>150</v>
      </c>
      <c r="D2648" s="70" t="s">
        <v>99</v>
      </c>
      <c r="E2648" s="70" t="s">
        <v>62</v>
      </c>
      <c r="F2648" s="70" t="s">
        <v>100</v>
      </c>
      <c r="G2648" s="70"/>
      <c r="H2648" s="70" t="s">
        <v>28</v>
      </c>
      <c r="I2648" s="70" t="s">
        <v>151</v>
      </c>
      <c r="J2648" s="70" t="s">
        <v>30</v>
      </c>
      <c r="K2648" s="70" t="s">
        <v>35</v>
      </c>
      <c r="L2648" s="70" t="s">
        <v>65</v>
      </c>
      <c r="M2648" s="71">
        <v>7279</v>
      </c>
      <c r="N2648" s="70" t="s">
        <v>978</v>
      </c>
      <c r="O2648" s="70">
        <v>-31.262027557827629</v>
      </c>
      <c r="P2648" s="70" t="s">
        <v>421</v>
      </c>
      <c r="Q2648" s="69">
        <v>461</v>
      </c>
      <c r="R2648" s="70" t="s">
        <v>393</v>
      </c>
      <c r="S2648" s="70" t="s">
        <v>41</v>
      </c>
      <c r="T2648" s="70" t="s">
        <v>42</v>
      </c>
      <c r="U2648" s="70" t="s">
        <v>35</v>
      </c>
      <c r="V2648" s="70">
        <v>379.47827541888233</v>
      </c>
      <c r="W2648" s="70">
        <v>3764.821836354266</v>
      </c>
    </row>
    <row r="2649" spans="1:23">
      <c r="A2649" s="69">
        <v>2648</v>
      </c>
      <c r="B2649" s="69">
        <v>21</v>
      </c>
      <c r="C2649" s="70" t="s">
        <v>150</v>
      </c>
      <c r="D2649" s="70" t="s">
        <v>99</v>
      </c>
      <c r="E2649" s="70" t="s">
        <v>62</v>
      </c>
      <c r="F2649" s="70" t="s">
        <v>100</v>
      </c>
      <c r="G2649" s="70"/>
      <c r="H2649" s="70" t="s">
        <v>28</v>
      </c>
      <c r="I2649" s="70" t="s">
        <v>151</v>
      </c>
      <c r="J2649" s="70" t="s">
        <v>30</v>
      </c>
      <c r="K2649" s="70" t="s">
        <v>35</v>
      </c>
      <c r="L2649" s="70" t="s">
        <v>65</v>
      </c>
      <c r="M2649" s="71">
        <v>7396</v>
      </c>
      <c r="N2649" s="70" t="s">
        <v>2403</v>
      </c>
      <c r="O2649" s="70">
        <v>11.37066506611264</v>
      </c>
      <c r="P2649" s="70" t="s">
        <v>419</v>
      </c>
      <c r="Q2649" s="69">
        <v>461</v>
      </c>
      <c r="R2649" s="70" t="s">
        <v>393</v>
      </c>
      <c r="S2649" s="70" t="s">
        <v>41</v>
      </c>
      <c r="T2649" s="70" t="s">
        <v>42</v>
      </c>
      <c r="U2649" s="70" t="s">
        <v>35</v>
      </c>
      <c r="V2649" s="70">
        <v>379.47827541888233</v>
      </c>
      <c r="W2649" s="70">
        <v>3764.821836354266</v>
      </c>
    </row>
    <row r="2650" spans="1:23">
      <c r="A2650" s="69">
        <v>2649</v>
      </c>
      <c r="B2650" s="69">
        <v>22</v>
      </c>
      <c r="C2650" s="70" t="s">
        <v>155</v>
      </c>
      <c r="D2650" s="70" t="s">
        <v>99</v>
      </c>
      <c r="E2650" s="70" t="s">
        <v>45</v>
      </c>
      <c r="F2650" s="70" t="s">
        <v>75</v>
      </c>
      <c r="G2650" s="70"/>
      <c r="H2650" s="70" t="s">
        <v>28</v>
      </c>
      <c r="I2650" s="70" t="s">
        <v>29</v>
      </c>
      <c r="J2650" s="70" t="s">
        <v>30</v>
      </c>
      <c r="K2650" s="70" t="s">
        <v>35</v>
      </c>
      <c r="L2650" s="70" t="s">
        <v>36</v>
      </c>
      <c r="M2650" s="71">
        <v>6377</v>
      </c>
      <c r="N2650" s="70" t="s">
        <v>2404</v>
      </c>
      <c r="O2650" s="70">
        <v>-4.5487784524716197</v>
      </c>
      <c r="P2650" s="70" t="s">
        <v>428</v>
      </c>
      <c r="Q2650" s="69">
        <v>234</v>
      </c>
      <c r="R2650" s="70" t="s">
        <v>157</v>
      </c>
      <c r="S2650" s="70" t="s">
        <v>50</v>
      </c>
      <c r="T2650" s="70" t="s">
        <v>51</v>
      </c>
      <c r="U2650" s="70" t="s">
        <v>35</v>
      </c>
      <c r="V2650" s="70">
        <v>79.78951979756755</v>
      </c>
      <c r="W2650" s="70">
        <v>187.41233230303476</v>
      </c>
    </row>
    <row r="2651" spans="1:23">
      <c r="A2651" s="69">
        <v>2650</v>
      </c>
      <c r="B2651" s="69">
        <v>22</v>
      </c>
      <c r="C2651" s="70" t="s">
        <v>155</v>
      </c>
      <c r="D2651" s="70" t="s">
        <v>99</v>
      </c>
      <c r="E2651" s="70" t="s">
        <v>45</v>
      </c>
      <c r="F2651" s="70" t="s">
        <v>75</v>
      </c>
      <c r="G2651" s="70"/>
      <c r="H2651" s="70" t="s">
        <v>28</v>
      </c>
      <c r="I2651" s="70" t="s">
        <v>29</v>
      </c>
      <c r="J2651" s="70" t="s">
        <v>30</v>
      </c>
      <c r="K2651" s="70" t="s">
        <v>35</v>
      </c>
      <c r="L2651" s="70" t="s">
        <v>36</v>
      </c>
      <c r="M2651" s="71">
        <v>7279</v>
      </c>
      <c r="N2651" s="70" t="s">
        <v>978</v>
      </c>
      <c r="O2651" s="70">
        <v>-31.262027557827629</v>
      </c>
      <c r="P2651" s="70" t="s">
        <v>421</v>
      </c>
      <c r="Q2651" s="69">
        <v>234</v>
      </c>
      <c r="R2651" s="70" t="s">
        <v>157</v>
      </c>
      <c r="S2651" s="70" t="s">
        <v>50</v>
      </c>
      <c r="T2651" s="70" t="s">
        <v>51</v>
      </c>
      <c r="U2651" s="70" t="s">
        <v>35</v>
      </c>
      <c r="V2651" s="70">
        <v>79.78951979756755</v>
      </c>
      <c r="W2651" s="70">
        <v>187.41233230303476</v>
      </c>
    </row>
    <row r="2652" spans="1:23">
      <c r="A2652" s="69">
        <v>2651</v>
      </c>
      <c r="B2652" s="69">
        <v>22</v>
      </c>
      <c r="C2652" s="70" t="s">
        <v>155</v>
      </c>
      <c r="D2652" s="70" t="s">
        <v>99</v>
      </c>
      <c r="E2652" s="70" t="s">
        <v>45</v>
      </c>
      <c r="F2652" s="70" t="s">
        <v>75</v>
      </c>
      <c r="G2652" s="70"/>
      <c r="H2652" s="70" t="s">
        <v>28</v>
      </c>
      <c r="I2652" s="70" t="s">
        <v>29</v>
      </c>
      <c r="J2652" s="70" t="s">
        <v>30</v>
      </c>
      <c r="K2652" s="70" t="s">
        <v>35</v>
      </c>
      <c r="L2652" s="70" t="s">
        <v>36</v>
      </c>
      <c r="M2652" s="71">
        <v>6380</v>
      </c>
      <c r="N2652" s="70" t="s">
        <v>985</v>
      </c>
      <c r="O2652" s="70">
        <v>2.4446509160044272</v>
      </c>
      <c r="P2652" s="70" t="s">
        <v>412</v>
      </c>
      <c r="Q2652" s="69">
        <v>234</v>
      </c>
      <c r="R2652" s="70" t="s">
        <v>157</v>
      </c>
      <c r="S2652" s="70" t="s">
        <v>50</v>
      </c>
      <c r="T2652" s="70" t="s">
        <v>51</v>
      </c>
      <c r="U2652" s="70" t="s">
        <v>35</v>
      </c>
      <c r="V2652" s="70">
        <v>768.04092391509471</v>
      </c>
      <c r="W2652" s="70">
        <v>16753.583867551435</v>
      </c>
    </row>
    <row r="2653" spans="1:23">
      <c r="A2653" s="69">
        <v>2652</v>
      </c>
      <c r="B2653" s="69">
        <v>22</v>
      </c>
      <c r="C2653" s="70" t="s">
        <v>155</v>
      </c>
      <c r="D2653" s="70" t="s">
        <v>99</v>
      </c>
      <c r="E2653" s="70" t="s">
        <v>45</v>
      </c>
      <c r="F2653" s="70" t="s">
        <v>75</v>
      </c>
      <c r="G2653" s="70"/>
      <c r="H2653" s="70" t="s">
        <v>28</v>
      </c>
      <c r="I2653" s="70" t="s">
        <v>29</v>
      </c>
      <c r="J2653" s="70" t="s">
        <v>30</v>
      </c>
      <c r="K2653" s="70" t="s">
        <v>35</v>
      </c>
      <c r="L2653" s="70" t="s">
        <v>36</v>
      </c>
      <c r="M2653" s="71">
        <v>7279</v>
      </c>
      <c r="N2653" s="70" t="s">
        <v>978</v>
      </c>
      <c r="O2653" s="70">
        <v>-31.262027557827629</v>
      </c>
      <c r="P2653" s="70" t="s">
        <v>421</v>
      </c>
      <c r="Q2653" s="69">
        <v>234</v>
      </c>
      <c r="R2653" s="70" t="s">
        <v>157</v>
      </c>
      <c r="S2653" s="70" t="s">
        <v>50</v>
      </c>
      <c r="T2653" s="70" t="s">
        <v>51</v>
      </c>
      <c r="U2653" s="70" t="s">
        <v>35</v>
      </c>
      <c r="V2653" s="70">
        <v>768.04092391509471</v>
      </c>
      <c r="W2653" s="70">
        <v>16753.583867551435</v>
      </c>
    </row>
    <row r="2654" spans="1:23">
      <c r="A2654" s="69">
        <v>2653</v>
      </c>
      <c r="B2654" s="69">
        <v>22</v>
      </c>
      <c r="C2654" s="70" t="s">
        <v>155</v>
      </c>
      <c r="D2654" s="70" t="s">
        <v>99</v>
      </c>
      <c r="E2654" s="70" t="s">
        <v>45</v>
      </c>
      <c r="F2654" s="70" t="s">
        <v>75</v>
      </c>
      <c r="G2654" s="70"/>
      <c r="H2654" s="70" t="s">
        <v>28</v>
      </c>
      <c r="I2654" s="70" t="s">
        <v>29</v>
      </c>
      <c r="J2654" s="70" t="s">
        <v>30</v>
      </c>
      <c r="K2654" s="70" t="s">
        <v>35</v>
      </c>
      <c r="L2654" s="70" t="s">
        <v>36</v>
      </c>
      <c r="M2654" s="71">
        <v>6380</v>
      </c>
      <c r="N2654" s="70" t="s">
        <v>985</v>
      </c>
      <c r="O2654" s="70">
        <v>2.4446509160044272</v>
      </c>
      <c r="P2654" s="70" t="s">
        <v>412</v>
      </c>
      <c r="Q2654" s="69">
        <v>236</v>
      </c>
      <c r="R2654" s="70" t="s">
        <v>158</v>
      </c>
      <c r="S2654" s="70" t="s">
        <v>82</v>
      </c>
      <c r="T2654" s="70" t="s">
        <v>83</v>
      </c>
      <c r="U2654" s="70" t="s">
        <v>35</v>
      </c>
      <c r="V2654" s="70">
        <v>226.58180694338492</v>
      </c>
      <c r="W2654" s="70">
        <v>192.05102484963527</v>
      </c>
    </row>
    <row r="2655" spans="1:23">
      <c r="A2655" s="69">
        <v>2654</v>
      </c>
      <c r="B2655" s="69">
        <v>22</v>
      </c>
      <c r="C2655" s="70" t="s">
        <v>155</v>
      </c>
      <c r="D2655" s="70" t="s">
        <v>99</v>
      </c>
      <c r="E2655" s="70" t="s">
        <v>45</v>
      </c>
      <c r="F2655" s="70" t="s">
        <v>75</v>
      </c>
      <c r="G2655" s="70"/>
      <c r="H2655" s="70" t="s">
        <v>28</v>
      </c>
      <c r="I2655" s="70" t="s">
        <v>29</v>
      </c>
      <c r="J2655" s="70" t="s">
        <v>30</v>
      </c>
      <c r="K2655" s="70" t="s">
        <v>35</v>
      </c>
      <c r="L2655" s="70" t="s">
        <v>36</v>
      </c>
      <c r="M2655" s="71">
        <v>7279</v>
      </c>
      <c r="N2655" s="70" t="s">
        <v>978</v>
      </c>
      <c r="O2655" s="70">
        <v>-31.262027557827629</v>
      </c>
      <c r="P2655" s="70" t="s">
        <v>421</v>
      </c>
      <c r="Q2655" s="69">
        <v>236</v>
      </c>
      <c r="R2655" s="70" t="s">
        <v>158</v>
      </c>
      <c r="S2655" s="70" t="s">
        <v>82</v>
      </c>
      <c r="T2655" s="70" t="s">
        <v>83</v>
      </c>
      <c r="U2655" s="70" t="s">
        <v>35</v>
      </c>
      <c r="V2655" s="70">
        <v>226.58180694338492</v>
      </c>
      <c r="W2655" s="70">
        <v>192.05102484963527</v>
      </c>
    </row>
    <row r="2656" spans="1:23">
      <c r="A2656" s="69">
        <v>2655</v>
      </c>
      <c r="B2656" s="69">
        <v>22</v>
      </c>
      <c r="C2656" s="70" t="s">
        <v>155</v>
      </c>
      <c r="D2656" s="70" t="s">
        <v>99</v>
      </c>
      <c r="E2656" s="70" t="s">
        <v>45</v>
      </c>
      <c r="F2656" s="70" t="s">
        <v>75</v>
      </c>
      <c r="G2656" s="70"/>
      <c r="H2656" s="70" t="s">
        <v>28</v>
      </c>
      <c r="I2656" s="70" t="s">
        <v>29</v>
      </c>
      <c r="J2656" s="70" t="s">
        <v>30</v>
      </c>
      <c r="K2656" s="70" t="s">
        <v>35</v>
      </c>
      <c r="L2656" s="70" t="s">
        <v>36</v>
      </c>
      <c r="M2656" s="71">
        <v>6380</v>
      </c>
      <c r="N2656" s="70" t="s">
        <v>985</v>
      </c>
      <c r="O2656" s="70">
        <v>2.4446509160044272</v>
      </c>
      <c r="P2656" s="70" t="s">
        <v>412</v>
      </c>
      <c r="Q2656" s="69">
        <v>533</v>
      </c>
      <c r="R2656" s="70" t="s">
        <v>991</v>
      </c>
      <c r="S2656" s="70" t="s">
        <v>41</v>
      </c>
      <c r="T2656" s="70" t="s">
        <v>42</v>
      </c>
      <c r="U2656" s="70" t="s">
        <v>35</v>
      </c>
      <c r="V2656" s="70">
        <v>29.784545661056303</v>
      </c>
      <c r="W2656" s="70">
        <v>25.957571642421911</v>
      </c>
    </row>
    <row r="2657" spans="1:23">
      <c r="A2657" s="69">
        <v>2656</v>
      </c>
      <c r="B2657" s="69">
        <v>22</v>
      </c>
      <c r="C2657" s="70" t="s">
        <v>155</v>
      </c>
      <c r="D2657" s="70" t="s">
        <v>99</v>
      </c>
      <c r="E2657" s="70" t="s">
        <v>45</v>
      </c>
      <c r="F2657" s="70" t="s">
        <v>75</v>
      </c>
      <c r="G2657" s="70"/>
      <c r="H2657" s="70" t="s">
        <v>28</v>
      </c>
      <c r="I2657" s="70" t="s">
        <v>29</v>
      </c>
      <c r="J2657" s="70" t="s">
        <v>30</v>
      </c>
      <c r="K2657" s="70" t="s">
        <v>35</v>
      </c>
      <c r="L2657" s="70" t="s">
        <v>36</v>
      </c>
      <c r="M2657" s="71">
        <v>7279</v>
      </c>
      <c r="N2657" s="70" t="s">
        <v>978</v>
      </c>
      <c r="O2657" s="70">
        <v>-31.262027557827629</v>
      </c>
      <c r="P2657" s="70" t="s">
        <v>421</v>
      </c>
      <c r="Q2657" s="69">
        <v>533</v>
      </c>
      <c r="R2657" s="70" t="s">
        <v>991</v>
      </c>
      <c r="S2657" s="70" t="s">
        <v>41</v>
      </c>
      <c r="T2657" s="70" t="s">
        <v>42</v>
      </c>
      <c r="U2657" s="70" t="s">
        <v>35</v>
      </c>
      <c r="V2657" s="70">
        <v>29.784545661056303</v>
      </c>
      <c r="W2657" s="70">
        <v>25.957571642421911</v>
      </c>
    </row>
    <row r="2658" spans="1:23">
      <c r="A2658" s="69">
        <v>2657</v>
      </c>
      <c r="B2658" s="69">
        <v>22</v>
      </c>
      <c r="C2658" s="70" t="s">
        <v>155</v>
      </c>
      <c r="D2658" s="70" t="s">
        <v>99</v>
      </c>
      <c r="E2658" s="70" t="s">
        <v>45</v>
      </c>
      <c r="F2658" s="70" t="s">
        <v>75</v>
      </c>
      <c r="G2658" s="70"/>
      <c r="H2658" s="70" t="s">
        <v>28</v>
      </c>
      <c r="I2658" s="70" t="s">
        <v>29</v>
      </c>
      <c r="J2658" s="70" t="s">
        <v>30</v>
      </c>
      <c r="K2658" s="70" t="s">
        <v>35</v>
      </c>
      <c r="L2658" s="70" t="s">
        <v>36</v>
      </c>
      <c r="M2658" s="71">
        <v>6383</v>
      </c>
      <c r="N2658" s="70" t="s">
        <v>2405</v>
      </c>
      <c r="O2658" s="70">
        <v>-0.317335022632032</v>
      </c>
      <c r="P2658" s="70" t="s">
        <v>412</v>
      </c>
      <c r="Q2658" s="69">
        <v>234</v>
      </c>
      <c r="R2658" s="70" t="s">
        <v>157</v>
      </c>
      <c r="S2658" s="70" t="s">
        <v>50</v>
      </c>
      <c r="T2658" s="70" t="s">
        <v>51</v>
      </c>
      <c r="U2658" s="70" t="s">
        <v>35</v>
      </c>
      <c r="V2658" s="70">
        <v>194.65056297151139</v>
      </c>
      <c r="W2658" s="70">
        <v>1950.1149891500454</v>
      </c>
    </row>
    <row r="2659" spans="1:23">
      <c r="A2659" s="69">
        <v>2658</v>
      </c>
      <c r="B2659" s="69">
        <v>22</v>
      </c>
      <c r="C2659" s="70" t="s">
        <v>155</v>
      </c>
      <c r="D2659" s="70" t="s">
        <v>99</v>
      </c>
      <c r="E2659" s="70" t="s">
        <v>45</v>
      </c>
      <c r="F2659" s="70" t="s">
        <v>75</v>
      </c>
      <c r="G2659" s="70"/>
      <c r="H2659" s="70" t="s">
        <v>28</v>
      </c>
      <c r="I2659" s="70" t="s">
        <v>29</v>
      </c>
      <c r="J2659" s="70" t="s">
        <v>30</v>
      </c>
      <c r="K2659" s="70" t="s">
        <v>35</v>
      </c>
      <c r="L2659" s="70" t="s">
        <v>36</v>
      </c>
      <c r="M2659" s="71">
        <v>7279</v>
      </c>
      <c r="N2659" s="70" t="s">
        <v>978</v>
      </c>
      <c r="O2659" s="70">
        <v>-31.262027557827629</v>
      </c>
      <c r="P2659" s="70" t="s">
        <v>421</v>
      </c>
      <c r="Q2659" s="69">
        <v>234</v>
      </c>
      <c r="R2659" s="70" t="s">
        <v>157</v>
      </c>
      <c r="S2659" s="70" t="s">
        <v>50</v>
      </c>
      <c r="T2659" s="70" t="s">
        <v>51</v>
      </c>
      <c r="U2659" s="70" t="s">
        <v>35</v>
      </c>
      <c r="V2659" s="70">
        <v>194.65056297151139</v>
      </c>
      <c r="W2659" s="70">
        <v>1950.1149891500454</v>
      </c>
    </row>
    <row r="2660" spans="1:23">
      <c r="A2660" s="69">
        <v>2659</v>
      </c>
      <c r="B2660" s="69">
        <v>22</v>
      </c>
      <c r="C2660" s="70" t="s">
        <v>155</v>
      </c>
      <c r="D2660" s="70" t="s">
        <v>99</v>
      </c>
      <c r="E2660" s="70" t="s">
        <v>45</v>
      </c>
      <c r="F2660" s="70" t="s">
        <v>75</v>
      </c>
      <c r="G2660" s="70"/>
      <c r="H2660" s="70" t="s">
        <v>28</v>
      </c>
      <c r="I2660" s="70" t="s">
        <v>29</v>
      </c>
      <c r="J2660" s="70" t="s">
        <v>30</v>
      </c>
      <c r="K2660" s="70" t="s">
        <v>35</v>
      </c>
      <c r="L2660" s="70" t="s">
        <v>36</v>
      </c>
      <c r="M2660" s="71">
        <v>6384</v>
      </c>
      <c r="N2660" s="70" t="s">
        <v>2406</v>
      </c>
      <c r="O2660" s="70">
        <v>-0.12920846526195701</v>
      </c>
      <c r="P2660" s="70" t="s">
        <v>412</v>
      </c>
      <c r="Q2660" s="69">
        <v>234</v>
      </c>
      <c r="R2660" s="70" t="s">
        <v>157</v>
      </c>
      <c r="S2660" s="70" t="s">
        <v>50</v>
      </c>
      <c r="T2660" s="70" t="s">
        <v>51</v>
      </c>
      <c r="U2660" s="70" t="s">
        <v>35</v>
      </c>
      <c r="V2660" s="70">
        <v>262.24547321970505</v>
      </c>
      <c r="W2660" s="70">
        <v>2881.6784755678668</v>
      </c>
    </row>
    <row r="2661" spans="1:23">
      <c r="A2661" s="69">
        <v>2660</v>
      </c>
      <c r="B2661" s="69">
        <v>22</v>
      </c>
      <c r="C2661" s="70" t="s">
        <v>155</v>
      </c>
      <c r="D2661" s="70" t="s">
        <v>99</v>
      </c>
      <c r="E2661" s="70" t="s">
        <v>45</v>
      </c>
      <c r="F2661" s="70" t="s">
        <v>75</v>
      </c>
      <c r="G2661" s="70"/>
      <c r="H2661" s="70" t="s">
        <v>28</v>
      </c>
      <c r="I2661" s="70" t="s">
        <v>29</v>
      </c>
      <c r="J2661" s="70" t="s">
        <v>30</v>
      </c>
      <c r="K2661" s="70" t="s">
        <v>35</v>
      </c>
      <c r="L2661" s="70" t="s">
        <v>36</v>
      </c>
      <c r="M2661" s="71">
        <v>7279</v>
      </c>
      <c r="N2661" s="70" t="s">
        <v>978</v>
      </c>
      <c r="O2661" s="70">
        <v>-31.262027557827629</v>
      </c>
      <c r="P2661" s="70" t="s">
        <v>421</v>
      </c>
      <c r="Q2661" s="69">
        <v>234</v>
      </c>
      <c r="R2661" s="70" t="s">
        <v>157</v>
      </c>
      <c r="S2661" s="70" t="s">
        <v>50</v>
      </c>
      <c r="T2661" s="70" t="s">
        <v>51</v>
      </c>
      <c r="U2661" s="70" t="s">
        <v>35</v>
      </c>
      <c r="V2661" s="70">
        <v>262.24547321970505</v>
      </c>
      <c r="W2661" s="70">
        <v>2881.6784755678668</v>
      </c>
    </row>
    <row r="2662" spans="1:23">
      <c r="A2662" s="69">
        <v>2661</v>
      </c>
      <c r="B2662" s="69">
        <v>22</v>
      </c>
      <c r="C2662" s="70" t="s">
        <v>155</v>
      </c>
      <c r="D2662" s="70" t="s">
        <v>99</v>
      </c>
      <c r="E2662" s="70" t="s">
        <v>45</v>
      </c>
      <c r="F2662" s="70" t="s">
        <v>75</v>
      </c>
      <c r="G2662" s="70"/>
      <c r="H2662" s="70" t="s">
        <v>28</v>
      </c>
      <c r="I2662" s="70" t="s">
        <v>29</v>
      </c>
      <c r="J2662" s="70" t="s">
        <v>30</v>
      </c>
      <c r="K2662" s="70" t="s">
        <v>35</v>
      </c>
      <c r="L2662" s="70" t="s">
        <v>36</v>
      </c>
      <c r="M2662" s="71">
        <v>6416</v>
      </c>
      <c r="N2662" s="70" t="s">
        <v>2407</v>
      </c>
      <c r="O2662" s="70">
        <v>-21.103315112937011</v>
      </c>
      <c r="P2662" s="70" t="s">
        <v>421</v>
      </c>
      <c r="Q2662" s="69">
        <v>234</v>
      </c>
      <c r="R2662" s="70" t="s">
        <v>157</v>
      </c>
      <c r="S2662" s="70" t="s">
        <v>50</v>
      </c>
      <c r="T2662" s="70" t="s">
        <v>51</v>
      </c>
      <c r="U2662" s="70" t="s">
        <v>35</v>
      </c>
      <c r="V2662" s="70">
        <v>98.149849162240486</v>
      </c>
      <c r="W2662" s="70">
        <v>18.266364098671815</v>
      </c>
    </row>
    <row r="2663" spans="1:23">
      <c r="A2663" s="69">
        <v>2662</v>
      </c>
      <c r="B2663" s="69">
        <v>22</v>
      </c>
      <c r="C2663" s="70" t="s">
        <v>155</v>
      </c>
      <c r="D2663" s="70" t="s">
        <v>99</v>
      </c>
      <c r="E2663" s="70" t="s">
        <v>45</v>
      </c>
      <c r="F2663" s="70" t="s">
        <v>75</v>
      </c>
      <c r="G2663" s="70"/>
      <c r="H2663" s="70" t="s">
        <v>28</v>
      </c>
      <c r="I2663" s="70" t="s">
        <v>29</v>
      </c>
      <c r="J2663" s="70" t="s">
        <v>30</v>
      </c>
      <c r="K2663" s="70" t="s">
        <v>35</v>
      </c>
      <c r="L2663" s="70" t="s">
        <v>36</v>
      </c>
      <c r="M2663" s="71">
        <v>7404</v>
      </c>
      <c r="N2663" s="70" t="s">
        <v>997</v>
      </c>
      <c r="O2663" s="70">
        <v>-14.514928055182549</v>
      </c>
      <c r="P2663" s="70" t="s">
        <v>421</v>
      </c>
      <c r="Q2663" s="69">
        <v>234</v>
      </c>
      <c r="R2663" s="70" t="s">
        <v>157</v>
      </c>
      <c r="S2663" s="70" t="s">
        <v>50</v>
      </c>
      <c r="T2663" s="70" t="s">
        <v>51</v>
      </c>
      <c r="U2663" s="70" t="s">
        <v>35</v>
      </c>
      <c r="V2663" s="70">
        <v>98.149849162240486</v>
      </c>
      <c r="W2663" s="70">
        <v>18.266364098671815</v>
      </c>
    </row>
    <row r="2664" spans="1:23">
      <c r="A2664" s="69">
        <v>2663</v>
      </c>
      <c r="B2664" s="69">
        <v>22</v>
      </c>
      <c r="C2664" s="70" t="s">
        <v>155</v>
      </c>
      <c r="D2664" s="70" t="s">
        <v>99</v>
      </c>
      <c r="E2664" s="70" t="s">
        <v>45</v>
      </c>
      <c r="F2664" s="70" t="s">
        <v>75</v>
      </c>
      <c r="G2664" s="70"/>
      <c r="H2664" s="70" t="s">
        <v>28</v>
      </c>
      <c r="I2664" s="70" t="s">
        <v>29</v>
      </c>
      <c r="J2664" s="70" t="s">
        <v>30</v>
      </c>
      <c r="K2664" s="70" t="s">
        <v>35</v>
      </c>
      <c r="L2664" s="70" t="s">
        <v>36</v>
      </c>
      <c r="M2664" s="71">
        <v>7245</v>
      </c>
      <c r="N2664" s="70" t="s">
        <v>2408</v>
      </c>
      <c r="O2664" s="70">
        <v>-1.5369167621415321</v>
      </c>
      <c r="P2664" s="70" t="s">
        <v>412</v>
      </c>
      <c r="Q2664" s="69">
        <v>234</v>
      </c>
      <c r="R2664" s="70" t="s">
        <v>157</v>
      </c>
      <c r="S2664" s="70" t="s">
        <v>50</v>
      </c>
      <c r="T2664" s="70" t="s">
        <v>51</v>
      </c>
      <c r="U2664" s="70" t="s">
        <v>35</v>
      </c>
      <c r="V2664" s="70">
        <v>235.24656766328346</v>
      </c>
      <c r="W2664" s="70">
        <v>636.62284327673444</v>
      </c>
    </row>
    <row r="2665" spans="1:23">
      <c r="A2665" s="69">
        <v>2664</v>
      </c>
      <c r="B2665" s="69">
        <v>22</v>
      </c>
      <c r="C2665" s="70" t="s">
        <v>155</v>
      </c>
      <c r="D2665" s="70" t="s">
        <v>99</v>
      </c>
      <c r="E2665" s="70" t="s">
        <v>45</v>
      </c>
      <c r="F2665" s="70" t="s">
        <v>75</v>
      </c>
      <c r="G2665" s="70"/>
      <c r="H2665" s="70" t="s">
        <v>28</v>
      </c>
      <c r="I2665" s="70" t="s">
        <v>29</v>
      </c>
      <c r="J2665" s="70" t="s">
        <v>30</v>
      </c>
      <c r="K2665" s="70" t="s">
        <v>35</v>
      </c>
      <c r="L2665" s="70" t="s">
        <v>36</v>
      </c>
      <c r="M2665" s="71">
        <v>7279</v>
      </c>
      <c r="N2665" s="70" t="s">
        <v>978</v>
      </c>
      <c r="O2665" s="70">
        <v>-31.262027557827629</v>
      </c>
      <c r="P2665" s="70" t="s">
        <v>421</v>
      </c>
      <c r="Q2665" s="69">
        <v>234</v>
      </c>
      <c r="R2665" s="70" t="s">
        <v>157</v>
      </c>
      <c r="S2665" s="70" t="s">
        <v>50</v>
      </c>
      <c r="T2665" s="70" t="s">
        <v>51</v>
      </c>
      <c r="U2665" s="70" t="s">
        <v>35</v>
      </c>
      <c r="V2665" s="70">
        <v>235.24656766328346</v>
      </c>
      <c r="W2665" s="70">
        <v>636.62284327673444</v>
      </c>
    </row>
    <row r="2666" spans="1:23">
      <c r="A2666" s="69">
        <v>2665</v>
      </c>
      <c r="B2666" s="69">
        <v>22</v>
      </c>
      <c r="C2666" s="70" t="s">
        <v>155</v>
      </c>
      <c r="D2666" s="70" t="s">
        <v>99</v>
      </c>
      <c r="E2666" s="70" t="s">
        <v>45</v>
      </c>
      <c r="F2666" s="70" t="s">
        <v>75</v>
      </c>
      <c r="G2666" s="70"/>
      <c r="H2666" s="70" t="s">
        <v>28</v>
      </c>
      <c r="I2666" s="70" t="s">
        <v>29</v>
      </c>
      <c r="J2666" s="70" t="s">
        <v>30</v>
      </c>
      <c r="K2666" s="70" t="s">
        <v>35</v>
      </c>
      <c r="L2666" s="70" t="s">
        <v>36</v>
      </c>
      <c r="M2666" s="71">
        <v>7279</v>
      </c>
      <c r="N2666" s="70" t="s">
        <v>978</v>
      </c>
      <c r="O2666" s="70">
        <v>-31.262027557827629</v>
      </c>
      <c r="P2666" s="70" t="s">
        <v>421</v>
      </c>
      <c r="Q2666" s="69">
        <v>234</v>
      </c>
      <c r="R2666" s="70" t="s">
        <v>157</v>
      </c>
      <c r="S2666" s="70" t="s">
        <v>50</v>
      </c>
      <c r="T2666" s="70" t="s">
        <v>51</v>
      </c>
      <c r="U2666" s="70" t="s">
        <v>35</v>
      </c>
      <c r="V2666" s="70">
        <v>173.09328235945921</v>
      </c>
      <c r="W2666" s="70">
        <v>1676.5620494489162</v>
      </c>
    </row>
    <row r="2667" spans="1:23">
      <c r="A2667" s="69">
        <v>2666</v>
      </c>
      <c r="B2667" s="69">
        <v>22</v>
      </c>
      <c r="C2667" s="70" t="s">
        <v>155</v>
      </c>
      <c r="D2667" s="70" t="s">
        <v>99</v>
      </c>
      <c r="E2667" s="70" t="s">
        <v>45</v>
      </c>
      <c r="F2667" s="70" t="s">
        <v>75</v>
      </c>
      <c r="G2667" s="70"/>
      <c r="H2667" s="70" t="s">
        <v>28</v>
      </c>
      <c r="I2667" s="70" t="s">
        <v>29</v>
      </c>
      <c r="J2667" s="70" t="s">
        <v>30</v>
      </c>
      <c r="K2667" s="70" t="s">
        <v>35</v>
      </c>
      <c r="L2667" s="70" t="s">
        <v>36</v>
      </c>
      <c r="M2667" s="71">
        <v>9009</v>
      </c>
      <c r="N2667" s="70" t="s">
        <v>2409</v>
      </c>
      <c r="O2667" s="70">
        <v>-0.39672778288962601</v>
      </c>
      <c r="P2667" s="70" t="s">
        <v>412</v>
      </c>
      <c r="Q2667" s="69">
        <v>234</v>
      </c>
      <c r="R2667" s="70" t="s">
        <v>157</v>
      </c>
      <c r="S2667" s="70" t="s">
        <v>50</v>
      </c>
      <c r="T2667" s="70" t="s">
        <v>51</v>
      </c>
      <c r="U2667" s="70" t="s">
        <v>35</v>
      </c>
      <c r="V2667" s="70">
        <v>173.09328235945921</v>
      </c>
      <c r="W2667" s="70">
        <v>1676.5620494489162</v>
      </c>
    </row>
    <row r="2668" spans="1:23">
      <c r="A2668" s="69">
        <v>2667</v>
      </c>
      <c r="B2668" s="69">
        <v>22</v>
      </c>
      <c r="C2668" s="70" t="s">
        <v>155</v>
      </c>
      <c r="D2668" s="70" t="s">
        <v>99</v>
      </c>
      <c r="E2668" s="70" t="s">
        <v>45</v>
      </c>
      <c r="F2668" s="70" t="s">
        <v>75</v>
      </c>
      <c r="G2668" s="70"/>
      <c r="H2668" s="70" t="s">
        <v>28</v>
      </c>
      <c r="I2668" s="70" t="s">
        <v>29</v>
      </c>
      <c r="J2668" s="70" t="s">
        <v>30</v>
      </c>
      <c r="K2668" s="70" t="s">
        <v>35</v>
      </c>
      <c r="L2668" s="70" t="s">
        <v>36</v>
      </c>
      <c r="M2668" s="71">
        <v>7279</v>
      </c>
      <c r="N2668" s="70" t="s">
        <v>978</v>
      </c>
      <c r="O2668" s="70">
        <v>-31.262027557827629</v>
      </c>
      <c r="P2668" s="70" t="s">
        <v>421</v>
      </c>
      <c r="Q2668" s="69">
        <v>234</v>
      </c>
      <c r="R2668" s="70" t="s">
        <v>157</v>
      </c>
      <c r="S2668" s="70" t="s">
        <v>50</v>
      </c>
      <c r="T2668" s="70" t="s">
        <v>51</v>
      </c>
      <c r="U2668" s="70" t="s">
        <v>35</v>
      </c>
      <c r="V2668" s="70">
        <v>81.949938140499597</v>
      </c>
      <c r="W2668" s="70">
        <v>197.08550686959339</v>
      </c>
    </row>
    <row r="2669" spans="1:23">
      <c r="A2669" s="69">
        <v>2668</v>
      </c>
      <c r="B2669" s="69">
        <v>22</v>
      </c>
      <c r="C2669" s="70" t="s">
        <v>155</v>
      </c>
      <c r="D2669" s="70" t="s">
        <v>99</v>
      </c>
      <c r="E2669" s="70" t="s">
        <v>45</v>
      </c>
      <c r="F2669" s="70" t="s">
        <v>75</v>
      </c>
      <c r="G2669" s="70"/>
      <c r="H2669" s="70" t="s">
        <v>28</v>
      </c>
      <c r="I2669" s="70" t="s">
        <v>29</v>
      </c>
      <c r="J2669" s="70" t="s">
        <v>30</v>
      </c>
      <c r="K2669" s="70" t="s">
        <v>35</v>
      </c>
      <c r="L2669" s="70" t="s">
        <v>36</v>
      </c>
      <c r="M2669" s="71">
        <v>9012</v>
      </c>
      <c r="N2669" s="70" t="s">
        <v>2410</v>
      </c>
      <c r="O2669" s="70">
        <v>-4.2657220600653432</v>
      </c>
      <c r="P2669" s="70" t="s">
        <v>428</v>
      </c>
      <c r="Q2669" s="69">
        <v>234</v>
      </c>
      <c r="R2669" s="70" t="s">
        <v>157</v>
      </c>
      <c r="S2669" s="70" t="s">
        <v>50</v>
      </c>
      <c r="T2669" s="70" t="s">
        <v>51</v>
      </c>
      <c r="U2669" s="70" t="s">
        <v>35</v>
      </c>
      <c r="V2669" s="70">
        <v>81.949938140499597</v>
      </c>
      <c r="W2669" s="70">
        <v>197.08550686959339</v>
      </c>
    </row>
    <row r="2670" spans="1:23">
      <c r="A2670" s="69">
        <v>2669</v>
      </c>
      <c r="B2670" s="69">
        <v>22</v>
      </c>
      <c r="C2670" s="70" t="s">
        <v>155</v>
      </c>
      <c r="D2670" s="70" t="s">
        <v>99</v>
      </c>
      <c r="E2670" s="70" t="s">
        <v>45</v>
      </c>
      <c r="F2670" s="70" t="s">
        <v>75</v>
      </c>
      <c r="G2670" s="70"/>
      <c r="H2670" s="70" t="s">
        <v>28</v>
      </c>
      <c r="I2670" s="70" t="s">
        <v>29</v>
      </c>
      <c r="J2670" s="70" t="s">
        <v>30</v>
      </c>
      <c r="K2670" s="70" t="s">
        <v>35</v>
      </c>
      <c r="L2670" s="70" t="s">
        <v>36</v>
      </c>
      <c r="M2670" s="71">
        <v>7360</v>
      </c>
      <c r="N2670" s="70" t="s">
        <v>995</v>
      </c>
      <c r="O2670" s="70">
        <v>-14.40620913780144</v>
      </c>
      <c r="P2670" s="70" t="s">
        <v>421</v>
      </c>
      <c r="Q2670" s="69">
        <v>183</v>
      </c>
      <c r="R2670" s="70" t="s">
        <v>156</v>
      </c>
      <c r="S2670" s="70" t="s">
        <v>38</v>
      </c>
      <c r="T2670" s="70" t="s">
        <v>39</v>
      </c>
      <c r="U2670" s="70" t="s">
        <v>35</v>
      </c>
      <c r="V2670" s="70">
        <v>35.436226361471142</v>
      </c>
      <c r="W2670" s="70">
        <v>26.349462477820829</v>
      </c>
    </row>
    <row r="2671" spans="1:23">
      <c r="A2671" s="69">
        <v>2670</v>
      </c>
      <c r="B2671" s="69">
        <v>22</v>
      </c>
      <c r="C2671" s="70" t="s">
        <v>155</v>
      </c>
      <c r="D2671" s="70" t="s">
        <v>99</v>
      </c>
      <c r="E2671" s="70" t="s">
        <v>45</v>
      </c>
      <c r="F2671" s="70" t="s">
        <v>75</v>
      </c>
      <c r="G2671" s="70"/>
      <c r="H2671" s="70" t="s">
        <v>28</v>
      </c>
      <c r="I2671" s="70" t="s">
        <v>29</v>
      </c>
      <c r="J2671" s="70" t="s">
        <v>30</v>
      </c>
      <c r="K2671" s="70" t="s">
        <v>35</v>
      </c>
      <c r="L2671" s="70" t="s">
        <v>36</v>
      </c>
      <c r="M2671" s="71">
        <v>7691</v>
      </c>
      <c r="N2671" s="70" t="s">
        <v>998</v>
      </c>
      <c r="O2671" s="70">
        <v>-8.9403473912393512</v>
      </c>
      <c r="P2671" s="70" t="s">
        <v>428</v>
      </c>
      <c r="Q2671" s="69">
        <v>183</v>
      </c>
      <c r="R2671" s="70" t="s">
        <v>156</v>
      </c>
      <c r="S2671" s="70" t="s">
        <v>38</v>
      </c>
      <c r="T2671" s="70" t="s">
        <v>39</v>
      </c>
      <c r="U2671" s="70" t="s">
        <v>35</v>
      </c>
      <c r="V2671" s="70">
        <v>35.436226361471142</v>
      </c>
      <c r="W2671" s="70">
        <v>26.349462477820829</v>
      </c>
    </row>
    <row r="2672" spans="1:23">
      <c r="A2672" s="69">
        <v>2671</v>
      </c>
      <c r="B2672" s="69">
        <v>23</v>
      </c>
      <c r="C2672" s="70" t="s">
        <v>1001</v>
      </c>
      <c r="D2672" s="70" t="s">
        <v>99</v>
      </c>
      <c r="E2672" s="70" t="s">
        <v>45</v>
      </c>
      <c r="F2672" s="70" t="s">
        <v>75</v>
      </c>
      <c r="G2672" s="70"/>
      <c r="H2672" s="70" t="s">
        <v>28</v>
      </c>
      <c r="I2672" s="70" t="s">
        <v>29</v>
      </c>
      <c r="J2672" s="70" t="s">
        <v>30</v>
      </c>
      <c r="K2672" s="70" t="s">
        <v>35</v>
      </c>
      <c r="L2672" s="70" t="s">
        <v>65</v>
      </c>
      <c r="M2672" s="71">
        <v>7543</v>
      </c>
      <c r="N2672" s="70" t="s">
        <v>1009</v>
      </c>
      <c r="O2672" s="70">
        <v>-3.853033583331372</v>
      </c>
      <c r="P2672" s="70" t="s">
        <v>428</v>
      </c>
      <c r="Q2672" s="69">
        <v>210</v>
      </c>
      <c r="R2672" s="70" t="s">
        <v>399</v>
      </c>
      <c r="S2672" s="70" t="s">
        <v>78</v>
      </c>
      <c r="T2672" s="70" t="s">
        <v>79</v>
      </c>
      <c r="U2672" s="70" t="s">
        <v>35</v>
      </c>
      <c r="V2672" s="70">
        <v>172.29393439659623</v>
      </c>
      <c r="W2672" s="70">
        <v>1109.4842046855929</v>
      </c>
    </row>
    <row r="2673" spans="1:23">
      <c r="A2673" s="69">
        <v>2672</v>
      </c>
      <c r="B2673" s="69">
        <v>23</v>
      </c>
      <c r="C2673" s="70" t="s">
        <v>1001</v>
      </c>
      <c r="D2673" s="70" t="s">
        <v>99</v>
      </c>
      <c r="E2673" s="70" t="s">
        <v>45</v>
      </c>
      <c r="F2673" s="70" t="s">
        <v>75</v>
      </c>
      <c r="G2673" s="70"/>
      <c r="H2673" s="70" t="s">
        <v>28</v>
      </c>
      <c r="I2673" s="70" t="s">
        <v>29</v>
      </c>
      <c r="J2673" s="70" t="s">
        <v>30</v>
      </c>
      <c r="K2673" s="70" t="s">
        <v>35</v>
      </c>
      <c r="L2673" s="70" t="s">
        <v>65</v>
      </c>
      <c r="M2673" s="71">
        <v>8655</v>
      </c>
      <c r="N2673" s="70" t="s">
        <v>2411</v>
      </c>
      <c r="O2673" s="70">
        <v>5.9665015500917162</v>
      </c>
      <c r="P2673" s="70" t="s">
        <v>424</v>
      </c>
      <c r="Q2673" s="69">
        <v>210</v>
      </c>
      <c r="R2673" s="70" t="s">
        <v>399</v>
      </c>
      <c r="S2673" s="70" t="s">
        <v>78</v>
      </c>
      <c r="T2673" s="70" t="s">
        <v>79</v>
      </c>
      <c r="U2673" s="70" t="s">
        <v>35</v>
      </c>
      <c r="V2673" s="70">
        <v>172.29393439659623</v>
      </c>
      <c r="W2673" s="70">
        <v>1109.4842046855929</v>
      </c>
    </row>
    <row r="2674" spans="1:23">
      <c r="A2674" s="69">
        <v>2673</v>
      </c>
      <c r="B2674" s="69">
        <v>24</v>
      </c>
      <c r="C2674" s="70" t="s">
        <v>1031</v>
      </c>
      <c r="D2674" s="70" t="s">
        <v>44</v>
      </c>
      <c r="E2674" s="70" t="s">
        <v>45</v>
      </c>
      <c r="F2674" s="70" t="s">
        <v>186</v>
      </c>
      <c r="G2674" s="70" t="s">
        <v>47</v>
      </c>
      <c r="H2674" s="70" t="s">
        <v>48</v>
      </c>
      <c r="I2674" s="70" t="s">
        <v>29</v>
      </c>
      <c r="J2674" s="70" t="s">
        <v>30</v>
      </c>
      <c r="K2674" s="70" t="s">
        <v>31</v>
      </c>
      <c r="L2674" s="70" t="s">
        <v>206</v>
      </c>
      <c r="M2674" s="71">
        <v>4634</v>
      </c>
      <c r="N2674" s="70" t="s">
        <v>2412</v>
      </c>
      <c r="O2674" s="70">
        <v>-10.26244339581948</v>
      </c>
      <c r="P2674" s="70" t="s">
        <v>421</v>
      </c>
      <c r="Q2674" s="69">
        <v>363</v>
      </c>
      <c r="R2674" s="70" t="s">
        <v>1035</v>
      </c>
      <c r="S2674" s="70" t="s">
        <v>38</v>
      </c>
      <c r="T2674" s="70" t="s">
        <v>39</v>
      </c>
      <c r="U2674" s="70" t="s">
        <v>35</v>
      </c>
      <c r="V2674" s="70">
        <v>17.368272652268576</v>
      </c>
      <c r="W2674" s="70">
        <v>0.32903717061667875</v>
      </c>
    </row>
    <row r="2675" spans="1:23">
      <c r="A2675" s="69">
        <v>2674</v>
      </c>
      <c r="B2675" s="69">
        <v>24</v>
      </c>
      <c r="C2675" s="70" t="s">
        <v>1031</v>
      </c>
      <c r="D2675" s="70" t="s">
        <v>44</v>
      </c>
      <c r="E2675" s="70" t="s">
        <v>45</v>
      </c>
      <c r="F2675" s="70" t="s">
        <v>186</v>
      </c>
      <c r="G2675" s="70" t="s">
        <v>47</v>
      </c>
      <c r="H2675" s="70" t="s">
        <v>48</v>
      </c>
      <c r="I2675" s="70" t="s">
        <v>29</v>
      </c>
      <c r="J2675" s="70" t="s">
        <v>30</v>
      </c>
      <c r="K2675" s="70" t="s">
        <v>31</v>
      </c>
      <c r="L2675" s="70" t="s">
        <v>206</v>
      </c>
      <c r="M2675" s="71">
        <v>8796</v>
      </c>
      <c r="N2675" s="70" t="s">
        <v>1032</v>
      </c>
      <c r="O2675" s="70">
        <v>-16.186008266043562</v>
      </c>
      <c r="P2675" s="70" t="s">
        <v>421</v>
      </c>
      <c r="Q2675" s="69">
        <v>363</v>
      </c>
      <c r="R2675" s="70" t="s">
        <v>1035</v>
      </c>
      <c r="S2675" s="70" t="s">
        <v>38</v>
      </c>
      <c r="T2675" s="70" t="s">
        <v>39</v>
      </c>
      <c r="U2675" s="70" t="s">
        <v>35</v>
      </c>
      <c r="V2675" s="70">
        <v>17.368272652268576</v>
      </c>
      <c r="W2675" s="70">
        <v>0.32903717061667875</v>
      </c>
    </row>
    <row r="2676" spans="1:23">
      <c r="A2676" s="69">
        <v>2675</v>
      </c>
      <c r="B2676" s="69">
        <v>24</v>
      </c>
      <c r="C2676" s="70" t="s">
        <v>1031</v>
      </c>
      <c r="D2676" s="70" t="s">
        <v>44</v>
      </c>
      <c r="E2676" s="70" t="s">
        <v>45</v>
      </c>
      <c r="F2676" s="70" t="s">
        <v>186</v>
      </c>
      <c r="G2676" s="70" t="s">
        <v>47</v>
      </c>
      <c r="H2676" s="70" t="s">
        <v>48</v>
      </c>
      <c r="I2676" s="70" t="s">
        <v>29</v>
      </c>
      <c r="J2676" s="70" t="s">
        <v>30</v>
      </c>
      <c r="K2676" s="70" t="s">
        <v>31</v>
      </c>
      <c r="L2676" s="70" t="s">
        <v>206</v>
      </c>
      <c r="M2676" s="71">
        <v>6783</v>
      </c>
      <c r="N2676" s="70" t="s">
        <v>2413</v>
      </c>
      <c r="O2676" s="70">
        <v>-4.5132903358171257</v>
      </c>
      <c r="P2676" s="70" t="s">
        <v>428</v>
      </c>
      <c r="Q2676" s="69">
        <v>88</v>
      </c>
      <c r="R2676" s="70" t="s">
        <v>1033</v>
      </c>
      <c r="S2676" s="70" t="s">
        <v>201</v>
      </c>
      <c r="T2676" s="70" t="s">
        <v>202</v>
      </c>
      <c r="U2676" s="70" t="s">
        <v>31</v>
      </c>
      <c r="V2676" s="70">
        <v>45.332739058339371</v>
      </c>
      <c r="W2676" s="70">
        <v>33.140829676117271</v>
      </c>
    </row>
    <row r="2677" spans="1:23">
      <c r="A2677" s="69">
        <v>2676</v>
      </c>
      <c r="B2677" s="69">
        <v>24</v>
      </c>
      <c r="C2677" s="70" t="s">
        <v>1031</v>
      </c>
      <c r="D2677" s="70" t="s">
        <v>44</v>
      </c>
      <c r="E2677" s="70" t="s">
        <v>45</v>
      </c>
      <c r="F2677" s="70" t="s">
        <v>186</v>
      </c>
      <c r="G2677" s="70" t="s">
        <v>47</v>
      </c>
      <c r="H2677" s="70" t="s">
        <v>48</v>
      </c>
      <c r="I2677" s="70" t="s">
        <v>29</v>
      </c>
      <c r="J2677" s="70" t="s">
        <v>30</v>
      </c>
      <c r="K2677" s="70" t="s">
        <v>31</v>
      </c>
      <c r="L2677" s="70" t="s">
        <v>206</v>
      </c>
      <c r="M2677" s="71">
        <v>8796</v>
      </c>
      <c r="N2677" s="70" t="s">
        <v>1032</v>
      </c>
      <c r="O2677" s="70">
        <v>-16.186008266043562</v>
      </c>
      <c r="P2677" s="70" t="s">
        <v>421</v>
      </c>
      <c r="Q2677" s="69">
        <v>88</v>
      </c>
      <c r="R2677" s="70" t="s">
        <v>1033</v>
      </c>
      <c r="S2677" s="70" t="s">
        <v>201</v>
      </c>
      <c r="T2677" s="70" t="s">
        <v>202</v>
      </c>
      <c r="U2677" s="70" t="s">
        <v>31</v>
      </c>
      <c r="V2677" s="70">
        <v>45.332739058339371</v>
      </c>
      <c r="W2677" s="70">
        <v>33.140829676117271</v>
      </c>
    </row>
    <row r="2678" spans="1:23">
      <c r="A2678" s="69">
        <v>2677</v>
      </c>
      <c r="B2678" s="69">
        <v>24</v>
      </c>
      <c r="C2678" s="70" t="s">
        <v>1031</v>
      </c>
      <c r="D2678" s="70" t="s">
        <v>44</v>
      </c>
      <c r="E2678" s="70" t="s">
        <v>45</v>
      </c>
      <c r="F2678" s="70" t="s">
        <v>186</v>
      </c>
      <c r="G2678" s="70" t="s">
        <v>47</v>
      </c>
      <c r="H2678" s="70" t="s">
        <v>48</v>
      </c>
      <c r="I2678" s="70" t="s">
        <v>29</v>
      </c>
      <c r="J2678" s="70" t="s">
        <v>30</v>
      </c>
      <c r="K2678" s="70" t="s">
        <v>31</v>
      </c>
      <c r="L2678" s="70" t="s">
        <v>206</v>
      </c>
      <c r="M2678" s="71">
        <v>6783</v>
      </c>
      <c r="N2678" s="70" t="s">
        <v>2413</v>
      </c>
      <c r="O2678" s="70">
        <v>-4.5132903358171257</v>
      </c>
      <c r="P2678" s="70" t="s">
        <v>428</v>
      </c>
      <c r="Q2678" s="69">
        <v>127</v>
      </c>
      <c r="R2678" s="70" t="s">
        <v>1034</v>
      </c>
      <c r="S2678" s="70" t="s">
        <v>191</v>
      </c>
      <c r="T2678" s="70" t="s">
        <v>192</v>
      </c>
      <c r="U2678" s="70" t="s">
        <v>31</v>
      </c>
      <c r="V2678" s="70">
        <v>135.87524938494838</v>
      </c>
      <c r="W2678" s="70">
        <v>36.110125211547285</v>
      </c>
    </row>
    <row r="2679" spans="1:23">
      <c r="A2679" s="69">
        <v>2678</v>
      </c>
      <c r="B2679" s="69">
        <v>24</v>
      </c>
      <c r="C2679" s="70" t="s">
        <v>1031</v>
      </c>
      <c r="D2679" s="70" t="s">
        <v>44</v>
      </c>
      <c r="E2679" s="70" t="s">
        <v>45</v>
      </c>
      <c r="F2679" s="70" t="s">
        <v>186</v>
      </c>
      <c r="G2679" s="70" t="s">
        <v>47</v>
      </c>
      <c r="H2679" s="70" t="s">
        <v>48</v>
      </c>
      <c r="I2679" s="70" t="s">
        <v>29</v>
      </c>
      <c r="J2679" s="70" t="s">
        <v>30</v>
      </c>
      <c r="K2679" s="70" t="s">
        <v>31</v>
      </c>
      <c r="L2679" s="70" t="s">
        <v>206</v>
      </c>
      <c r="M2679" s="71">
        <v>8796</v>
      </c>
      <c r="N2679" s="70" t="s">
        <v>1032</v>
      </c>
      <c r="O2679" s="70">
        <v>-16.186008266043562</v>
      </c>
      <c r="P2679" s="70" t="s">
        <v>421</v>
      </c>
      <c r="Q2679" s="69">
        <v>127</v>
      </c>
      <c r="R2679" s="70" t="s">
        <v>1034</v>
      </c>
      <c r="S2679" s="70" t="s">
        <v>191</v>
      </c>
      <c r="T2679" s="70" t="s">
        <v>192</v>
      </c>
      <c r="U2679" s="70" t="s">
        <v>31</v>
      </c>
      <c r="V2679" s="70">
        <v>135.87524938494838</v>
      </c>
      <c r="W2679" s="70">
        <v>36.110125211547285</v>
      </c>
    </row>
    <row r="2680" spans="1:23">
      <c r="A2680" s="69">
        <v>2679</v>
      </c>
      <c r="B2680" s="69">
        <v>24</v>
      </c>
      <c r="C2680" s="70" t="s">
        <v>1031</v>
      </c>
      <c r="D2680" s="70" t="s">
        <v>44</v>
      </c>
      <c r="E2680" s="70" t="s">
        <v>45</v>
      </c>
      <c r="F2680" s="70" t="s">
        <v>186</v>
      </c>
      <c r="G2680" s="70" t="s">
        <v>47</v>
      </c>
      <c r="H2680" s="70" t="s">
        <v>48</v>
      </c>
      <c r="I2680" s="70" t="s">
        <v>29</v>
      </c>
      <c r="J2680" s="70" t="s">
        <v>30</v>
      </c>
      <c r="K2680" s="70" t="s">
        <v>31</v>
      </c>
      <c r="L2680" s="70" t="s">
        <v>206</v>
      </c>
      <c r="M2680" s="71">
        <v>6783</v>
      </c>
      <c r="N2680" s="70" t="s">
        <v>2413</v>
      </c>
      <c r="O2680" s="70">
        <v>-4.5132903358171257</v>
      </c>
      <c r="P2680" s="70" t="s">
        <v>428</v>
      </c>
      <c r="Q2680" s="69">
        <v>363</v>
      </c>
      <c r="R2680" s="70" t="s">
        <v>1035</v>
      </c>
      <c r="S2680" s="70" t="s">
        <v>38</v>
      </c>
      <c r="T2680" s="70" t="s">
        <v>39</v>
      </c>
      <c r="U2680" s="70" t="s">
        <v>35</v>
      </c>
      <c r="V2680" s="70">
        <v>1360.639451310002</v>
      </c>
      <c r="W2680" s="70">
        <v>15044.300933127166</v>
      </c>
    </row>
    <row r="2681" spans="1:23">
      <c r="A2681" s="69">
        <v>2680</v>
      </c>
      <c r="B2681" s="69">
        <v>24</v>
      </c>
      <c r="C2681" s="70" t="s">
        <v>1031</v>
      </c>
      <c r="D2681" s="70" t="s">
        <v>44</v>
      </c>
      <c r="E2681" s="70" t="s">
        <v>45</v>
      </c>
      <c r="F2681" s="70" t="s">
        <v>186</v>
      </c>
      <c r="G2681" s="70" t="s">
        <v>47</v>
      </c>
      <c r="H2681" s="70" t="s">
        <v>48</v>
      </c>
      <c r="I2681" s="70" t="s">
        <v>29</v>
      </c>
      <c r="J2681" s="70" t="s">
        <v>30</v>
      </c>
      <c r="K2681" s="70" t="s">
        <v>31</v>
      </c>
      <c r="L2681" s="70" t="s">
        <v>206</v>
      </c>
      <c r="M2681" s="71">
        <v>8796</v>
      </c>
      <c r="N2681" s="70" t="s">
        <v>1032</v>
      </c>
      <c r="O2681" s="70">
        <v>-16.186008266043562</v>
      </c>
      <c r="P2681" s="70" t="s">
        <v>421</v>
      </c>
      <c r="Q2681" s="69">
        <v>363</v>
      </c>
      <c r="R2681" s="70" t="s">
        <v>1035</v>
      </c>
      <c r="S2681" s="70" t="s">
        <v>38</v>
      </c>
      <c r="T2681" s="70" t="s">
        <v>39</v>
      </c>
      <c r="U2681" s="70" t="s">
        <v>35</v>
      </c>
      <c r="V2681" s="70">
        <v>1360.639451310002</v>
      </c>
      <c r="W2681" s="70">
        <v>15044.300933127166</v>
      </c>
    </row>
    <row r="2682" spans="1:23">
      <c r="A2682" s="69">
        <v>2681</v>
      </c>
      <c r="B2682" s="69">
        <v>24</v>
      </c>
      <c r="C2682" s="70" t="s">
        <v>1031</v>
      </c>
      <c r="D2682" s="70" t="s">
        <v>44</v>
      </c>
      <c r="E2682" s="70" t="s">
        <v>45</v>
      </c>
      <c r="F2682" s="70" t="s">
        <v>186</v>
      </c>
      <c r="G2682" s="70" t="s">
        <v>47</v>
      </c>
      <c r="H2682" s="70" t="s">
        <v>48</v>
      </c>
      <c r="I2682" s="70" t="s">
        <v>29</v>
      </c>
      <c r="J2682" s="70" t="s">
        <v>30</v>
      </c>
      <c r="K2682" s="70" t="s">
        <v>31</v>
      </c>
      <c r="L2682" s="70" t="s">
        <v>206</v>
      </c>
      <c r="M2682" s="71">
        <v>8796</v>
      </c>
      <c r="N2682" s="70" t="s">
        <v>1032</v>
      </c>
      <c r="O2682" s="70">
        <v>-16.186008266043562</v>
      </c>
      <c r="P2682" s="70" t="s">
        <v>421</v>
      </c>
      <c r="Q2682" s="69">
        <v>363</v>
      </c>
      <c r="R2682" s="70" t="s">
        <v>1035</v>
      </c>
      <c r="S2682" s="70" t="s">
        <v>38</v>
      </c>
      <c r="T2682" s="70" t="s">
        <v>39</v>
      </c>
      <c r="U2682" s="70" t="s">
        <v>35</v>
      </c>
      <c r="V2682" s="70">
        <v>38.033704462263323</v>
      </c>
      <c r="W2682" s="70">
        <v>16.261124490822983</v>
      </c>
    </row>
    <row r="2683" spans="1:23">
      <c r="A2683" s="69">
        <v>2682</v>
      </c>
      <c r="B2683" s="69">
        <v>24</v>
      </c>
      <c r="C2683" s="70" t="s">
        <v>1031</v>
      </c>
      <c r="D2683" s="70" t="s">
        <v>44</v>
      </c>
      <c r="E2683" s="70" t="s">
        <v>45</v>
      </c>
      <c r="F2683" s="70" t="s">
        <v>186</v>
      </c>
      <c r="G2683" s="70" t="s">
        <v>47</v>
      </c>
      <c r="H2683" s="70" t="s">
        <v>48</v>
      </c>
      <c r="I2683" s="70" t="s">
        <v>29</v>
      </c>
      <c r="J2683" s="70" t="s">
        <v>30</v>
      </c>
      <c r="K2683" s="70" t="s">
        <v>31</v>
      </c>
      <c r="L2683" s="70" t="s">
        <v>206</v>
      </c>
      <c r="M2683" s="71">
        <v>8837</v>
      </c>
      <c r="N2683" s="70" t="s">
        <v>2414</v>
      </c>
      <c r="O2683" s="70">
        <v>-8.2195154009137692</v>
      </c>
      <c r="P2683" s="70" t="s">
        <v>428</v>
      </c>
      <c r="Q2683" s="69">
        <v>363</v>
      </c>
      <c r="R2683" s="70" t="s">
        <v>1035</v>
      </c>
      <c r="S2683" s="70" t="s">
        <v>38</v>
      </c>
      <c r="T2683" s="70" t="s">
        <v>39</v>
      </c>
      <c r="U2683" s="70" t="s">
        <v>35</v>
      </c>
      <c r="V2683" s="70">
        <v>38.033704462263323</v>
      </c>
      <c r="W2683" s="70">
        <v>16.261124490822983</v>
      </c>
    </row>
    <row r="2684" spans="1:23">
      <c r="A2684" s="69">
        <v>2683</v>
      </c>
      <c r="B2684" s="69">
        <v>24</v>
      </c>
      <c r="C2684" s="70" t="s">
        <v>1031</v>
      </c>
      <c r="D2684" s="70" t="s">
        <v>44</v>
      </c>
      <c r="E2684" s="70" t="s">
        <v>45</v>
      </c>
      <c r="F2684" s="70" t="s">
        <v>186</v>
      </c>
      <c r="G2684" s="70" t="s">
        <v>47</v>
      </c>
      <c r="H2684" s="70" t="s">
        <v>48</v>
      </c>
      <c r="I2684" s="70" t="s">
        <v>29</v>
      </c>
      <c r="J2684" s="70" t="s">
        <v>30</v>
      </c>
      <c r="K2684" s="70" t="s">
        <v>31</v>
      </c>
      <c r="L2684" s="70" t="s">
        <v>206</v>
      </c>
      <c r="M2684" s="71">
        <v>8796</v>
      </c>
      <c r="N2684" s="70" t="s">
        <v>1032</v>
      </c>
      <c r="O2684" s="70">
        <v>-16.186008266043562</v>
      </c>
      <c r="P2684" s="70" t="s">
        <v>421</v>
      </c>
      <c r="Q2684" s="69">
        <v>363</v>
      </c>
      <c r="R2684" s="70" t="s">
        <v>1035</v>
      </c>
      <c r="S2684" s="70" t="s">
        <v>38</v>
      </c>
      <c r="T2684" s="70" t="s">
        <v>39</v>
      </c>
      <c r="U2684" s="70" t="s">
        <v>35</v>
      </c>
      <c r="V2684" s="70">
        <v>111.26729066298074</v>
      </c>
      <c r="W2684" s="70">
        <v>429.21804840527091</v>
      </c>
    </row>
    <row r="2685" spans="1:23">
      <c r="A2685" s="69">
        <v>2684</v>
      </c>
      <c r="B2685" s="69">
        <v>24</v>
      </c>
      <c r="C2685" s="70" t="s">
        <v>1031</v>
      </c>
      <c r="D2685" s="70" t="s">
        <v>44</v>
      </c>
      <c r="E2685" s="70" t="s">
        <v>45</v>
      </c>
      <c r="F2685" s="70" t="s">
        <v>186</v>
      </c>
      <c r="G2685" s="70" t="s">
        <v>47</v>
      </c>
      <c r="H2685" s="70" t="s">
        <v>48</v>
      </c>
      <c r="I2685" s="70" t="s">
        <v>29</v>
      </c>
      <c r="J2685" s="70" t="s">
        <v>30</v>
      </c>
      <c r="K2685" s="70" t="s">
        <v>31</v>
      </c>
      <c r="L2685" s="70" t="s">
        <v>206</v>
      </c>
      <c r="M2685" s="71">
        <v>8924</v>
      </c>
      <c r="N2685" s="70" t="s">
        <v>2415</v>
      </c>
      <c r="O2685" s="70">
        <v>-7.3541387198422123</v>
      </c>
      <c r="P2685" s="70" t="s">
        <v>428</v>
      </c>
      <c r="Q2685" s="69">
        <v>363</v>
      </c>
      <c r="R2685" s="70" t="s">
        <v>1035</v>
      </c>
      <c r="S2685" s="70" t="s">
        <v>38</v>
      </c>
      <c r="T2685" s="70" t="s">
        <v>39</v>
      </c>
      <c r="U2685" s="70" t="s">
        <v>35</v>
      </c>
      <c r="V2685" s="70">
        <v>111.26729066298074</v>
      </c>
      <c r="W2685" s="70">
        <v>429.21804840527091</v>
      </c>
    </row>
    <row r="2686" spans="1:23">
      <c r="A2686" s="69">
        <v>2685</v>
      </c>
      <c r="B2686" s="69">
        <v>24</v>
      </c>
      <c r="C2686" s="70" t="s">
        <v>1031</v>
      </c>
      <c r="D2686" s="70" t="s">
        <v>44</v>
      </c>
      <c r="E2686" s="70" t="s">
        <v>45</v>
      </c>
      <c r="F2686" s="70" t="s">
        <v>186</v>
      </c>
      <c r="G2686" s="70" t="s">
        <v>47</v>
      </c>
      <c r="H2686" s="70" t="s">
        <v>48</v>
      </c>
      <c r="I2686" s="70" t="s">
        <v>29</v>
      </c>
      <c r="J2686" s="70" t="s">
        <v>30</v>
      </c>
      <c r="K2686" s="70" t="s">
        <v>31</v>
      </c>
      <c r="L2686" s="70" t="s">
        <v>206</v>
      </c>
      <c r="M2686" s="71">
        <v>8796</v>
      </c>
      <c r="N2686" s="70" t="s">
        <v>1032</v>
      </c>
      <c r="O2686" s="70">
        <v>-16.186008266043562</v>
      </c>
      <c r="P2686" s="70" t="s">
        <v>421</v>
      </c>
      <c r="Q2686" s="69">
        <v>363</v>
      </c>
      <c r="R2686" s="70" t="s">
        <v>1035</v>
      </c>
      <c r="S2686" s="70" t="s">
        <v>38</v>
      </c>
      <c r="T2686" s="70" t="s">
        <v>39</v>
      </c>
      <c r="U2686" s="70" t="s">
        <v>35</v>
      </c>
      <c r="V2686" s="70">
        <v>286.6117719615836</v>
      </c>
      <c r="W2686" s="70">
        <v>2907.898604797444</v>
      </c>
    </row>
    <row r="2687" spans="1:23">
      <c r="A2687" s="69">
        <v>2686</v>
      </c>
      <c r="B2687" s="69">
        <v>24</v>
      </c>
      <c r="C2687" s="70" t="s">
        <v>1031</v>
      </c>
      <c r="D2687" s="70" t="s">
        <v>44</v>
      </c>
      <c r="E2687" s="70" t="s">
        <v>45</v>
      </c>
      <c r="F2687" s="70" t="s">
        <v>186</v>
      </c>
      <c r="G2687" s="70" t="s">
        <v>47</v>
      </c>
      <c r="H2687" s="70" t="s">
        <v>48</v>
      </c>
      <c r="I2687" s="70" t="s">
        <v>29</v>
      </c>
      <c r="J2687" s="70" t="s">
        <v>30</v>
      </c>
      <c r="K2687" s="70" t="s">
        <v>31</v>
      </c>
      <c r="L2687" s="70" t="s">
        <v>206</v>
      </c>
      <c r="M2687" s="71">
        <v>8945</v>
      </c>
      <c r="N2687" s="70" t="s">
        <v>2416</v>
      </c>
      <c r="O2687" s="70">
        <v>-6.2227696936389423</v>
      </c>
      <c r="P2687" s="70" t="s">
        <v>428</v>
      </c>
      <c r="Q2687" s="69">
        <v>363</v>
      </c>
      <c r="R2687" s="70" t="s">
        <v>1035</v>
      </c>
      <c r="S2687" s="70" t="s">
        <v>38</v>
      </c>
      <c r="T2687" s="70" t="s">
        <v>39</v>
      </c>
      <c r="U2687" s="70" t="s">
        <v>35</v>
      </c>
      <c r="V2687" s="70">
        <v>286.6117719615836</v>
      </c>
      <c r="W2687" s="70">
        <v>2907.898604797444</v>
      </c>
    </row>
    <row r="2688" spans="1:23">
      <c r="A2688" s="69">
        <v>2687</v>
      </c>
      <c r="B2688" s="69">
        <v>24</v>
      </c>
      <c r="C2688" s="70" t="s">
        <v>1031</v>
      </c>
      <c r="D2688" s="70" t="s">
        <v>44</v>
      </c>
      <c r="E2688" s="70" t="s">
        <v>45</v>
      </c>
      <c r="F2688" s="70" t="s">
        <v>186</v>
      </c>
      <c r="G2688" s="70" t="s">
        <v>47</v>
      </c>
      <c r="H2688" s="70" t="s">
        <v>48</v>
      </c>
      <c r="I2688" s="70" t="s">
        <v>29</v>
      </c>
      <c r="J2688" s="70" t="s">
        <v>30</v>
      </c>
      <c r="K2688" s="70" t="s">
        <v>31</v>
      </c>
      <c r="L2688" s="70" t="s">
        <v>206</v>
      </c>
      <c r="M2688" s="71">
        <v>8796</v>
      </c>
      <c r="N2688" s="70" t="s">
        <v>1032</v>
      </c>
      <c r="O2688" s="70">
        <v>-16.186008266043562</v>
      </c>
      <c r="P2688" s="70" t="s">
        <v>421</v>
      </c>
      <c r="Q2688" s="69">
        <v>363</v>
      </c>
      <c r="R2688" s="70" t="s">
        <v>1035</v>
      </c>
      <c r="S2688" s="70" t="s">
        <v>38</v>
      </c>
      <c r="T2688" s="70" t="s">
        <v>39</v>
      </c>
      <c r="U2688" s="70" t="s">
        <v>35</v>
      </c>
      <c r="V2688" s="70">
        <v>133.43889238114127</v>
      </c>
      <c r="W2688" s="70">
        <v>816.88368706136941</v>
      </c>
    </row>
    <row r="2689" spans="1:23">
      <c r="A2689" s="69">
        <v>2688</v>
      </c>
      <c r="B2689" s="69">
        <v>24</v>
      </c>
      <c r="C2689" s="70" t="s">
        <v>1031</v>
      </c>
      <c r="D2689" s="70" t="s">
        <v>44</v>
      </c>
      <c r="E2689" s="70" t="s">
        <v>45</v>
      </c>
      <c r="F2689" s="70" t="s">
        <v>186</v>
      </c>
      <c r="G2689" s="70" t="s">
        <v>47</v>
      </c>
      <c r="H2689" s="70" t="s">
        <v>48</v>
      </c>
      <c r="I2689" s="70" t="s">
        <v>29</v>
      </c>
      <c r="J2689" s="70" t="s">
        <v>30</v>
      </c>
      <c r="K2689" s="70" t="s">
        <v>31</v>
      </c>
      <c r="L2689" s="70" t="s">
        <v>206</v>
      </c>
      <c r="M2689" s="71">
        <v>8947</v>
      </c>
      <c r="N2689" s="70" t="s">
        <v>2417</v>
      </c>
      <c r="O2689" s="70">
        <v>-7.8595116508533076</v>
      </c>
      <c r="P2689" s="70" t="s">
        <v>428</v>
      </c>
      <c r="Q2689" s="69">
        <v>363</v>
      </c>
      <c r="R2689" s="70" t="s">
        <v>1035</v>
      </c>
      <c r="S2689" s="70" t="s">
        <v>38</v>
      </c>
      <c r="T2689" s="70" t="s">
        <v>39</v>
      </c>
      <c r="U2689" s="70" t="s">
        <v>35</v>
      </c>
      <c r="V2689" s="70">
        <v>133.43889238114127</v>
      </c>
      <c r="W2689" s="70">
        <v>816.88368706136941</v>
      </c>
    </row>
    <row r="2690" spans="1:23">
      <c r="A2690" s="69">
        <v>2689</v>
      </c>
      <c r="B2690" s="69">
        <v>24</v>
      </c>
      <c r="C2690" s="70" t="s">
        <v>1031</v>
      </c>
      <c r="D2690" s="70" t="s">
        <v>44</v>
      </c>
      <c r="E2690" s="70" t="s">
        <v>45</v>
      </c>
      <c r="F2690" s="70" t="s">
        <v>186</v>
      </c>
      <c r="G2690" s="70" t="s">
        <v>47</v>
      </c>
      <c r="H2690" s="70" t="s">
        <v>48</v>
      </c>
      <c r="I2690" s="70" t="s">
        <v>29</v>
      </c>
      <c r="J2690" s="70" t="s">
        <v>30</v>
      </c>
      <c r="K2690" s="70" t="s">
        <v>31</v>
      </c>
      <c r="L2690" s="70" t="s">
        <v>206</v>
      </c>
      <c r="M2690" s="71">
        <v>8796</v>
      </c>
      <c r="N2690" s="70" t="s">
        <v>1032</v>
      </c>
      <c r="O2690" s="70">
        <v>-16.186008266043562</v>
      </c>
      <c r="P2690" s="70" t="s">
        <v>421</v>
      </c>
      <c r="Q2690" s="69">
        <v>363</v>
      </c>
      <c r="R2690" s="70" t="s">
        <v>1035</v>
      </c>
      <c r="S2690" s="70" t="s">
        <v>38</v>
      </c>
      <c r="T2690" s="70" t="s">
        <v>39</v>
      </c>
      <c r="U2690" s="70" t="s">
        <v>35</v>
      </c>
      <c r="V2690" s="70">
        <v>305.2485738630603</v>
      </c>
      <c r="W2690" s="70">
        <v>5178.0835436760026</v>
      </c>
    </row>
    <row r="2691" spans="1:23">
      <c r="A2691" s="69">
        <v>2690</v>
      </c>
      <c r="B2691" s="69">
        <v>24</v>
      </c>
      <c r="C2691" s="70" t="s">
        <v>1031</v>
      </c>
      <c r="D2691" s="70" t="s">
        <v>44</v>
      </c>
      <c r="E2691" s="70" t="s">
        <v>45</v>
      </c>
      <c r="F2691" s="70" t="s">
        <v>186</v>
      </c>
      <c r="G2691" s="70" t="s">
        <v>47</v>
      </c>
      <c r="H2691" s="70" t="s">
        <v>48</v>
      </c>
      <c r="I2691" s="70" t="s">
        <v>29</v>
      </c>
      <c r="J2691" s="70" t="s">
        <v>30</v>
      </c>
      <c r="K2691" s="70" t="s">
        <v>31</v>
      </c>
      <c r="L2691" s="70" t="s">
        <v>206</v>
      </c>
      <c r="M2691" s="71">
        <v>9049</v>
      </c>
      <c r="N2691" s="70" t="s">
        <v>2418</v>
      </c>
      <c r="O2691" s="70">
        <v>-11.749735550698791</v>
      </c>
      <c r="P2691" s="70" t="s">
        <v>421</v>
      </c>
      <c r="Q2691" s="69">
        <v>363</v>
      </c>
      <c r="R2691" s="70" t="s">
        <v>1035</v>
      </c>
      <c r="S2691" s="70" t="s">
        <v>38</v>
      </c>
      <c r="T2691" s="70" t="s">
        <v>39</v>
      </c>
      <c r="U2691" s="70" t="s">
        <v>35</v>
      </c>
      <c r="V2691" s="70">
        <v>305.2485738630603</v>
      </c>
      <c r="W2691" s="70">
        <v>5178.0835436760026</v>
      </c>
    </row>
    <row r="2692" spans="1:23">
      <c r="A2692" s="69">
        <v>2691</v>
      </c>
      <c r="B2692" s="69">
        <v>24</v>
      </c>
      <c r="C2692" s="70" t="s">
        <v>1031</v>
      </c>
      <c r="D2692" s="70" t="s">
        <v>44</v>
      </c>
      <c r="E2692" s="70" t="s">
        <v>45</v>
      </c>
      <c r="F2692" s="70" t="s">
        <v>186</v>
      </c>
      <c r="G2692" s="70" t="s">
        <v>47</v>
      </c>
      <c r="H2692" s="70" t="s">
        <v>48</v>
      </c>
      <c r="I2692" s="70" t="s">
        <v>29</v>
      </c>
      <c r="J2692" s="70" t="s">
        <v>30</v>
      </c>
      <c r="K2692" s="70" t="s">
        <v>31</v>
      </c>
      <c r="L2692" s="70" t="s">
        <v>206</v>
      </c>
      <c r="M2692" s="71">
        <v>8796</v>
      </c>
      <c r="N2692" s="70" t="s">
        <v>1032</v>
      </c>
      <c r="O2692" s="70">
        <v>-16.186008266043562</v>
      </c>
      <c r="P2692" s="70" t="s">
        <v>421</v>
      </c>
      <c r="Q2692" s="69">
        <v>363</v>
      </c>
      <c r="R2692" s="70" t="s">
        <v>1035</v>
      </c>
      <c r="S2692" s="70" t="s">
        <v>38</v>
      </c>
      <c r="T2692" s="70" t="s">
        <v>39</v>
      </c>
      <c r="U2692" s="70" t="s">
        <v>35</v>
      </c>
      <c r="V2692" s="70">
        <v>38.99287464809003</v>
      </c>
      <c r="W2692" s="70">
        <v>38.169194794092498</v>
      </c>
    </row>
    <row r="2693" spans="1:23">
      <c r="A2693" s="69">
        <v>2692</v>
      </c>
      <c r="B2693" s="69">
        <v>24</v>
      </c>
      <c r="C2693" s="70" t="s">
        <v>1031</v>
      </c>
      <c r="D2693" s="70" t="s">
        <v>44</v>
      </c>
      <c r="E2693" s="70" t="s">
        <v>45</v>
      </c>
      <c r="F2693" s="70" t="s">
        <v>186</v>
      </c>
      <c r="G2693" s="70" t="s">
        <v>47</v>
      </c>
      <c r="H2693" s="70" t="s">
        <v>48</v>
      </c>
      <c r="I2693" s="70" t="s">
        <v>29</v>
      </c>
      <c r="J2693" s="70" t="s">
        <v>30</v>
      </c>
      <c r="K2693" s="70" t="s">
        <v>31</v>
      </c>
      <c r="L2693" s="70" t="s">
        <v>206</v>
      </c>
      <c r="M2693" s="71">
        <v>9075</v>
      </c>
      <c r="N2693" s="70" t="s">
        <v>2419</v>
      </c>
      <c r="O2693" s="70">
        <v>-15.949386621320601</v>
      </c>
      <c r="P2693" s="70" t="s">
        <v>421</v>
      </c>
      <c r="Q2693" s="69">
        <v>363</v>
      </c>
      <c r="R2693" s="70" t="s">
        <v>1035</v>
      </c>
      <c r="S2693" s="70" t="s">
        <v>38</v>
      </c>
      <c r="T2693" s="70" t="s">
        <v>39</v>
      </c>
      <c r="U2693" s="70" t="s">
        <v>35</v>
      </c>
      <c r="V2693" s="70">
        <v>38.99287464809003</v>
      </c>
      <c r="W2693" s="70">
        <v>38.169194794092498</v>
      </c>
    </row>
    <row r="2694" spans="1:23">
      <c r="A2694" s="69">
        <v>2693</v>
      </c>
      <c r="B2694" s="69">
        <v>24</v>
      </c>
      <c r="C2694" s="70" t="s">
        <v>1031</v>
      </c>
      <c r="D2694" s="70" t="s">
        <v>44</v>
      </c>
      <c r="E2694" s="70" t="s">
        <v>45</v>
      </c>
      <c r="F2694" s="70" t="s">
        <v>186</v>
      </c>
      <c r="G2694" s="70" t="s">
        <v>47</v>
      </c>
      <c r="H2694" s="70" t="s">
        <v>48</v>
      </c>
      <c r="I2694" s="70" t="s">
        <v>29</v>
      </c>
      <c r="J2694" s="70" t="s">
        <v>30</v>
      </c>
      <c r="K2694" s="70" t="s">
        <v>31</v>
      </c>
      <c r="L2694" s="70" t="s">
        <v>206</v>
      </c>
      <c r="M2694" s="71">
        <v>8796</v>
      </c>
      <c r="N2694" s="70" t="s">
        <v>1032</v>
      </c>
      <c r="O2694" s="70">
        <v>-16.186008266043562</v>
      </c>
      <c r="P2694" s="70" t="s">
        <v>421</v>
      </c>
      <c r="Q2694" s="69">
        <v>127</v>
      </c>
      <c r="R2694" s="70" t="s">
        <v>1034</v>
      </c>
      <c r="S2694" s="70" t="s">
        <v>191</v>
      </c>
      <c r="T2694" s="70" t="s">
        <v>192</v>
      </c>
      <c r="U2694" s="70" t="s">
        <v>31</v>
      </c>
      <c r="V2694" s="70">
        <v>123.00159765735941</v>
      </c>
      <c r="W2694" s="70">
        <v>48.261413730432949</v>
      </c>
    </row>
    <row r="2695" spans="1:23">
      <c r="A2695" s="69">
        <v>2694</v>
      </c>
      <c r="B2695" s="69">
        <v>24</v>
      </c>
      <c r="C2695" s="70" t="s">
        <v>1031</v>
      </c>
      <c r="D2695" s="70" t="s">
        <v>44</v>
      </c>
      <c r="E2695" s="70" t="s">
        <v>45</v>
      </c>
      <c r="F2695" s="70" t="s">
        <v>186</v>
      </c>
      <c r="G2695" s="70" t="s">
        <v>47</v>
      </c>
      <c r="H2695" s="70" t="s">
        <v>48</v>
      </c>
      <c r="I2695" s="70" t="s">
        <v>29</v>
      </c>
      <c r="J2695" s="70" t="s">
        <v>30</v>
      </c>
      <c r="K2695" s="70" t="s">
        <v>31</v>
      </c>
      <c r="L2695" s="70" t="s">
        <v>206</v>
      </c>
      <c r="M2695" s="71">
        <v>9077</v>
      </c>
      <c r="N2695" s="70" t="s">
        <v>2420</v>
      </c>
      <c r="O2695" s="70">
        <v>-6.860650088730476</v>
      </c>
      <c r="P2695" s="70" t="s">
        <v>428</v>
      </c>
      <c r="Q2695" s="69">
        <v>127</v>
      </c>
      <c r="R2695" s="70" t="s">
        <v>1034</v>
      </c>
      <c r="S2695" s="70" t="s">
        <v>191</v>
      </c>
      <c r="T2695" s="70" t="s">
        <v>192</v>
      </c>
      <c r="U2695" s="70" t="s">
        <v>31</v>
      </c>
      <c r="V2695" s="70">
        <v>123.00159765735941</v>
      </c>
      <c r="W2695" s="70">
        <v>48.261413730432949</v>
      </c>
    </row>
    <row r="2696" spans="1:23">
      <c r="A2696" s="69">
        <v>2695</v>
      </c>
      <c r="B2696" s="69">
        <v>24</v>
      </c>
      <c r="C2696" s="70" t="s">
        <v>1031</v>
      </c>
      <c r="D2696" s="70" t="s">
        <v>44</v>
      </c>
      <c r="E2696" s="70" t="s">
        <v>45</v>
      </c>
      <c r="F2696" s="70" t="s">
        <v>186</v>
      </c>
      <c r="G2696" s="70" t="s">
        <v>47</v>
      </c>
      <c r="H2696" s="70" t="s">
        <v>48</v>
      </c>
      <c r="I2696" s="70" t="s">
        <v>29</v>
      </c>
      <c r="J2696" s="70" t="s">
        <v>30</v>
      </c>
      <c r="K2696" s="70" t="s">
        <v>31</v>
      </c>
      <c r="L2696" s="70" t="s">
        <v>206</v>
      </c>
      <c r="M2696" s="71">
        <v>8796</v>
      </c>
      <c r="N2696" s="70" t="s">
        <v>1032</v>
      </c>
      <c r="O2696" s="70">
        <v>-16.186008266043562</v>
      </c>
      <c r="P2696" s="70" t="s">
        <v>421</v>
      </c>
      <c r="Q2696" s="69">
        <v>363</v>
      </c>
      <c r="R2696" s="70" t="s">
        <v>1035</v>
      </c>
      <c r="S2696" s="70" t="s">
        <v>38</v>
      </c>
      <c r="T2696" s="70" t="s">
        <v>39</v>
      </c>
      <c r="U2696" s="70" t="s">
        <v>35</v>
      </c>
      <c r="V2696" s="70">
        <v>410.24400170194605</v>
      </c>
      <c r="W2696" s="70">
        <v>4265.7825199720992</v>
      </c>
    </row>
    <row r="2697" spans="1:23">
      <c r="A2697" s="69">
        <v>2696</v>
      </c>
      <c r="B2697" s="69">
        <v>24</v>
      </c>
      <c r="C2697" s="70" t="s">
        <v>1031</v>
      </c>
      <c r="D2697" s="70" t="s">
        <v>44</v>
      </c>
      <c r="E2697" s="70" t="s">
        <v>45</v>
      </c>
      <c r="F2697" s="70" t="s">
        <v>186</v>
      </c>
      <c r="G2697" s="70" t="s">
        <v>47</v>
      </c>
      <c r="H2697" s="70" t="s">
        <v>48</v>
      </c>
      <c r="I2697" s="70" t="s">
        <v>29</v>
      </c>
      <c r="J2697" s="70" t="s">
        <v>30</v>
      </c>
      <c r="K2697" s="70" t="s">
        <v>31</v>
      </c>
      <c r="L2697" s="70" t="s">
        <v>206</v>
      </c>
      <c r="M2697" s="71">
        <v>9077</v>
      </c>
      <c r="N2697" s="70" t="s">
        <v>2420</v>
      </c>
      <c r="O2697" s="70">
        <v>-6.860650088730476</v>
      </c>
      <c r="P2697" s="70" t="s">
        <v>428</v>
      </c>
      <c r="Q2697" s="69">
        <v>363</v>
      </c>
      <c r="R2697" s="70" t="s">
        <v>1035</v>
      </c>
      <c r="S2697" s="70" t="s">
        <v>38</v>
      </c>
      <c r="T2697" s="70" t="s">
        <v>39</v>
      </c>
      <c r="U2697" s="70" t="s">
        <v>35</v>
      </c>
      <c r="V2697" s="70">
        <v>410.24400170194605</v>
      </c>
      <c r="W2697" s="70">
        <v>4265.7825199720992</v>
      </c>
    </row>
    <row r="2698" spans="1:23">
      <c r="A2698" s="69">
        <v>2697</v>
      </c>
      <c r="B2698" s="69">
        <v>25</v>
      </c>
      <c r="C2698" s="70" t="s">
        <v>159</v>
      </c>
      <c r="D2698" s="70" t="s">
        <v>33</v>
      </c>
      <c r="E2698" s="70" t="s">
        <v>25</v>
      </c>
      <c r="F2698" s="70" t="s">
        <v>26</v>
      </c>
      <c r="G2698" s="70"/>
      <c r="H2698" s="70" t="s">
        <v>28</v>
      </c>
      <c r="I2698" s="70" t="s">
        <v>160</v>
      </c>
      <c r="J2698" s="70" t="s">
        <v>30</v>
      </c>
      <c r="K2698" s="70" t="s">
        <v>35</v>
      </c>
      <c r="L2698" s="70" t="s">
        <v>36</v>
      </c>
      <c r="M2698" s="71">
        <v>1423</v>
      </c>
      <c r="N2698" s="70" t="s">
        <v>1038</v>
      </c>
      <c r="O2698" s="70">
        <v>-10.80373480436273</v>
      </c>
      <c r="P2698" s="70" t="s">
        <v>421</v>
      </c>
      <c r="Q2698" s="69">
        <v>182</v>
      </c>
      <c r="R2698" s="70" t="s">
        <v>161</v>
      </c>
      <c r="S2698" s="70" t="s">
        <v>38</v>
      </c>
      <c r="T2698" s="70" t="s">
        <v>39</v>
      </c>
      <c r="U2698" s="70" t="s">
        <v>35</v>
      </c>
      <c r="V2698" s="70">
        <v>178.41047608558222</v>
      </c>
      <c r="W2698" s="70">
        <v>1180.7474359241617</v>
      </c>
    </row>
    <row r="2699" spans="1:23">
      <c r="A2699" s="69">
        <v>2698</v>
      </c>
      <c r="B2699" s="69">
        <v>25</v>
      </c>
      <c r="C2699" s="70" t="s">
        <v>159</v>
      </c>
      <c r="D2699" s="70" t="s">
        <v>33</v>
      </c>
      <c r="E2699" s="70" t="s">
        <v>25</v>
      </c>
      <c r="F2699" s="70" t="s">
        <v>26</v>
      </c>
      <c r="G2699" s="70"/>
      <c r="H2699" s="70" t="s">
        <v>28</v>
      </c>
      <c r="I2699" s="70" t="s">
        <v>160</v>
      </c>
      <c r="J2699" s="70" t="s">
        <v>30</v>
      </c>
      <c r="K2699" s="70" t="s">
        <v>35</v>
      </c>
      <c r="L2699" s="70" t="s">
        <v>36</v>
      </c>
      <c r="M2699" s="71">
        <v>9535</v>
      </c>
      <c r="N2699" s="70" t="s">
        <v>1047</v>
      </c>
      <c r="O2699" s="70">
        <v>-0.72450800634674195</v>
      </c>
      <c r="P2699" s="70" t="s">
        <v>412</v>
      </c>
      <c r="Q2699" s="69">
        <v>182</v>
      </c>
      <c r="R2699" s="70" t="s">
        <v>161</v>
      </c>
      <c r="S2699" s="70" t="s">
        <v>38</v>
      </c>
      <c r="T2699" s="70" t="s">
        <v>39</v>
      </c>
      <c r="U2699" s="70" t="s">
        <v>35</v>
      </c>
      <c r="V2699" s="70">
        <v>178.41047608558222</v>
      </c>
      <c r="W2699" s="70">
        <v>1180.7474359241617</v>
      </c>
    </row>
    <row r="2700" spans="1:23">
      <c r="A2700" s="69">
        <v>2699</v>
      </c>
      <c r="B2700" s="69">
        <v>25</v>
      </c>
      <c r="C2700" s="70" t="s">
        <v>159</v>
      </c>
      <c r="D2700" s="70" t="s">
        <v>33</v>
      </c>
      <c r="E2700" s="70" t="s">
        <v>25</v>
      </c>
      <c r="F2700" s="70" t="s">
        <v>26</v>
      </c>
      <c r="G2700" s="70"/>
      <c r="H2700" s="70" t="s">
        <v>28</v>
      </c>
      <c r="I2700" s="70" t="s">
        <v>160</v>
      </c>
      <c r="J2700" s="70" t="s">
        <v>30</v>
      </c>
      <c r="K2700" s="70" t="s">
        <v>35</v>
      </c>
      <c r="L2700" s="70" t="s">
        <v>36</v>
      </c>
      <c r="M2700" s="71">
        <v>1586</v>
      </c>
      <c r="N2700" s="70" t="s">
        <v>2421</v>
      </c>
      <c r="O2700" s="70">
        <v>-12.06020121291065</v>
      </c>
      <c r="P2700" s="70" t="s">
        <v>421</v>
      </c>
      <c r="Q2700" s="69">
        <v>182</v>
      </c>
      <c r="R2700" s="70" t="s">
        <v>161</v>
      </c>
      <c r="S2700" s="70" t="s">
        <v>38</v>
      </c>
      <c r="T2700" s="70" t="s">
        <v>39</v>
      </c>
      <c r="U2700" s="70" t="s">
        <v>35</v>
      </c>
      <c r="V2700" s="70">
        <v>142.12423332630422</v>
      </c>
      <c r="W2700" s="70">
        <v>777.21056998287941</v>
      </c>
    </row>
    <row r="2701" spans="1:23">
      <c r="A2701" s="69">
        <v>2700</v>
      </c>
      <c r="B2701" s="69">
        <v>25</v>
      </c>
      <c r="C2701" s="70" t="s">
        <v>159</v>
      </c>
      <c r="D2701" s="70" t="s">
        <v>33</v>
      </c>
      <c r="E2701" s="70" t="s">
        <v>25</v>
      </c>
      <c r="F2701" s="70" t="s">
        <v>26</v>
      </c>
      <c r="G2701" s="70"/>
      <c r="H2701" s="70" t="s">
        <v>28</v>
      </c>
      <c r="I2701" s="70" t="s">
        <v>160</v>
      </c>
      <c r="J2701" s="70" t="s">
        <v>30</v>
      </c>
      <c r="K2701" s="70" t="s">
        <v>35</v>
      </c>
      <c r="L2701" s="70" t="s">
        <v>36</v>
      </c>
      <c r="M2701" s="71">
        <v>9535</v>
      </c>
      <c r="N2701" s="70" t="s">
        <v>1047</v>
      </c>
      <c r="O2701" s="70">
        <v>-0.72450800634674195</v>
      </c>
      <c r="P2701" s="70" t="s">
        <v>412</v>
      </c>
      <c r="Q2701" s="69">
        <v>182</v>
      </c>
      <c r="R2701" s="70" t="s">
        <v>161</v>
      </c>
      <c r="S2701" s="70" t="s">
        <v>38</v>
      </c>
      <c r="T2701" s="70" t="s">
        <v>39</v>
      </c>
      <c r="U2701" s="70" t="s">
        <v>35</v>
      </c>
      <c r="V2701" s="70">
        <v>142.12423332630422</v>
      </c>
      <c r="W2701" s="70">
        <v>777.21056998287941</v>
      </c>
    </row>
    <row r="2702" spans="1:23">
      <c r="A2702" s="69">
        <v>2701</v>
      </c>
      <c r="B2702" s="69">
        <v>25</v>
      </c>
      <c r="C2702" s="70" t="s">
        <v>159</v>
      </c>
      <c r="D2702" s="70" t="s">
        <v>33</v>
      </c>
      <c r="E2702" s="70" t="s">
        <v>25</v>
      </c>
      <c r="F2702" s="70" t="s">
        <v>26</v>
      </c>
      <c r="G2702" s="70"/>
      <c r="H2702" s="70" t="s">
        <v>28</v>
      </c>
      <c r="I2702" s="70" t="s">
        <v>160</v>
      </c>
      <c r="J2702" s="70" t="s">
        <v>30</v>
      </c>
      <c r="K2702" s="70" t="s">
        <v>35</v>
      </c>
      <c r="L2702" s="70" t="s">
        <v>36</v>
      </c>
      <c r="M2702" s="71">
        <v>1809</v>
      </c>
      <c r="N2702" s="70" t="s">
        <v>2422</v>
      </c>
      <c r="O2702" s="70">
        <v>-10.43312664336376</v>
      </c>
      <c r="P2702" s="70" t="s">
        <v>421</v>
      </c>
      <c r="Q2702" s="69">
        <v>182</v>
      </c>
      <c r="R2702" s="70" t="s">
        <v>161</v>
      </c>
      <c r="S2702" s="70" t="s">
        <v>38</v>
      </c>
      <c r="T2702" s="70" t="s">
        <v>39</v>
      </c>
      <c r="U2702" s="70" t="s">
        <v>35</v>
      </c>
      <c r="V2702" s="70">
        <v>272.53501042132592</v>
      </c>
      <c r="W2702" s="70">
        <v>2423.8280833012354</v>
      </c>
    </row>
    <row r="2703" spans="1:23">
      <c r="A2703" s="69">
        <v>2702</v>
      </c>
      <c r="B2703" s="69">
        <v>25</v>
      </c>
      <c r="C2703" s="70" t="s">
        <v>159</v>
      </c>
      <c r="D2703" s="70" t="s">
        <v>33</v>
      </c>
      <c r="E2703" s="70" t="s">
        <v>25</v>
      </c>
      <c r="F2703" s="70" t="s">
        <v>26</v>
      </c>
      <c r="G2703" s="70"/>
      <c r="H2703" s="70" t="s">
        <v>28</v>
      </c>
      <c r="I2703" s="70" t="s">
        <v>160</v>
      </c>
      <c r="J2703" s="70" t="s">
        <v>30</v>
      </c>
      <c r="K2703" s="70" t="s">
        <v>35</v>
      </c>
      <c r="L2703" s="70" t="s">
        <v>36</v>
      </c>
      <c r="M2703" s="71">
        <v>9535</v>
      </c>
      <c r="N2703" s="70" t="s">
        <v>1047</v>
      </c>
      <c r="O2703" s="70">
        <v>-0.72450800634674195</v>
      </c>
      <c r="P2703" s="70" t="s">
        <v>412</v>
      </c>
      <c r="Q2703" s="69">
        <v>182</v>
      </c>
      <c r="R2703" s="70" t="s">
        <v>161</v>
      </c>
      <c r="S2703" s="70" t="s">
        <v>38</v>
      </c>
      <c r="T2703" s="70" t="s">
        <v>39</v>
      </c>
      <c r="U2703" s="70" t="s">
        <v>35</v>
      </c>
      <c r="V2703" s="70">
        <v>272.53501042132592</v>
      </c>
      <c r="W2703" s="70">
        <v>2423.8280833012354</v>
      </c>
    </row>
    <row r="2704" spans="1:23">
      <c r="A2704" s="69">
        <v>2703</v>
      </c>
      <c r="B2704" s="69">
        <v>25</v>
      </c>
      <c r="C2704" s="70" t="s">
        <v>159</v>
      </c>
      <c r="D2704" s="70" t="s">
        <v>33</v>
      </c>
      <c r="E2704" s="70" t="s">
        <v>25</v>
      </c>
      <c r="F2704" s="70" t="s">
        <v>26</v>
      </c>
      <c r="G2704" s="70"/>
      <c r="H2704" s="70" t="s">
        <v>28</v>
      </c>
      <c r="I2704" s="70" t="s">
        <v>160</v>
      </c>
      <c r="J2704" s="70" t="s">
        <v>30</v>
      </c>
      <c r="K2704" s="70" t="s">
        <v>35</v>
      </c>
      <c r="L2704" s="70" t="s">
        <v>36</v>
      </c>
      <c r="M2704" s="71">
        <v>6788</v>
      </c>
      <c r="N2704" s="70" t="s">
        <v>1040</v>
      </c>
      <c r="O2704" s="70">
        <v>-5.1794818133093683</v>
      </c>
      <c r="P2704" s="70" t="s">
        <v>428</v>
      </c>
      <c r="Q2704" s="69">
        <v>182</v>
      </c>
      <c r="R2704" s="70" t="s">
        <v>161</v>
      </c>
      <c r="S2704" s="70" t="s">
        <v>38</v>
      </c>
      <c r="T2704" s="70" t="s">
        <v>39</v>
      </c>
      <c r="U2704" s="70" t="s">
        <v>35</v>
      </c>
      <c r="V2704" s="70">
        <v>77.154296048270425</v>
      </c>
      <c r="W2704" s="70">
        <v>140.49417370635052</v>
      </c>
    </row>
    <row r="2705" spans="1:23">
      <c r="A2705" s="69">
        <v>2704</v>
      </c>
      <c r="B2705" s="69">
        <v>25</v>
      </c>
      <c r="C2705" s="70" t="s">
        <v>159</v>
      </c>
      <c r="D2705" s="70" t="s">
        <v>33</v>
      </c>
      <c r="E2705" s="70" t="s">
        <v>25</v>
      </c>
      <c r="F2705" s="70" t="s">
        <v>26</v>
      </c>
      <c r="G2705" s="70"/>
      <c r="H2705" s="70" t="s">
        <v>28</v>
      </c>
      <c r="I2705" s="70" t="s">
        <v>160</v>
      </c>
      <c r="J2705" s="70" t="s">
        <v>30</v>
      </c>
      <c r="K2705" s="70" t="s">
        <v>35</v>
      </c>
      <c r="L2705" s="70" t="s">
        <v>36</v>
      </c>
      <c r="M2705" s="71">
        <v>8853</v>
      </c>
      <c r="N2705" s="70" t="s">
        <v>1045</v>
      </c>
      <c r="O2705" s="70">
        <v>-7.828147956309806</v>
      </c>
      <c r="P2705" s="70" t="s">
        <v>428</v>
      </c>
      <c r="Q2705" s="69">
        <v>182</v>
      </c>
      <c r="R2705" s="70" t="s">
        <v>161</v>
      </c>
      <c r="S2705" s="70" t="s">
        <v>38</v>
      </c>
      <c r="T2705" s="70" t="s">
        <v>39</v>
      </c>
      <c r="U2705" s="70" t="s">
        <v>35</v>
      </c>
      <c r="V2705" s="70">
        <v>77.154296048270425</v>
      </c>
      <c r="W2705" s="70">
        <v>140.49417370635052</v>
      </c>
    </row>
    <row r="2706" spans="1:23">
      <c r="A2706" s="69">
        <v>2705</v>
      </c>
      <c r="B2706" s="69">
        <v>27</v>
      </c>
      <c r="C2706" s="70" t="s">
        <v>165</v>
      </c>
      <c r="D2706" s="70" t="s">
        <v>33</v>
      </c>
      <c r="E2706" s="70" t="s">
        <v>25</v>
      </c>
      <c r="F2706" s="70" t="s">
        <v>26</v>
      </c>
      <c r="G2706" s="70"/>
      <c r="H2706" s="70" t="s">
        <v>28</v>
      </c>
      <c r="I2706" s="70" t="s">
        <v>29</v>
      </c>
      <c r="J2706" s="70" t="s">
        <v>30</v>
      </c>
      <c r="K2706" s="70" t="s">
        <v>35</v>
      </c>
      <c r="L2706" s="70" t="s">
        <v>65</v>
      </c>
      <c r="M2706" s="71">
        <v>1261</v>
      </c>
      <c r="N2706" s="70" t="s">
        <v>1081</v>
      </c>
      <c r="O2706" s="70">
        <v>6.0741297031929937</v>
      </c>
      <c r="P2706" s="70" t="s">
        <v>424</v>
      </c>
      <c r="Q2706" s="69">
        <v>159</v>
      </c>
      <c r="R2706" s="70" t="s">
        <v>167</v>
      </c>
      <c r="S2706" s="70" t="s">
        <v>67</v>
      </c>
      <c r="T2706" s="70" t="s">
        <v>68</v>
      </c>
      <c r="U2706" s="70" t="s">
        <v>35</v>
      </c>
      <c r="V2706" s="70">
        <v>139.43399235238152</v>
      </c>
      <c r="W2706" s="70">
        <v>107.45423244911581</v>
      </c>
    </row>
    <row r="2707" spans="1:23">
      <c r="A2707" s="69">
        <v>2706</v>
      </c>
      <c r="B2707" s="69">
        <v>27</v>
      </c>
      <c r="C2707" s="70" t="s">
        <v>165</v>
      </c>
      <c r="D2707" s="70" t="s">
        <v>33</v>
      </c>
      <c r="E2707" s="70" t="s">
        <v>25</v>
      </c>
      <c r="F2707" s="70" t="s">
        <v>26</v>
      </c>
      <c r="G2707" s="70"/>
      <c r="H2707" s="70" t="s">
        <v>28</v>
      </c>
      <c r="I2707" s="70" t="s">
        <v>29</v>
      </c>
      <c r="J2707" s="70" t="s">
        <v>30</v>
      </c>
      <c r="K2707" s="70" t="s">
        <v>35</v>
      </c>
      <c r="L2707" s="70" t="s">
        <v>65</v>
      </c>
      <c r="M2707" s="71">
        <v>1292</v>
      </c>
      <c r="N2707" s="70" t="s">
        <v>1084</v>
      </c>
      <c r="O2707" s="70">
        <v>11.15353384346937</v>
      </c>
      <c r="P2707" s="70" t="s">
        <v>419</v>
      </c>
      <c r="Q2707" s="69">
        <v>159</v>
      </c>
      <c r="R2707" s="70" t="s">
        <v>167</v>
      </c>
      <c r="S2707" s="70" t="s">
        <v>67</v>
      </c>
      <c r="T2707" s="70" t="s">
        <v>68</v>
      </c>
      <c r="U2707" s="70" t="s">
        <v>35</v>
      </c>
      <c r="V2707" s="70">
        <v>139.43399235238152</v>
      </c>
      <c r="W2707" s="70">
        <v>107.45423244911581</v>
      </c>
    </row>
    <row r="2708" spans="1:23">
      <c r="A2708" s="69">
        <v>2707</v>
      </c>
      <c r="B2708" s="69">
        <v>29</v>
      </c>
      <c r="C2708" s="70" t="s">
        <v>172</v>
      </c>
      <c r="D2708" s="70" t="s">
        <v>33</v>
      </c>
      <c r="E2708" s="70" t="s">
        <v>25</v>
      </c>
      <c r="F2708" s="70" t="s">
        <v>26</v>
      </c>
      <c r="G2708" s="70"/>
      <c r="H2708" s="70" t="s">
        <v>133</v>
      </c>
      <c r="I2708" s="70" t="s">
        <v>29</v>
      </c>
      <c r="J2708" s="70" t="s">
        <v>30</v>
      </c>
      <c r="K2708" s="70" t="s">
        <v>35</v>
      </c>
      <c r="L2708" s="70" t="s">
        <v>173</v>
      </c>
      <c r="M2708" s="71">
        <v>574</v>
      </c>
      <c r="N2708" s="70" t="s">
        <v>1102</v>
      </c>
      <c r="O2708" s="70">
        <v>5.4945903491893882</v>
      </c>
      <c r="P2708" s="70" t="s">
        <v>424</v>
      </c>
      <c r="Q2708" s="69">
        <v>221</v>
      </c>
      <c r="R2708" s="70" t="s">
        <v>174</v>
      </c>
      <c r="S2708" s="70" t="s">
        <v>175</v>
      </c>
      <c r="T2708" s="70" t="s">
        <v>176</v>
      </c>
      <c r="U2708" s="70" t="s">
        <v>35</v>
      </c>
      <c r="V2708" s="70">
        <v>8.1814804052058498</v>
      </c>
      <c r="W2708" s="70">
        <v>2.9516787011609886</v>
      </c>
    </row>
    <row r="2709" spans="1:23">
      <c r="A2709" s="69">
        <v>2708</v>
      </c>
      <c r="B2709" s="69">
        <v>29</v>
      </c>
      <c r="C2709" s="70" t="s">
        <v>172</v>
      </c>
      <c r="D2709" s="70" t="s">
        <v>33</v>
      </c>
      <c r="E2709" s="70" t="s">
        <v>25</v>
      </c>
      <c r="F2709" s="70" t="s">
        <v>26</v>
      </c>
      <c r="G2709" s="70"/>
      <c r="H2709" s="70" t="s">
        <v>133</v>
      </c>
      <c r="I2709" s="70" t="s">
        <v>29</v>
      </c>
      <c r="J2709" s="70" t="s">
        <v>30</v>
      </c>
      <c r="K2709" s="70" t="s">
        <v>35</v>
      </c>
      <c r="L2709" s="70" t="s">
        <v>173</v>
      </c>
      <c r="M2709" s="71">
        <v>5468</v>
      </c>
      <c r="N2709" s="70" t="s">
        <v>1113</v>
      </c>
      <c r="O2709" s="70">
        <v>1.8468127810242261</v>
      </c>
      <c r="P2709" s="70" t="s">
        <v>412</v>
      </c>
      <c r="Q2709" s="69">
        <v>221</v>
      </c>
      <c r="R2709" s="70" t="s">
        <v>174</v>
      </c>
      <c r="S2709" s="70" t="s">
        <v>175</v>
      </c>
      <c r="T2709" s="70" t="s">
        <v>176</v>
      </c>
      <c r="U2709" s="70" t="s">
        <v>35</v>
      </c>
      <c r="V2709" s="70">
        <v>8.1814804052058498</v>
      </c>
      <c r="W2709" s="70">
        <v>2.9516787011609886</v>
      </c>
    </row>
    <row r="2710" spans="1:23">
      <c r="A2710" s="69">
        <v>2709</v>
      </c>
      <c r="B2710" s="69">
        <v>29</v>
      </c>
      <c r="C2710" s="70" t="s">
        <v>172</v>
      </c>
      <c r="D2710" s="70" t="s">
        <v>33</v>
      </c>
      <c r="E2710" s="70" t="s">
        <v>25</v>
      </c>
      <c r="F2710" s="70" t="s">
        <v>26</v>
      </c>
      <c r="G2710" s="70"/>
      <c r="H2710" s="70" t="s">
        <v>133</v>
      </c>
      <c r="I2710" s="70" t="s">
        <v>29</v>
      </c>
      <c r="J2710" s="70" t="s">
        <v>30</v>
      </c>
      <c r="K2710" s="70" t="s">
        <v>35</v>
      </c>
      <c r="L2710" s="70" t="s">
        <v>173</v>
      </c>
      <c r="M2710" s="71">
        <v>615</v>
      </c>
      <c r="N2710" s="70" t="s">
        <v>1104</v>
      </c>
      <c r="O2710" s="70">
        <v>-1.0257889137492471</v>
      </c>
      <c r="P2710" s="70" t="s">
        <v>412</v>
      </c>
      <c r="Q2710" s="69">
        <v>221</v>
      </c>
      <c r="R2710" s="70" t="s">
        <v>174</v>
      </c>
      <c r="S2710" s="70" t="s">
        <v>175</v>
      </c>
      <c r="T2710" s="70" t="s">
        <v>176</v>
      </c>
      <c r="U2710" s="70" t="s">
        <v>35</v>
      </c>
      <c r="V2710" s="70">
        <v>20.242151921481657</v>
      </c>
      <c r="W2710" s="70">
        <v>11.37925001081762</v>
      </c>
    </row>
    <row r="2711" spans="1:23">
      <c r="A2711" s="69">
        <v>2710</v>
      </c>
      <c r="B2711" s="69">
        <v>29</v>
      </c>
      <c r="C2711" s="70" t="s">
        <v>172</v>
      </c>
      <c r="D2711" s="70" t="s">
        <v>33</v>
      </c>
      <c r="E2711" s="70" t="s">
        <v>25</v>
      </c>
      <c r="F2711" s="70" t="s">
        <v>26</v>
      </c>
      <c r="G2711" s="70"/>
      <c r="H2711" s="70" t="s">
        <v>133</v>
      </c>
      <c r="I2711" s="70" t="s">
        <v>29</v>
      </c>
      <c r="J2711" s="70" t="s">
        <v>30</v>
      </c>
      <c r="K2711" s="70" t="s">
        <v>35</v>
      </c>
      <c r="L2711" s="70" t="s">
        <v>173</v>
      </c>
      <c r="M2711" s="71">
        <v>670</v>
      </c>
      <c r="N2711" s="70" t="s">
        <v>1107</v>
      </c>
      <c r="O2711" s="70">
        <v>1.421066344021096</v>
      </c>
      <c r="P2711" s="70" t="s">
        <v>412</v>
      </c>
      <c r="Q2711" s="69">
        <v>221</v>
      </c>
      <c r="R2711" s="70" t="s">
        <v>174</v>
      </c>
      <c r="S2711" s="70" t="s">
        <v>175</v>
      </c>
      <c r="T2711" s="70" t="s">
        <v>176</v>
      </c>
      <c r="U2711" s="70" t="s">
        <v>35</v>
      </c>
      <c r="V2711" s="70">
        <v>20.242151921481657</v>
      </c>
      <c r="W2711" s="70">
        <v>11.37925001081762</v>
      </c>
    </row>
    <row r="2712" spans="1:23">
      <c r="A2712" s="69">
        <v>2711</v>
      </c>
      <c r="B2712" s="69">
        <v>30</v>
      </c>
      <c r="C2712" s="70" t="s">
        <v>1115</v>
      </c>
      <c r="D2712" s="70" t="s">
        <v>33</v>
      </c>
      <c r="E2712" s="70" t="s">
        <v>25</v>
      </c>
      <c r="F2712" s="70" t="s">
        <v>26</v>
      </c>
      <c r="G2712" s="70"/>
      <c r="H2712" s="70" t="s">
        <v>28</v>
      </c>
      <c r="I2712" s="70" t="s">
        <v>29</v>
      </c>
      <c r="J2712" s="70" t="s">
        <v>30</v>
      </c>
      <c r="K2712" s="70" t="s">
        <v>35</v>
      </c>
      <c r="L2712" s="70" t="s">
        <v>65</v>
      </c>
      <c r="M2712" s="71">
        <v>2531</v>
      </c>
      <c r="N2712" s="70" t="s">
        <v>1116</v>
      </c>
      <c r="O2712" s="70">
        <v>0.48903626737320099</v>
      </c>
      <c r="P2712" s="70" t="s">
        <v>412</v>
      </c>
      <c r="Q2712" s="69">
        <v>338</v>
      </c>
      <c r="R2712" s="70" t="s">
        <v>1117</v>
      </c>
      <c r="S2712" s="70" t="s">
        <v>41</v>
      </c>
      <c r="T2712" s="70" t="s">
        <v>42</v>
      </c>
      <c r="U2712" s="70" t="s">
        <v>35</v>
      </c>
      <c r="V2712" s="70">
        <v>343.06061998914015</v>
      </c>
      <c r="W2712" s="70">
        <v>4989.7446940884374</v>
      </c>
    </row>
    <row r="2713" spans="1:23">
      <c r="A2713" s="69">
        <v>2712</v>
      </c>
      <c r="B2713" s="69">
        <v>30</v>
      </c>
      <c r="C2713" s="70" t="s">
        <v>1115</v>
      </c>
      <c r="D2713" s="70" t="s">
        <v>33</v>
      </c>
      <c r="E2713" s="70" t="s">
        <v>25</v>
      </c>
      <c r="F2713" s="70" t="s">
        <v>26</v>
      </c>
      <c r="G2713" s="70"/>
      <c r="H2713" s="70" t="s">
        <v>28</v>
      </c>
      <c r="I2713" s="70" t="s">
        <v>29</v>
      </c>
      <c r="J2713" s="70" t="s">
        <v>30</v>
      </c>
      <c r="K2713" s="70" t="s">
        <v>35</v>
      </c>
      <c r="L2713" s="70" t="s">
        <v>65</v>
      </c>
      <c r="M2713" s="71">
        <v>3826</v>
      </c>
      <c r="N2713" s="70" t="s">
        <v>930</v>
      </c>
      <c r="O2713" s="70">
        <v>6.3695952747264242</v>
      </c>
      <c r="P2713" s="70" t="s">
        <v>424</v>
      </c>
      <c r="Q2713" s="69">
        <v>338</v>
      </c>
      <c r="R2713" s="70" t="s">
        <v>1117</v>
      </c>
      <c r="S2713" s="70" t="s">
        <v>41</v>
      </c>
      <c r="T2713" s="70" t="s">
        <v>42</v>
      </c>
      <c r="U2713" s="70" t="s">
        <v>35</v>
      </c>
      <c r="V2713" s="70">
        <v>343.06061998914015</v>
      </c>
      <c r="W2713" s="70">
        <v>4989.7446940884374</v>
      </c>
    </row>
    <row r="2714" spans="1:23">
      <c r="A2714" s="69">
        <v>2713</v>
      </c>
      <c r="B2714" s="69">
        <v>30</v>
      </c>
      <c r="C2714" s="70" t="s">
        <v>1115</v>
      </c>
      <c r="D2714" s="70" t="s">
        <v>33</v>
      </c>
      <c r="E2714" s="70" t="s">
        <v>25</v>
      </c>
      <c r="F2714" s="70" t="s">
        <v>26</v>
      </c>
      <c r="G2714" s="70"/>
      <c r="H2714" s="70" t="s">
        <v>28</v>
      </c>
      <c r="I2714" s="70" t="s">
        <v>29</v>
      </c>
      <c r="J2714" s="70" t="s">
        <v>30</v>
      </c>
      <c r="K2714" s="70" t="s">
        <v>35</v>
      </c>
      <c r="L2714" s="70" t="s">
        <v>65</v>
      </c>
      <c r="M2714" s="71">
        <v>2741</v>
      </c>
      <c r="N2714" s="70" t="s">
        <v>2423</v>
      </c>
      <c r="O2714" s="70">
        <v>-3.5610842554210111</v>
      </c>
      <c r="P2714" s="70" t="s">
        <v>428</v>
      </c>
      <c r="Q2714" s="69">
        <v>338</v>
      </c>
      <c r="R2714" s="70" t="s">
        <v>1117</v>
      </c>
      <c r="S2714" s="70" t="s">
        <v>41</v>
      </c>
      <c r="T2714" s="70" t="s">
        <v>42</v>
      </c>
      <c r="U2714" s="70" t="s">
        <v>35</v>
      </c>
      <c r="V2714" s="70">
        <v>101.83532776169304</v>
      </c>
      <c r="W2714" s="70">
        <v>476.37632881789079</v>
      </c>
    </row>
    <row r="2715" spans="1:23">
      <c r="A2715" s="69">
        <v>2714</v>
      </c>
      <c r="B2715" s="69">
        <v>30</v>
      </c>
      <c r="C2715" s="70" t="s">
        <v>1115</v>
      </c>
      <c r="D2715" s="70" t="s">
        <v>33</v>
      </c>
      <c r="E2715" s="70" t="s">
        <v>25</v>
      </c>
      <c r="F2715" s="70" t="s">
        <v>26</v>
      </c>
      <c r="G2715" s="70"/>
      <c r="H2715" s="70" t="s">
        <v>28</v>
      </c>
      <c r="I2715" s="70" t="s">
        <v>29</v>
      </c>
      <c r="J2715" s="70" t="s">
        <v>30</v>
      </c>
      <c r="K2715" s="70" t="s">
        <v>35</v>
      </c>
      <c r="L2715" s="70" t="s">
        <v>65</v>
      </c>
      <c r="M2715" s="71">
        <v>3826</v>
      </c>
      <c r="N2715" s="70" t="s">
        <v>930</v>
      </c>
      <c r="O2715" s="70">
        <v>6.3695952747264242</v>
      </c>
      <c r="P2715" s="70" t="s">
        <v>424</v>
      </c>
      <c r="Q2715" s="69">
        <v>338</v>
      </c>
      <c r="R2715" s="70" t="s">
        <v>1117</v>
      </c>
      <c r="S2715" s="70" t="s">
        <v>41</v>
      </c>
      <c r="T2715" s="70" t="s">
        <v>42</v>
      </c>
      <c r="U2715" s="70" t="s">
        <v>35</v>
      </c>
      <c r="V2715" s="70">
        <v>101.83532776169304</v>
      </c>
      <c r="W2715" s="70">
        <v>476.37632881789079</v>
      </c>
    </row>
    <row r="2716" spans="1:23">
      <c r="A2716" s="69">
        <v>2715</v>
      </c>
      <c r="B2716" s="69">
        <v>30</v>
      </c>
      <c r="C2716" s="70" t="s">
        <v>1115</v>
      </c>
      <c r="D2716" s="70" t="s">
        <v>33</v>
      </c>
      <c r="E2716" s="70" t="s">
        <v>25</v>
      </c>
      <c r="F2716" s="70" t="s">
        <v>26</v>
      </c>
      <c r="G2716" s="70"/>
      <c r="H2716" s="70" t="s">
        <v>28</v>
      </c>
      <c r="I2716" s="70" t="s">
        <v>29</v>
      </c>
      <c r="J2716" s="70" t="s">
        <v>30</v>
      </c>
      <c r="K2716" s="70" t="s">
        <v>35</v>
      </c>
      <c r="L2716" s="70" t="s">
        <v>65</v>
      </c>
      <c r="M2716" s="71">
        <v>2800</v>
      </c>
      <c r="N2716" s="70" t="s">
        <v>2424</v>
      </c>
      <c r="O2716" s="70">
        <v>-1.512064603757606</v>
      </c>
      <c r="P2716" s="70" t="s">
        <v>412</v>
      </c>
      <c r="Q2716" s="69">
        <v>338</v>
      </c>
      <c r="R2716" s="70" t="s">
        <v>1117</v>
      </c>
      <c r="S2716" s="70" t="s">
        <v>41</v>
      </c>
      <c r="T2716" s="70" t="s">
        <v>42</v>
      </c>
      <c r="U2716" s="70" t="s">
        <v>35</v>
      </c>
      <c r="V2716" s="70">
        <v>129.55997163943135</v>
      </c>
      <c r="W2716" s="70">
        <v>651.34485884862761</v>
      </c>
    </row>
    <row r="2717" spans="1:23">
      <c r="A2717" s="69">
        <v>2716</v>
      </c>
      <c r="B2717" s="69">
        <v>30</v>
      </c>
      <c r="C2717" s="70" t="s">
        <v>1115</v>
      </c>
      <c r="D2717" s="70" t="s">
        <v>33</v>
      </c>
      <c r="E2717" s="70" t="s">
        <v>25</v>
      </c>
      <c r="F2717" s="70" t="s">
        <v>26</v>
      </c>
      <c r="G2717" s="70"/>
      <c r="H2717" s="70" t="s">
        <v>28</v>
      </c>
      <c r="I2717" s="70" t="s">
        <v>29</v>
      </c>
      <c r="J2717" s="70" t="s">
        <v>30</v>
      </c>
      <c r="K2717" s="70" t="s">
        <v>35</v>
      </c>
      <c r="L2717" s="70" t="s">
        <v>65</v>
      </c>
      <c r="M2717" s="71">
        <v>3826</v>
      </c>
      <c r="N2717" s="70" t="s">
        <v>930</v>
      </c>
      <c r="O2717" s="70">
        <v>6.3695952747264242</v>
      </c>
      <c r="P2717" s="70" t="s">
        <v>424</v>
      </c>
      <c r="Q2717" s="69">
        <v>338</v>
      </c>
      <c r="R2717" s="70" t="s">
        <v>1117</v>
      </c>
      <c r="S2717" s="70" t="s">
        <v>41</v>
      </c>
      <c r="T2717" s="70" t="s">
        <v>42</v>
      </c>
      <c r="U2717" s="70" t="s">
        <v>35</v>
      </c>
      <c r="V2717" s="70">
        <v>129.55997163943135</v>
      </c>
      <c r="W2717" s="70">
        <v>651.34485884862761</v>
      </c>
    </row>
    <row r="2718" spans="1:23">
      <c r="A2718" s="69">
        <v>2717</v>
      </c>
      <c r="B2718" s="69">
        <v>30</v>
      </c>
      <c r="C2718" s="70" t="s">
        <v>1115</v>
      </c>
      <c r="D2718" s="70" t="s">
        <v>33</v>
      </c>
      <c r="E2718" s="70" t="s">
        <v>25</v>
      </c>
      <c r="F2718" s="70" t="s">
        <v>26</v>
      </c>
      <c r="G2718" s="70"/>
      <c r="H2718" s="70" t="s">
        <v>28</v>
      </c>
      <c r="I2718" s="70" t="s">
        <v>29</v>
      </c>
      <c r="J2718" s="70" t="s">
        <v>30</v>
      </c>
      <c r="K2718" s="70" t="s">
        <v>35</v>
      </c>
      <c r="L2718" s="70" t="s">
        <v>65</v>
      </c>
      <c r="M2718" s="71">
        <v>3099</v>
      </c>
      <c r="N2718" s="70" t="s">
        <v>2425</v>
      </c>
      <c r="O2718" s="70">
        <v>-2.4137140373126358</v>
      </c>
      <c r="P2718" s="70" t="s">
        <v>428</v>
      </c>
      <c r="Q2718" s="69">
        <v>338</v>
      </c>
      <c r="R2718" s="70" t="s">
        <v>1117</v>
      </c>
      <c r="S2718" s="70" t="s">
        <v>41</v>
      </c>
      <c r="T2718" s="70" t="s">
        <v>42</v>
      </c>
      <c r="U2718" s="70" t="s">
        <v>35</v>
      </c>
      <c r="V2718" s="70">
        <v>289.60432259050748</v>
      </c>
      <c r="W2718" s="70">
        <v>2220.0871632370831</v>
      </c>
    </row>
    <row r="2719" spans="1:23">
      <c r="A2719" s="69">
        <v>2718</v>
      </c>
      <c r="B2719" s="69">
        <v>30</v>
      </c>
      <c r="C2719" s="70" t="s">
        <v>1115</v>
      </c>
      <c r="D2719" s="70" t="s">
        <v>33</v>
      </c>
      <c r="E2719" s="70" t="s">
        <v>25</v>
      </c>
      <c r="F2719" s="70" t="s">
        <v>26</v>
      </c>
      <c r="G2719" s="70"/>
      <c r="H2719" s="70" t="s">
        <v>28</v>
      </c>
      <c r="I2719" s="70" t="s">
        <v>29</v>
      </c>
      <c r="J2719" s="70" t="s">
        <v>30</v>
      </c>
      <c r="K2719" s="70" t="s">
        <v>35</v>
      </c>
      <c r="L2719" s="70" t="s">
        <v>65</v>
      </c>
      <c r="M2719" s="71">
        <v>3826</v>
      </c>
      <c r="N2719" s="70" t="s">
        <v>930</v>
      </c>
      <c r="O2719" s="70">
        <v>6.3695952747264242</v>
      </c>
      <c r="P2719" s="70" t="s">
        <v>424</v>
      </c>
      <c r="Q2719" s="69">
        <v>338</v>
      </c>
      <c r="R2719" s="70" t="s">
        <v>1117</v>
      </c>
      <c r="S2719" s="70" t="s">
        <v>41</v>
      </c>
      <c r="T2719" s="70" t="s">
        <v>42</v>
      </c>
      <c r="U2719" s="70" t="s">
        <v>35</v>
      </c>
      <c r="V2719" s="70">
        <v>289.60432259050748</v>
      </c>
      <c r="W2719" s="70">
        <v>2220.0871632370831</v>
      </c>
    </row>
    <row r="2720" spans="1:23">
      <c r="A2720" s="69">
        <v>2719</v>
      </c>
      <c r="B2720" s="69">
        <v>30</v>
      </c>
      <c r="C2720" s="70" t="s">
        <v>1115</v>
      </c>
      <c r="D2720" s="70" t="s">
        <v>33</v>
      </c>
      <c r="E2720" s="70" t="s">
        <v>25</v>
      </c>
      <c r="F2720" s="70" t="s">
        <v>26</v>
      </c>
      <c r="G2720" s="70"/>
      <c r="H2720" s="70" t="s">
        <v>28</v>
      </c>
      <c r="I2720" s="70" t="s">
        <v>29</v>
      </c>
      <c r="J2720" s="70" t="s">
        <v>30</v>
      </c>
      <c r="K2720" s="70" t="s">
        <v>35</v>
      </c>
      <c r="L2720" s="70" t="s">
        <v>65</v>
      </c>
      <c r="M2720" s="71">
        <v>3337</v>
      </c>
      <c r="N2720" s="70" t="s">
        <v>2426</v>
      </c>
      <c r="O2720" s="70">
        <v>-4.8081039176792562</v>
      </c>
      <c r="P2720" s="70" t="s">
        <v>428</v>
      </c>
      <c r="Q2720" s="69">
        <v>338</v>
      </c>
      <c r="R2720" s="70" t="s">
        <v>1117</v>
      </c>
      <c r="S2720" s="70" t="s">
        <v>41</v>
      </c>
      <c r="T2720" s="70" t="s">
        <v>42</v>
      </c>
      <c r="U2720" s="70" t="s">
        <v>35</v>
      </c>
      <c r="V2720" s="70">
        <v>37.140113454545563</v>
      </c>
      <c r="W2720" s="70">
        <v>80.902662550405978</v>
      </c>
    </row>
    <row r="2721" spans="1:23">
      <c r="A2721" s="69">
        <v>2720</v>
      </c>
      <c r="B2721" s="69">
        <v>30</v>
      </c>
      <c r="C2721" s="70" t="s">
        <v>1115</v>
      </c>
      <c r="D2721" s="70" t="s">
        <v>33</v>
      </c>
      <c r="E2721" s="70" t="s">
        <v>25</v>
      </c>
      <c r="F2721" s="70" t="s">
        <v>26</v>
      </c>
      <c r="G2721" s="70"/>
      <c r="H2721" s="70" t="s">
        <v>28</v>
      </c>
      <c r="I2721" s="70" t="s">
        <v>29</v>
      </c>
      <c r="J2721" s="70" t="s">
        <v>30</v>
      </c>
      <c r="K2721" s="70" t="s">
        <v>35</v>
      </c>
      <c r="L2721" s="70" t="s">
        <v>65</v>
      </c>
      <c r="M2721" s="71">
        <v>3826</v>
      </c>
      <c r="N2721" s="70" t="s">
        <v>930</v>
      </c>
      <c r="O2721" s="70">
        <v>6.3695952747264242</v>
      </c>
      <c r="P2721" s="70" t="s">
        <v>424</v>
      </c>
      <c r="Q2721" s="69">
        <v>338</v>
      </c>
      <c r="R2721" s="70" t="s">
        <v>1117</v>
      </c>
      <c r="S2721" s="70" t="s">
        <v>41</v>
      </c>
      <c r="T2721" s="70" t="s">
        <v>42</v>
      </c>
      <c r="U2721" s="70" t="s">
        <v>35</v>
      </c>
      <c r="V2721" s="70">
        <v>37.140113454545563</v>
      </c>
      <c r="W2721" s="70">
        <v>80.902662550405978</v>
      </c>
    </row>
    <row r="2722" spans="1:23">
      <c r="A2722" s="69">
        <v>2721</v>
      </c>
      <c r="B2722" s="69">
        <v>30</v>
      </c>
      <c r="C2722" s="70" t="s">
        <v>1115</v>
      </c>
      <c r="D2722" s="70" t="s">
        <v>33</v>
      </c>
      <c r="E2722" s="70" t="s">
        <v>25</v>
      </c>
      <c r="F2722" s="70" t="s">
        <v>26</v>
      </c>
      <c r="G2722" s="70"/>
      <c r="H2722" s="70" t="s">
        <v>28</v>
      </c>
      <c r="I2722" s="70" t="s">
        <v>29</v>
      </c>
      <c r="J2722" s="70" t="s">
        <v>30</v>
      </c>
      <c r="K2722" s="70" t="s">
        <v>35</v>
      </c>
      <c r="L2722" s="70" t="s">
        <v>65</v>
      </c>
      <c r="M2722" s="71">
        <v>3338</v>
      </c>
      <c r="N2722" s="70" t="s">
        <v>2427</v>
      </c>
      <c r="O2722" s="70">
        <v>3.2598429105116922</v>
      </c>
      <c r="P2722" s="70" t="s">
        <v>412</v>
      </c>
      <c r="Q2722" s="69">
        <v>338</v>
      </c>
      <c r="R2722" s="70" t="s">
        <v>1117</v>
      </c>
      <c r="S2722" s="70" t="s">
        <v>41</v>
      </c>
      <c r="T2722" s="70" t="s">
        <v>42</v>
      </c>
      <c r="U2722" s="70" t="s">
        <v>35</v>
      </c>
      <c r="V2722" s="70">
        <v>144.45540448133204</v>
      </c>
      <c r="W2722" s="70">
        <v>955.07893542560441</v>
      </c>
    </row>
    <row r="2723" spans="1:23">
      <c r="A2723" s="69">
        <v>2722</v>
      </c>
      <c r="B2723" s="69">
        <v>30</v>
      </c>
      <c r="C2723" s="70" t="s">
        <v>1115</v>
      </c>
      <c r="D2723" s="70" t="s">
        <v>33</v>
      </c>
      <c r="E2723" s="70" t="s">
        <v>25</v>
      </c>
      <c r="F2723" s="70" t="s">
        <v>26</v>
      </c>
      <c r="G2723" s="70"/>
      <c r="H2723" s="70" t="s">
        <v>28</v>
      </c>
      <c r="I2723" s="70" t="s">
        <v>29</v>
      </c>
      <c r="J2723" s="70" t="s">
        <v>30</v>
      </c>
      <c r="K2723" s="70" t="s">
        <v>35</v>
      </c>
      <c r="L2723" s="70" t="s">
        <v>65</v>
      </c>
      <c r="M2723" s="71">
        <v>3826</v>
      </c>
      <c r="N2723" s="70" t="s">
        <v>930</v>
      </c>
      <c r="O2723" s="70">
        <v>6.3695952747264242</v>
      </c>
      <c r="P2723" s="70" t="s">
        <v>424</v>
      </c>
      <c r="Q2723" s="69">
        <v>338</v>
      </c>
      <c r="R2723" s="70" t="s">
        <v>1117</v>
      </c>
      <c r="S2723" s="70" t="s">
        <v>41</v>
      </c>
      <c r="T2723" s="70" t="s">
        <v>42</v>
      </c>
      <c r="U2723" s="70" t="s">
        <v>35</v>
      </c>
      <c r="V2723" s="70">
        <v>144.45540448133204</v>
      </c>
      <c r="W2723" s="70">
        <v>955.07893542560441</v>
      </c>
    </row>
    <row r="2724" spans="1:23">
      <c r="A2724" s="69">
        <v>2723</v>
      </c>
      <c r="B2724" s="69">
        <v>30</v>
      </c>
      <c r="C2724" s="70" t="s">
        <v>1115</v>
      </c>
      <c r="D2724" s="70" t="s">
        <v>33</v>
      </c>
      <c r="E2724" s="70" t="s">
        <v>25</v>
      </c>
      <c r="F2724" s="70" t="s">
        <v>26</v>
      </c>
      <c r="G2724" s="70"/>
      <c r="H2724" s="70" t="s">
        <v>28</v>
      </c>
      <c r="I2724" s="70" t="s">
        <v>29</v>
      </c>
      <c r="J2724" s="70" t="s">
        <v>30</v>
      </c>
      <c r="K2724" s="70" t="s">
        <v>35</v>
      </c>
      <c r="L2724" s="70" t="s">
        <v>65</v>
      </c>
      <c r="M2724" s="71">
        <v>3339</v>
      </c>
      <c r="N2724" s="70" t="s">
        <v>2428</v>
      </c>
      <c r="O2724" s="70">
        <v>-0.42830264443256399</v>
      </c>
      <c r="P2724" s="70" t="s">
        <v>412</v>
      </c>
      <c r="Q2724" s="69">
        <v>338</v>
      </c>
      <c r="R2724" s="70" t="s">
        <v>1117</v>
      </c>
      <c r="S2724" s="70" t="s">
        <v>41</v>
      </c>
      <c r="T2724" s="70" t="s">
        <v>42</v>
      </c>
      <c r="U2724" s="70" t="s">
        <v>35</v>
      </c>
      <c r="V2724" s="70">
        <v>44.641667930888524</v>
      </c>
      <c r="W2724" s="70">
        <v>111.07188822382236</v>
      </c>
    </row>
    <row r="2725" spans="1:23">
      <c r="A2725" s="69">
        <v>2724</v>
      </c>
      <c r="B2725" s="69">
        <v>30</v>
      </c>
      <c r="C2725" s="70" t="s">
        <v>1115</v>
      </c>
      <c r="D2725" s="70" t="s">
        <v>33</v>
      </c>
      <c r="E2725" s="70" t="s">
        <v>25</v>
      </c>
      <c r="F2725" s="70" t="s">
        <v>26</v>
      </c>
      <c r="G2725" s="70"/>
      <c r="H2725" s="70" t="s">
        <v>28</v>
      </c>
      <c r="I2725" s="70" t="s">
        <v>29</v>
      </c>
      <c r="J2725" s="70" t="s">
        <v>30</v>
      </c>
      <c r="K2725" s="70" t="s">
        <v>35</v>
      </c>
      <c r="L2725" s="70" t="s">
        <v>65</v>
      </c>
      <c r="M2725" s="71">
        <v>3826</v>
      </c>
      <c r="N2725" s="70" t="s">
        <v>930</v>
      </c>
      <c r="O2725" s="70">
        <v>6.3695952747264242</v>
      </c>
      <c r="P2725" s="70" t="s">
        <v>424</v>
      </c>
      <c r="Q2725" s="69">
        <v>338</v>
      </c>
      <c r="R2725" s="70" t="s">
        <v>1117</v>
      </c>
      <c r="S2725" s="70" t="s">
        <v>41</v>
      </c>
      <c r="T2725" s="70" t="s">
        <v>42</v>
      </c>
      <c r="U2725" s="70" t="s">
        <v>35</v>
      </c>
      <c r="V2725" s="70">
        <v>44.641667930888524</v>
      </c>
      <c r="W2725" s="70">
        <v>111.07188822382236</v>
      </c>
    </row>
    <row r="2726" spans="1:23">
      <c r="A2726" s="69">
        <v>2725</v>
      </c>
      <c r="B2726" s="69">
        <v>31</v>
      </c>
      <c r="C2726" s="70" t="s">
        <v>183</v>
      </c>
      <c r="D2726" s="70" t="s">
        <v>33</v>
      </c>
      <c r="E2726" s="70" t="s">
        <v>25</v>
      </c>
      <c r="F2726" s="70" t="s">
        <v>26</v>
      </c>
      <c r="G2726" s="70"/>
      <c r="H2726" s="70" t="s">
        <v>133</v>
      </c>
      <c r="I2726" s="70" t="s">
        <v>29</v>
      </c>
      <c r="J2726" s="70" t="s">
        <v>30</v>
      </c>
      <c r="K2726" s="70" t="s">
        <v>35</v>
      </c>
      <c r="L2726" s="70" t="s">
        <v>36</v>
      </c>
      <c r="M2726" s="71">
        <v>9746</v>
      </c>
      <c r="N2726" s="70" t="s">
        <v>2429</v>
      </c>
      <c r="O2726" s="70">
        <v>3.6474355600665591</v>
      </c>
      <c r="P2726" s="70" t="s">
        <v>412</v>
      </c>
      <c r="Q2726" s="69">
        <v>252</v>
      </c>
      <c r="R2726" s="70" t="s">
        <v>184</v>
      </c>
      <c r="S2726" s="70" t="s">
        <v>50</v>
      </c>
      <c r="T2726" s="70" t="s">
        <v>51</v>
      </c>
      <c r="U2726" s="70" t="s">
        <v>35</v>
      </c>
      <c r="V2726" s="70">
        <v>112.77681417581097</v>
      </c>
      <c r="W2726" s="70">
        <v>263.09459648607913</v>
      </c>
    </row>
    <row r="2727" spans="1:23">
      <c r="A2727" s="69">
        <v>2726</v>
      </c>
      <c r="B2727" s="69">
        <v>31</v>
      </c>
      <c r="C2727" s="70" t="s">
        <v>183</v>
      </c>
      <c r="D2727" s="70" t="s">
        <v>33</v>
      </c>
      <c r="E2727" s="70" t="s">
        <v>25</v>
      </c>
      <c r="F2727" s="70" t="s">
        <v>26</v>
      </c>
      <c r="G2727" s="70"/>
      <c r="H2727" s="70" t="s">
        <v>133</v>
      </c>
      <c r="I2727" s="70" t="s">
        <v>29</v>
      </c>
      <c r="J2727" s="70" t="s">
        <v>30</v>
      </c>
      <c r="K2727" s="70" t="s">
        <v>35</v>
      </c>
      <c r="L2727" s="70" t="s">
        <v>36</v>
      </c>
      <c r="M2727" s="71">
        <v>9747</v>
      </c>
      <c r="N2727" s="70" t="s">
        <v>2429</v>
      </c>
      <c r="O2727" s="70">
        <v>3.6474355600665591</v>
      </c>
      <c r="P2727" s="70" t="s">
        <v>412</v>
      </c>
      <c r="Q2727" s="69">
        <v>252</v>
      </c>
      <c r="R2727" s="70" t="s">
        <v>184</v>
      </c>
      <c r="S2727" s="70" t="s">
        <v>50</v>
      </c>
      <c r="T2727" s="70" t="s">
        <v>51</v>
      </c>
      <c r="U2727" s="70" t="s">
        <v>35</v>
      </c>
      <c r="V2727" s="70">
        <v>112.77681417581097</v>
      </c>
      <c r="W2727" s="70">
        <v>263.09459648607913</v>
      </c>
    </row>
    <row r="2728" spans="1:23">
      <c r="A2728" s="69">
        <v>2727</v>
      </c>
      <c r="B2728" s="69">
        <v>40</v>
      </c>
      <c r="C2728" s="70" t="s">
        <v>216</v>
      </c>
      <c r="D2728" s="70" t="s">
        <v>33</v>
      </c>
      <c r="E2728" s="70" t="s">
        <v>25</v>
      </c>
      <c r="F2728" s="70" t="s">
        <v>26</v>
      </c>
      <c r="G2728" s="70"/>
      <c r="H2728" s="70" t="s">
        <v>28</v>
      </c>
      <c r="I2728" s="70" t="s">
        <v>29</v>
      </c>
      <c r="J2728" s="70" t="s">
        <v>30</v>
      </c>
      <c r="K2728" s="70" t="s">
        <v>35</v>
      </c>
      <c r="L2728" s="70" t="s">
        <v>36</v>
      </c>
      <c r="M2728" s="71">
        <v>6160</v>
      </c>
      <c r="N2728" s="70" t="s">
        <v>2430</v>
      </c>
      <c r="O2728" s="70">
        <v>-23.47871095677376</v>
      </c>
      <c r="P2728" s="70" t="s">
        <v>421</v>
      </c>
      <c r="Q2728" s="69">
        <v>537</v>
      </c>
      <c r="R2728" s="70" t="s">
        <v>217</v>
      </c>
      <c r="S2728" s="70" t="s">
        <v>50</v>
      </c>
      <c r="T2728" s="70" t="s">
        <v>51</v>
      </c>
      <c r="U2728" s="70" t="s">
        <v>35</v>
      </c>
      <c r="V2728" s="70">
        <v>417.24240701250716</v>
      </c>
      <c r="W2728" s="70">
        <v>6315.3279074341162</v>
      </c>
    </row>
    <row r="2729" spans="1:23">
      <c r="A2729" s="69">
        <v>2728</v>
      </c>
      <c r="B2729" s="69">
        <v>40</v>
      </c>
      <c r="C2729" s="70" t="s">
        <v>216</v>
      </c>
      <c r="D2729" s="70" t="s">
        <v>33</v>
      </c>
      <c r="E2729" s="70" t="s">
        <v>25</v>
      </c>
      <c r="F2729" s="70" t="s">
        <v>26</v>
      </c>
      <c r="G2729" s="70"/>
      <c r="H2729" s="70" t="s">
        <v>28</v>
      </c>
      <c r="I2729" s="70" t="s">
        <v>29</v>
      </c>
      <c r="J2729" s="70" t="s">
        <v>30</v>
      </c>
      <c r="K2729" s="70" t="s">
        <v>35</v>
      </c>
      <c r="L2729" s="70" t="s">
        <v>36</v>
      </c>
      <c r="M2729" s="71">
        <v>7404</v>
      </c>
      <c r="N2729" s="70" t="s">
        <v>997</v>
      </c>
      <c r="O2729" s="70">
        <v>-14.514928055182549</v>
      </c>
      <c r="P2729" s="70" t="s">
        <v>421</v>
      </c>
      <c r="Q2729" s="69">
        <v>537</v>
      </c>
      <c r="R2729" s="70" t="s">
        <v>217</v>
      </c>
      <c r="S2729" s="70" t="s">
        <v>50</v>
      </c>
      <c r="T2729" s="70" t="s">
        <v>51</v>
      </c>
      <c r="U2729" s="70" t="s">
        <v>35</v>
      </c>
      <c r="V2729" s="70">
        <v>417.24240701250716</v>
      </c>
      <c r="W2729" s="70">
        <v>6315.3279074341162</v>
      </c>
    </row>
    <row r="2730" spans="1:23">
      <c r="A2730" s="69">
        <v>2729</v>
      </c>
      <c r="B2730" s="69">
        <v>40</v>
      </c>
      <c r="C2730" s="70" t="s">
        <v>216</v>
      </c>
      <c r="D2730" s="70" t="s">
        <v>33</v>
      </c>
      <c r="E2730" s="70" t="s">
        <v>25</v>
      </c>
      <c r="F2730" s="70" t="s">
        <v>26</v>
      </c>
      <c r="G2730" s="70"/>
      <c r="H2730" s="70" t="s">
        <v>28</v>
      </c>
      <c r="I2730" s="70" t="s">
        <v>29</v>
      </c>
      <c r="J2730" s="70" t="s">
        <v>30</v>
      </c>
      <c r="K2730" s="70" t="s">
        <v>35</v>
      </c>
      <c r="L2730" s="70" t="s">
        <v>36</v>
      </c>
      <c r="M2730" s="71">
        <v>7404</v>
      </c>
      <c r="N2730" s="70" t="s">
        <v>997</v>
      </c>
      <c r="O2730" s="70">
        <v>-14.514928055182549</v>
      </c>
      <c r="P2730" s="70" t="s">
        <v>421</v>
      </c>
      <c r="Q2730" s="69">
        <v>537</v>
      </c>
      <c r="R2730" s="70" t="s">
        <v>217</v>
      </c>
      <c r="S2730" s="70" t="s">
        <v>50</v>
      </c>
      <c r="T2730" s="70" t="s">
        <v>51</v>
      </c>
      <c r="U2730" s="70" t="s">
        <v>35</v>
      </c>
      <c r="V2730" s="70">
        <v>10.787567789955919</v>
      </c>
      <c r="W2730" s="70">
        <v>0.87749872345825164</v>
      </c>
    </row>
    <row r="2731" spans="1:23">
      <c r="A2731" s="69">
        <v>2730</v>
      </c>
      <c r="B2731" s="69">
        <v>40</v>
      </c>
      <c r="C2731" s="70" t="s">
        <v>216</v>
      </c>
      <c r="D2731" s="70" t="s">
        <v>33</v>
      </c>
      <c r="E2731" s="70" t="s">
        <v>25</v>
      </c>
      <c r="F2731" s="70" t="s">
        <v>26</v>
      </c>
      <c r="G2731" s="70"/>
      <c r="H2731" s="70" t="s">
        <v>28</v>
      </c>
      <c r="I2731" s="70" t="s">
        <v>29</v>
      </c>
      <c r="J2731" s="70" t="s">
        <v>30</v>
      </c>
      <c r="K2731" s="70" t="s">
        <v>35</v>
      </c>
      <c r="L2731" s="70" t="s">
        <v>36</v>
      </c>
      <c r="M2731" s="71">
        <v>7577</v>
      </c>
      <c r="N2731" s="70" t="s">
        <v>2431</v>
      </c>
      <c r="O2731" s="70">
        <v>-24.100978906815872</v>
      </c>
      <c r="P2731" s="70" t="s">
        <v>421</v>
      </c>
      <c r="Q2731" s="69">
        <v>537</v>
      </c>
      <c r="R2731" s="70" t="s">
        <v>217</v>
      </c>
      <c r="S2731" s="70" t="s">
        <v>50</v>
      </c>
      <c r="T2731" s="70" t="s">
        <v>51</v>
      </c>
      <c r="U2731" s="70" t="s">
        <v>35</v>
      </c>
      <c r="V2731" s="70">
        <v>10.787567789955919</v>
      </c>
      <c r="W2731" s="70">
        <v>0.87749872345825164</v>
      </c>
    </row>
    <row r="2732" spans="1:23">
      <c r="A2732" s="69">
        <v>2731</v>
      </c>
      <c r="B2732" s="69">
        <v>42</v>
      </c>
      <c r="C2732" s="70" t="s">
        <v>220</v>
      </c>
      <c r="D2732" s="70" t="s">
        <v>33</v>
      </c>
      <c r="E2732" s="70" t="s">
        <v>25</v>
      </c>
      <c r="F2732" s="70" t="s">
        <v>26</v>
      </c>
      <c r="G2732" s="70"/>
      <c r="H2732" s="70" t="s">
        <v>28</v>
      </c>
      <c r="I2732" s="70" t="s">
        <v>29</v>
      </c>
      <c r="J2732" s="70" t="s">
        <v>30</v>
      </c>
      <c r="K2732" s="70" t="s">
        <v>35</v>
      </c>
      <c r="L2732" s="70" t="s">
        <v>65</v>
      </c>
      <c r="M2732" s="71">
        <v>9344</v>
      </c>
      <c r="N2732" s="70" t="s">
        <v>1175</v>
      </c>
      <c r="O2732" s="70">
        <v>-7.3313039237682736</v>
      </c>
      <c r="P2732" s="70" t="s">
        <v>428</v>
      </c>
      <c r="Q2732" s="69">
        <v>321</v>
      </c>
      <c r="R2732" s="70" t="s">
        <v>221</v>
      </c>
      <c r="S2732" s="70" t="s">
        <v>78</v>
      </c>
      <c r="T2732" s="70" t="s">
        <v>79</v>
      </c>
      <c r="U2732" s="70" t="s">
        <v>35</v>
      </c>
      <c r="V2732" s="70">
        <v>25.139472138585681</v>
      </c>
      <c r="W2732" s="70">
        <v>12.983458988130133</v>
      </c>
    </row>
    <row r="2733" spans="1:23">
      <c r="A2733" s="69">
        <v>2732</v>
      </c>
      <c r="B2733" s="69">
        <v>42</v>
      </c>
      <c r="C2733" s="70" t="s">
        <v>220</v>
      </c>
      <c r="D2733" s="70" t="s">
        <v>33</v>
      </c>
      <c r="E2733" s="70" t="s">
        <v>25</v>
      </c>
      <c r="F2733" s="70" t="s">
        <v>26</v>
      </c>
      <c r="G2733" s="70"/>
      <c r="H2733" s="70" t="s">
        <v>28</v>
      </c>
      <c r="I2733" s="70" t="s">
        <v>29</v>
      </c>
      <c r="J2733" s="70" t="s">
        <v>30</v>
      </c>
      <c r="K2733" s="70" t="s">
        <v>35</v>
      </c>
      <c r="L2733" s="70" t="s">
        <v>65</v>
      </c>
      <c r="M2733" s="71">
        <v>9353</v>
      </c>
      <c r="N2733" s="70" t="s">
        <v>1180</v>
      </c>
      <c r="O2733" s="70">
        <v>-8.8348868368599724</v>
      </c>
      <c r="P2733" s="70" t="s">
        <v>428</v>
      </c>
      <c r="Q2733" s="69">
        <v>321</v>
      </c>
      <c r="R2733" s="70" t="s">
        <v>221</v>
      </c>
      <c r="S2733" s="70" t="s">
        <v>78</v>
      </c>
      <c r="T2733" s="70" t="s">
        <v>79</v>
      </c>
      <c r="U2733" s="70" t="s">
        <v>35</v>
      </c>
      <c r="V2733" s="70">
        <v>25.139472138585681</v>
      </c>
      <c r="W2733" s="70">
        <v>12.983458988130133</v>
      </c>
    </row>
    <row r="2734" spans="1:23">
      <c r="A2734" s="69">
        <v>2733</v>
      </c>
      <c r="B2734" s="69">
        <v>42</v>
      </c>
      <c r="C2734" s="70" t="s">
        <v>220</v>
      </c>
      <c r="D2734" s="70" t="s">
        <v>33</v>
      </c>
      <c r="E2734" s="70" t="s">
        <v>25</v>
      </c>
      <c r="F2734" s="70" t="s">
        <v>26</v>
      </c>
      <c r="G2734" s="70"/>
      <c r="H2734" s="70" t="s">
        <v>28</v>
      </c>
      <c r="I2734" s="70" t="s">
        <v>29</v>
      </c>
      <c r="J2734" s="70" t="s">
        <v>30</v>
      </c>
      <c r="K2734" s="70" t="s">
        <v>35</v>
      </c>
      <c r="L2734" s="70" t="s">
        <v>65</v>
      </c>
      <c r="M2734" s="71">
        <v>9350</v>
      </c>
      <c r="N2734" s="70" t="s">
        <v>1177</v>
      </c>
      <c r="O2734" s="70">
        <v>-6.6763463779025836</v>
      </c>
      <c r="P2734" s="70" t="s">
        <v>428</v>
      </c>
      <c r="Q2734" s="69">
        <v>321</v>
      </c>
      <c r="R2734" s="70" t="s">
        <v>221</v>
      </c>
      <c r="S2734" s="70" t="s">
        <v>78</v>
      </c>
      <c r="T2734" s="70" t="s">
        <v>79</v>
      </c>
      <c r="U2734" s="70" t="s">
        <v>35</v>
      </c>
      <c r="V2734" s="70">
        <v>47.353177901324436</v>
      </c>
      <c r="W2734" s="70">
        <v>67.781721753740896</v>
      </c>
    </row>
    <row r="2735" spans="1:23">
      <c r="A2735" s="69">
        <v>2734</v>
      </c>
      <c r="B2735" s="69">
        <v>42</v>
      </c>
      <c r="C2735" s="70" t="s">
        <v>220</v>
      </c>
      <c r="D2735" s="70" t="s">
        <v>33</v>
      </c>
      <c r="E2735" s="70" t="s">
        <v>25</v>
      </c>
      <c r="F2735" s="70" t="s">
        <v>26</v>
      </c>
      <c r="G2735" s="70"/>
      <c r="H2735" s="70" t="s">
        <v>28</v>
      </c>
      <c r="I2735" s="70" t="s">
        <v>29</v>
      </c>
      <c r="J2735" s="70" t="s">
        <v>30</v>
      </c>
      <c r="K2735" s="70" t="s">
        <v>35</v>
      </c>
      <c r="L2735" s="70" t="s">
        <v>65</v>
      </c>
      <c r="M2735" s="71">
        <v>9353</v>
      </c>
      <c r="N2735" s="70" t="s">
        <v>1180</v>
      </c>
      <c r="O2735" s="70">
        <v>-8.8348868368599724</v>
      </c>
      <c r="P2735" s="70" t="s">
        <v>428</v>
      </c>
      <c r="Q2735" s="69">
        <v>321</v>
      </c>
      <c r="R2735" s="70" t="s">
        <v>221</v>
      </c>
      <c r="S2735" s="70" t="s">
        <v>78</v>
      </c>
      <c r="T2735" s="70" t="s">
        <v>79</v>
      </c>
      <c r="U2735" s="70" t="s">
        <v>35</v>
      </c>
      <c r="V2735" s="70">
        <v>47.353177901324436</v>
      </c>
      <c r="W2735" s="70">
        <v>67.781721753740896</v>
      </c>
    </row>
    <row r="2736" spans="1:23">
      <c r="A2736" s="69">
        <v>2735</v>
      </c>
      <c r="B2736" s="69">
        <v>58</v>
      </c>
      <c r="C2736" s="70" t="s">
        <v>1193</v>
      </c>
      <c r="D2736" s="70" t="s">
        <v>33</v>
      </c>
      <c r="E2736" s="70" t="s">
        <v>25</v>
      </c>
      <c r="F2736" s="70" t="s">
        <v>26</v>
      </c>
      <c r="G2736" s="70"/>
      <c r="H2736" s="70" t="s">
        <v>28</v>
      </c>
      <c r="I2736" s="70" t="s">
        <v>29</v>
      </c>
      <c r="J2736" s="70" t="s">
        <v>30</v>
      </c>
      <c r="K2736" s="70" t="s">
        <v>35</v>
      </c>
      <c r="L2736" s="70" t="s">
        <v>65</v>
      </c>
      <c r="M2736" s="71">
        <v>1907</v>
      </c>
      <c r="N2736" s="70" t="s">
        <v>2432</v>
      </c>
      <c r="O2736" s="70">
        <v>-6.157298745858264</v>
      </c>
      <c r="P2736" s="70" t="s">
        <v>428</v>
      </c>
      <c r="Q2736" s="69">
        <v>383</v>
      </c>
      <c r="R2736" s="70" t="s">
        <v>856</v>
      </c>
      <c r="S2736" s="70" t="s">
        <v>82</v>
      </c>
      <c r="T2736" s="70" t="s">
        <v>83</v>
      </c>
      <c r="U2736" s="70" t="s">
        <v>35</v>
      </c>
      <c r="V2736" s="70">
        <v>91.241491115750875</v>
      </c>
      <c r="W2736" s="70">
        <v>107.54672999550993</v>
      </c>
    </row>
    <row r="2737" spans="1:23">
      <c r="A2737" s="69">
        <v>2736</v>
      </c>
      <c r="B2737" s="69">
        <v>58</v>
      </c>
      <c r="C2737" s="70" t="s">
        <v>1193</v>
      </c>
      <c r="D2737" s="70" t="s">
        <v>33</v>
      </c>
      <c r="E2737" s="70" t="s">
        <v>25</v>
      </c>
      <c r="F2737" s="70" t="s">
        <v>26</v>
      </c>
      <c r="G2737" s="70"/>
      <c r="H2737" s="70" t="s">
        <v>28</v>
      </c>
      <c r="I2737" s="70" t="s">
        <v>29</v>
      </c>
      <c r="J2737" s="70" t="s">
        <v>30</v>
      </c>
      <c r="K2737" s="70" t="s">
        <v>35</v>
      </c>
      <c r="L2737" s="70" t="s">
        <v>65</v>
      </c>
      <c r="M2737" s="71">
        <v>9420</v>
      </c>
      <c r="N2737" s="70" t="s">
        <v>855</v>
      </c>
      <c r="O2737" s="70">
        <v>-23.699282609440129</v>
      </c>
      <c r="P2737" s="70" t="s">
        <v>421</v>
      </c>
      <c r="Q2737" s="69">
        <v>383</v>
      </c>
      <c r="R2737" s="70" t="s">
        <v>856</v>
      </c>
      <c r="S2737" s="70" t="s">
        <v>82</v>
      </c>
      <c r="T2737" s="70" t="s">
        <v>83</v>
      </c>
      <c r="U2737" s="70" t="s">
        <v>35</v>
      </c>
      <c r="V2737" s="70">
        <v>91.241491115750875</v>
      </c>
      <c r="W2737" s="70">
        <v>107.54672999550993</v>
      </c>
    </row>
    <row r="2738" spans="1:23">
      <c r="A2738" s="69">
        <v>2737</v>
      </c>
      <c r="B2738" s="69">
        <v>58</v>
      </c>
      <c r="C2738" s="70" t="s">
        <v>1193</v>
      </c>
      <c r="D2738" s="70" t="s">
        <v>33</v>
      </c>
      <c r="E2738" s="70" t="s">
        <v>25</v>
      </c>
      <c r="F2738" s="70" t="s">
        <v>26</v>
      </c>
      <c r="G2738" s="70"/>
      <c r="H2738" s="70" t="s">
        <v>28</v>
      </c>
      <c r="I2738" s="70" t="s">
        <v>29</v>
      </c>
      <c r="J2738" s="70" t="s">
        <v>30</v>
      </c>
      <c r="K2738" s="70" t="s">
        <v>35</v>
      </c>
      <c r="L2738" s="70" t="s">
        <v>65</v>
      </c>
      <c r="M2738" s="71">
        <v>2146</v>
      </c>
      <c r="N2738" s="70" t="s">
        <v>2433</v>
      </c>
      <c r="O2738" s="70">
        <v>-2.779346219399645</v>
      </c>
      <c r="P2738" s="70" t="s">
        <v>428</v>
      </c>
      <c r="Q2738" s="69">
        <v>361</v>
      </c>
      <c r="R2738" s="70" t="s">
        <v>675</v>
      </c>
      <c r="S2738" s="70" t="s">
        <v>82</v>
      </c>
      <c r="T2738" s="70" t="s">
        <v>83</v>
      </c>
      <c r="U2738" s="70" t="s">
        <v>35</v>
      </c>
      <c r="V2738" s="70">
        <v>667.60747542053571</v>
      </c>
      <c r="W2738" s="70">
        <v>10629.844440373117</v>
      </c>
    </row>
    <row r="2739" spans="1:23">
      <c r="A2739" s="69">
        <v>2738</v>
      </c>
      <c r="B2739" s="69">
        <v>58</v>
      </c>
      <c r="C2739" s="70" t="s">
        <v>1193</v>
      </c>
      <c r="D2739" s="70" t="s">
        <v>33</v>
      </c>
      <c r="E2739" s="70" t="s">
        <v>25</v>
      </c>
      <c r="F2739" s="70" t="s">
        <v>26</v>
      </c>
      <c r="G2739" s="70"/>
      <c r="H2739" s="70" t="s">
        <v>28</v>
      </c>
      <c r="I2739" s="70" t="s">
        <v>29</v>
      </c>
      <c r="J2739" s="70" t="s">
        <v>30</v>
      </c>
      <c r="K2739" s="70" t="s">
        <v>35</v>
      </c>
      <c r="L2739" s="70" t="s">
        <v>65</v>
      </c>
      <c r="M2739" s="71">
        <v>9420</v>
      </c>
      <c r="N2739" s="70" t="s">
        <v>855</v>
      </c>
      <c r="O2739" s="70">
        <v>-23.699282609440129</v>
      </c>
      <c r="P2739" s="70" t="s">
        <v>421</v>
      </c>
      <c r="Q2739" s="69">
        <v>361</v>
      </c>
      <c r="R2739" s="70" t="s">
        <v>675</v>
      </c>
      <c r="S2739" s="70" t="s">
        <v>82</v>
      </c>
      <c r="T2739" s="70" t="s">
        <v>83</v>
      </c>
      <c r="U2739" s="70" t="s">
        <v>35</v>
      </c>
      <c r="V2739" s="70">
        <v>667.60747542053571</v>
      </c>
      <c r="W2739" s="70">
        <v>10629.844440373117</v>
      </c>
    </row>
    <row r="2740" spans="1:23">
      <c r="A2740" s="69">
        <v>2739</v>
      </c>
      <c r="B2740" s="69">
        <v>58</v>
      </c>
      <c r="C2740" s="70" t="s">
        <v>1193</v>
      </c>
      <c r="D2740" s="70" t="s">
        <v>33</v>
      </c>
      <c r="E2740" s="70" t="s">
        <v>25</v>
      </c>
      <c r="F2740" s="70" t="s">
        <v>26</v>
      </c>
      <c r="G2740" s="70"/>
      <c r="H2740" s="70" t="s">
        <v>28</v>
      </c>
      <c r="I2740" s="70" t="s">
        <v>29</v>
      </c>
      <c r="J2740" s="70" t="s">
        <v>30</v>
      </c>
      <c r="K2740" s="70" t="s">
        <v>35</v>
      </c>
      <c r="L2740" s="70" t="s">
        <v>65</v>
      </c>
      <c r="M2740" s="71">
        <v>2256</v>
      </c>
      <c r="N2740" s="70" t="s">
        <v>2434</v>
      </c>
      <c r="O2740" s="70">
        <v>-6.6423192930430881</v>
      </c>
      <c r="P2740" s="70" t="s">
        <v>428</v>
      </c>
      <c r="Q2740" s="69">
        <v>383</v>
      </c>
      <c r="R2740" s="70" t="s">
        <v>856</v>
      </c>
      <c r="S2740" s="70" t="s">
        <v>82</v>
      </c>
      <c r="T2740" s="70" t="s">
        <v>83</v>
      </c>
      <c r="U2740" s="70" t="s">
        <v>35</v>
      </c>
      <c r="V2740" s="70">
        <v>2.6958659665804996</v>
      </c>
      <c r="W2740" s="70">
        <v>8.6185664887816676E-2</v>
      </c>
    </row>
    <row r="2741" spans="1:23">
      <c r="A2741" s="69">
        <v>2740</v>
      </c>
      <c r="B2741" s="69">
        <v>58</v>
      </c>
      <c r="C2741" s="70" t="s">
        <v>1193</v>
      </c>
      <c r="D2741" s="70" t="s">
        <v>33</v>
      </c>
      <c r="E2741" s="70" t="s">
        <v>25</v>
      </c>
      <c r="F2741" s="70" t="s">
        <v>26</v>
      </c>
      <c r="G2741" s="70"/>
      <c r="H2741" s="70" t="s">
        <v>28</v>
      </c>
      <c r="I2741" s="70" t="s">
        <v>29</v>
      </c>
      <c r="J2741" s="70" t="s">
        <v>30</v>
      </c>
      <c r="K2741" s="70" t="s">
        <v>35</v>
      </c>
      <c r="L2741" s="70" t="s">
        <v>65</v>
      </c>
      <c r="M2741" s="71">
        <v>9420</v>
      </c>
      <c r="N2741" s="70" t="s">
        <v>855</v>
      </c>
      <c r="O2741" s="70">
        <v>-23.699282609440129</v>
      </c>
      <c r="P2741" s="70" t="s">
        <v>421</v>
      </c>
      <c r="Q2741" s="69">
        <v>383</v>
      </c>
      <c r="R2741" s="70" t="s">
        <v>856</v>
      </c>
      <c r="S2741" s="70" t="s">
        <v>82</v>
      </c>
      <c r="T2741" s="70" t="s">
        <v>83</v>
      </c>
      <c r="U2741" s="70" t="s">
        <v>35</v>
      </c>
      <c r="V2741" s="70">
        <v>2.6958659665804996</v>
      </c>
      <c r="W2741" s="70">
        <v>8.6185664887816676E-2</v>
      </c>
    </row>
    <row r="2742" spans="1:23">
      <c r="A2742" s="69">
        <v>2741</v>
      </c>
      <c r="B2742" s="69">
        <v>58</v>
      </c>
      <c r="C2742" s="70" t="s">
        <v>1193</v>
      </c>
      <c r="D2742" s="70" t="s">
        <v>33</v>
      </c>
      <c r="E2742" s="70" t="s">
        <v>25</v>
      </c>
      <c r="F2742" s="70" t="s">
        <v>26</v>
      </c>
      <c r="G2742" s="70"/>
      <c r="H2742" s="70" t="s">
        <v>28</v>
      </c>
      <c r="I2742" s="70" t="s">
        <v>29</v>
      </c>
      <c r="J2742" s="70" t="s">
        <v>30</v>
      </c>
      <c r="K2742" s="70" t="s">
        <v>35</v>
      </c>
      <c r="L2742" s="70" t="s">
        <v>65</v>
      </c>
      <c r="M2742" s="71">
        <v>2373</v>
      </c>
      <c r="N2742" s="70" t="s">
        <v>2435</v>
      </c>
      <c r="O2742" s="70">
        <v>-6.8749717081598076</v>
      </c>
      <c r="P2742" s="70" t="s">
        <v>428</v>
      </c>
      <c r="Q2742" s="69">
        <v>383</v>
      </c>
      <c r="R2742" s="70" t="s">
        <v>856</v>
      </c>
      <c r="S2742" s="70" t="s">
        <v>82</v>
      </c>
      <c r="T2742" s="70" t="s">
        <v>83</v>
      </c>
      <c r="U2742" s="70" t="s">
        <v>35</v>
      </c>
      <c r="V2742" s="70">
        <v>258.96238393178686</v>
      </c>
      <c r="W2742" s="70">
        <v>2966.9057379069432</v>
      </c>
    </row>
    <row r="2743" spans="1:23">
      <c r="A2743" s="69">
        <v>2742</v>
      </c>
      <c r="B2743" s="69">
        <v>58</v>
      </c>
      <c r="C2743" s="70" t="s">
        <v>1193</v>
      </c>
      <c r="D2743" s="70" t="s">
        <v>33</v>
      </c>
      <c r="E2743" s="70" t="s">
        <v>25</v>
      </c>
      <c r="F2743" s="70" t="s">
        <v>26</v>
      </c>
      <c r="G2743" s="70"/>
      <c r="H2743" s="70" t="s">
        <v>28</v>
      </c>
      <c r="I2743" s="70" t="s">
        <v>29</v>
      </c>
      <c r="J2743" s="70" t="s">
        <v>30</v>
      </c>
      <c r="K2743" s="70" t="s">
        <v>35</v>
      </c>
      <c r="L2743" s="70" t="s">
        <v>65</v>
      </c>
      <c r="M2743" s="71">
        <v>5637</v>
      </c>
      <c r="N2743" s="70" t="s">
        <v>1187</v>
      </c>
      <c r="O2743" s="70">
        <v>-26.8730361542559</v>
      </c>
      <c r="P2743" s="70" t="s">
        <v>421</v>
      </c>
      <c r="Q2743" s="69">
        <v>383</v>
      </c>
      <c r="R2743" s="70" t="s">
        <v>856</v>
      </c>
      <c r="S2743" s="70" t="s">
        <v>82</v>
      </c>
      <c r="T2743" s="70" t="s">
        <v>83</v>
      </c>
      <c r="U2743" s="70" t="s">
        <v>35</v>
      </c>
      <c r="V2743" s="70">
        <v>258.96238393178686</v>
      </c>
      <c r="W2743" s="70">
        <v>2966.9057379069432</v>
      </c>
    </row>
    <row r="2744" spans="1:23">
      <c r="A2744" s="69">
        <v>2743</v>
      </c>
      <c r="B2744" s="69">
        <v>58</v>
      </c>
      <c r="C2744" s="70" t="s">
        <v>1193</v>
      </c>
      <c r="D2744" s="70" t="s">
        <v>33</v>
      </c>
      <c r="E2744" s="70" t="s">
        <v>25</v>
      </c>
      <c r="F2744" s="70" t="s">
        <v>26</v>
      </c>
      <c r="G2744" s="70"/>
      <c r="H2744" s="70" t="s">
        <v>28</v>
      </c>
      <c r="I2744" s="70" t="s">
        <v>29</v>
      </c>
      <c r="J2744" s="70" t="s">
        <v>30</v>
      </c>
      <c r="K2744" s="70" t="s">
        <v>35</v>
      </c>
      <c r="L2744" s="70" t="s">
        <v>65</v>
      </c>
      <c r="M2744" s="71">
        <v>5637</v>
      </c>
      <c r="N2744" s="70" t="s">
        <v>1187</v>
      </c>
      <c r="O2744" s="70">
        <v>-26.8730361542559</v>
      </c>
      <c r="P2744" s="70" t="s">
        <v>421</v>
      </c>
      <c r="Q2744" s="69">
        <v>335</v>
      </c>
      <c r="R2744" s="70" t="s">
        <v>1194</v>
      </c>
      <c r="S2744" s="70" t="s">
        <v>50</v>
      </c>
      <c r="T2744" s="70" t="s">
        <v>51</v>
      </c>
      <c r="U2744" s="70" t="s">
        <v>35</v>
      </c>
      <c r="V2744" s="70">
        <v>151.70614527456939</v>
      </c>
      <c r="W2744" s="70">
        <v>16.912748067305163</v>
      </c>
    </row>
    <row r="2745" spans="1:23">
      <c r="A2745" s="69">
        <v>2744</v>
      </c>
      <c r="B2745" s="69">
        <v>58</v>
      </c>
      <c r="C2745" s="70" t="s">
        <v>1193</v>
      </c>
      <c r="D2745" s="70" t="s">
        <v>33</v>
      </c>
      <c r="E2745" s="70" t="s">
        <v>25</v>
      </c>
      <c r="F2745" s="70" t="s">
        <v>26</v>
      </c>
      <c r="G2745" s="70"/>
      <c r="H2745" s="70" t="s">
        <v>28</v>
      </c>
      <c r="I2745" s="70" t="s">
        <v>29</v>
      </c>
      <c r="J2745" s="70" t="s">
        <v>30</v>
      </c>
      <c r="K2745" s="70" t="s">
        <v>35</v>
      </c>
      <c r="L2745" s="70" t="s">
        <v>65</v>
      </c>
      <c r="M2745" s="71">
        <v>5972</v>
      </c>
      <c r="N2745" s="70" t="s">
        <v>2436</v>
      </c>
      <c r="O2745" s="70">
        <v>0.96077504429182403</v>
      </c>
      <c r="P2745" s="70" t="s">
        <v>412</v>
      </c>
      <c r="Q2745" s="69">
        <v>335</v>
      </c>
      <c r="R2745" s="70" t="s">
        <v>1194</v>
      </c>
      <c r="S2745" s="70" t="s">
        <v>50</v>
      </c>
      <c r="T2745" s="70" t="s">
        <v>51</v>
      </c>
      <c r="U2745" s="70" t="s">
        <v>35</v>
      </c>
      <c r="V2745" s="70">
        <v>151.70614527456939</v>
      </c>
      <c r="W2745" s="70">
        <v>16.912748067305163</v>
      </c>
    </row>
    <row r="2746" spans="1:23">
      <c r="A2746" s="69">
        <v>2745</v>
      </c>
      <c r="B2746" s="69">
        <v>58</v>
      </c>
      <c r="C2746" s="70" t="s">
        <v>1193</v>
      </c>
      <c r="D2746" s="70" t="s">
        <v>33</v>
      </c>
      <c r="E2746" s="70" t="s">
        <v>25</v>
      </c>
      <c r="F2746" s="70" t="s">
        <v>26</v>
      </c>
      <c r="G2746" s="70"/>
      <c r="H2746" s="70" t="s">
        <v>28</v>
      </c>
      <c r="I2746" s="70" t="s">
        <v>29</v>
      </c>
      <c r="J2746" s="70" t="s">
        <v>30</v>
      </c>
      <c r="K2746" s="70" t="s">
        <v>35</v>
      </c>
      <c r="L2746" s="70" t="s">
        <v>65</v>
      </c>
      <c r="M2746" s="71">
        <v>5637</v>
      </c>
      <c r="N2746" s="70" t="s">
        <v>1187</v>
      </c>
      <c r="O2746" s="70">
        <v>-26.8730361542559</v>
      </c>
      <c r="P2746" s="70" t="s">
        <v>421</v>
      </c>
      <c r="Q2746" s="69">
        <v>383</v>
      </c>
      <c r="R2746" s="70" t="s">
        <v>856</v>
      </c>
      <c r="S2746" s="70" t="s">
        <v>82</v>
      </c>
      <c r="T2746" s="70" t="s">
        <v>83</v>
      </c>
      <c r="U2746" s="70" t="s">
        <v>35</v>
      </c>
      <c r="V2746" s="70">
        <v>2160.5157140703168</v>
      </c>
      <c r="W2746" s="70">
        <v>111990.28878396425</v>
      </c>
    </row>
    <row r="2747" spans="1:23">
      <c r="A2747" s="69">
        <v>2746</v>
      </c>
      <c r="B2747" s="69">
        <v>58</v>
      </c>
      <c r="C2747" s="70" t="s">
        <v>1193</v>
      </c>
      <c r="D2747" s="70" t="s">
        <v>33</v>
      </c>
      <c r="E2747" s="70" t="s">
        <v>25</v>
      </c>
      <c r="F2747" s="70" t="s">
        <v>26</v>
      </c>
      <c r="G2747" s="70"/>
      <c r="H2747" s="70" t="s">
        <v>28</v>
      </c>
      <c r="I2747" s="70" t="s">
        <v>29</v>
      </c>
      <c r="J2747" s="70" t="s">
        <v>30</v>
      </c>
      <c r="K2747" s="70" t="s">
        <v>35</v>
      </c>
      <c r="L2747" s="70" t="s">
        <v>65</v>
      </c>
      <c r="M2747" s="71">
        <v>6047</v>
      </c>
      <c r="N2747" s="70" t="s">
        <v>2437</v>
      </c>
      <c r="O2747" s="70">
        <v>-2.6804199051003379</v>
      </c>
      <c r="P2747" s="70" t="s">
        <v>428</v>
      </c>
      <c r="Q2747" s="69">
        <v>383</v>
      </c>
      <c r="R2747" s="70" t="s">
        <v>856</v>
      </c>
      <c r="S2747" s="70" t="s">
        <v>82</v>
      </c>
      <c r="T2747" s="70" t="s">
        <v>83</v>
      </c>
      <c r="U2747" s="70" t="s">
        <v>35</v>
      </c>
      <c r="V2747" s="70">
        <v>2160.5157140703168</v>
      </c>
      <c r="W2747" s="70">
        <v>111990.28878396425</v>
      </c>
    </row>
    <row r="2748" spans="1:23">
      <c r="A2748" s="69">
        <v>2747</v>
      </c>
      <c r="B2748" s="69">
        <v>58</v>
      </c>
      <c r="C2748" s="70" t="s">
        <v>1193</v>
      </c>
      <c r="D2748" s="70" t="s">
        <v>33</v>
      </c>
      <c r="E2748" s="70" t="s">
        <v>25</v>
      </c>
      <c r="F2748" s="70" t="s">
        <v>26</v>
      </c>
      <c r="G2748" s="70"/>
      <c r="H2748" s="70" t="s">
        <v>28</v>
      </c>
      <c r="I2748" s="70" t="s">
        <v>29</v>
      </c>
      <c r="J2748" s="70" t="s">
        <v>30</v>
      </c>
      <c r="K2748" s="70" t="s">
        <v>35</v>
      </c>
      <c r="L2748" s="70" t="s">
        <v>65</v>
      </c>
      <c r="M2748" s="71">
        <v>5637</v>
      </c>
      <c r="N2748" s="70" t="s">
        <v>1187</v>
      </c>
      <c r="O2748" s="70">
        <v>-26.8730361542559</v>
      </c>
      <c r="P2748" s="70" t="s">
        <v>421</v>
      </c>
      <c r="Q2748" s="69">
        <v>335</v>
      </c>
      <c r="R2748" s="70" t="s">
        <v>1194</v>
      </c>
      <c r="S2748" s="70" t="s">
        <v>50</v>
      </c>
      <c r="T2748" s="70" t="s">
        <v>51</v>
      </c>
      <c r="U2748" s="70" t="s">
        <v>35</v>
      </c>
      <c r="V2748" s="70">
        <v>128.69960231971697</v>
      </c>
      <c r="W2748" s="70">
        <v>521.13118686466669</v>
      </c>
    </row>
    <row r="2749" spans="1:23">
      <c r="A2749" s="69">
        <v>2748</v>
      </c>
      <c r="B2749" s="69">
        <v>58</v>
      </c>
      <c r="C2749" s="70" t="s">
        <v>1193</v>
      </c>
      <c r="D2749" s="70" t="s">
        <v>33</v>
      </c>
      <c r="E2749" s="70" t="s">
        <v>25</v>
      </c>
      <c r="F2749" s="70" t="s">
        <v>26</v>
      </c>
      <c r="G2749" s="70"/>
      <c r="H2749" s="70" t="s">
        <v>28</v>
      </c>
      <c r="I2749" s="70" t="s">
        <v>29</v>
      </c>
      <c r="J2749" s="70" t="s">
        <v>30</v>
      </c>
      <c r="K2749" s="70" t="s">
        <v>35</v>
      </c>
      <c r="L2749" s="70" t="s">
        <v>65</v>
      </c>
      <c r="M2749" s="71">
        <v>7394</v>
      </c>
      <c r="N2749" s="70" t="s">
        <v>2438</v>
      </c>
      <c r="O2749" s="70">
        <v>-0.76999328662640798</v>
      </c>
      <c r="P2749" s="70" t="s">
        <v>412</v>
      </c>
      <c r="Q2749" s="69">
        <v>335</v>
      </c>
      <c r="R2749" s="70" t="s">
        <v>1194</v>
      </c>
      <c r="S2749" s="70" t="s">
        <v>50</v>
      </c>
      <c r="T2749" s="70" t="s">
        <v>51</v>
      </c>
      <c r="U2749" s="70" t="s">
        <v>35</v>
      </c>
      <c r="V2749" s="70">
        <v>128.69960231971697</v>
      </c>
      <c r="W2749" s="70">
        <v>521.13118686466669</v>
      </c>
    </row>
    <row r="2750" spans="1:23">
      <c r="A2750" s="69">
        <v>2749</v>
      </c>
      <c r="B2750" s="69">
        <v>58</v>
      </c>
      <c r="C2750" s="70" t="s">
        <v>1193</v>
      </c>
      <c r="D2750" s="70" t="s">
        <v>33</v>
      </c>
      <c r="E2750" s="70" t="s">
        <v>25</v>
      </c>
      <c r="F2750" s="70" t="s">
        <v>26</v>
      </c>
      <c r="G2750" s="70"/>
      <c r="H2750" s="70" t="s">
        <v>28</v>
      </c>
      <c r="I2750" s="70" t="s">
        <v>29</v>
      </c>
      <c r="J2750" s="70" t="s">
        <v>30</v>
      </c>
      <c r="K2750" s="70" t="s">
        <v>35</v>
      </c>
      <c r="L2750" s="70" t="s">
        <v>65</v>
      </c>
      <c r="M2750" s="71">
        <v>5637</v>
      </c>
      <c r="N2750" s="70" t="s">
        <v>1187</v>
      </c>
      <c r="O2750" s="70">
        <v>-26.8730361542559</v>
      </c>
      <c r="P2750" s="70" t="s">
        <v>421</v>
      </c>
      <c r="Q2750" s="69">
        <v>383</v>
      </c>
      <c r="R2750" s="70" t="s">
        <v>856</v>
      </c>
      <c r="S2750" s="70" t="s">
        <v>82</v>
      </c>
      <c r="T2750" s="70" t="s">
        <v>83</v>
      </c>
      <c r="U2750" s="70" t="s">
        <v>35</v>
      </c>
      <c r="V2750" s="70">
        <v>638.46311334570089</v>
      </c>
      <c r="W2750" s="70">
        <v>18905.012106396807</v>
      </c>
    </row>
    <row r="2751" spans="1:23">
      <c r="A2751" s="69">
        <v>2750</v>
      </c>
      <c r="B2751" s="69">
        <v>58</v>
      </c>
      <c r="C2751" s="70" t="s">
        <v>1193</v>
      </c>
      <c r="D2751" s="70" t="s">
        <v>33</v>
      </c>
      <c r="E2751" s="70" t="s">
        <v>25</v>
      </c>
      <c r="F2751" s="70" t="s">
        <v>26</v>
      </c>
      <c r="G2751" s="70"/>
      <c r="H2751" s="70" t="s">
        <v>28</v>
      </c>
      <c r="I2751" s="70" t="s">
        <v>29</v>
      </c>
      <c r="J2751" s="70" t="s">
        <v>30</v>
      </c>
      <c r="K2751" s="70" t="s">
        <v>35</v>
      </c>
      <c r="L2751" s="70" t="s">
        <v>65</v>
      </c>
      <c r="M2751" s="71">
        <v>7394</v>
      </c>
      <c r="N2751" s="70" t="s">
        <v>2438</v>
      </c>
      <c r="O2751" s="70">
        <v>-0.76999328662640798</v>
      </c>
      <c r="P2751" s="70" t="s">
        <v>412</v>
      </c>
      <c r="Q2751" s="69">
        <v>383</v>
      </c>
      <c r="R2751" s="70" t="s">
        <v>856</v>
      </c>
      <c r="S2751" s="70" t="s">
        <v>82</v>
      </c>
      <c r="T2751" s="70" t="s">
        <v>83</v>
      </c>
      <c r="U2751" s="70" t="s">
        <v>35</v>
      </c>
      <c r="V2751" s="70">
        <v>638.46311334570089</v>
      </c>
      <c r="W2751" s="70">
        <v>18905.012106396807</v>
      </c>
    </row>
    <row r="2752" spans="1:23">
      <c r="A2752" s="69">
        <v>2751</v>
      </c>
      <c r="B2752" s="69">
        <v>58</v>
      </c>
      <c r="C2752" s="70" t="s">
        <v>1193</v>
      </c>
      <c r="D2752" s="70" t="s">
        <v>33</v>
      </c>
      <c r="E2752" s="70" t="s">
        <v>25</v>
      </c>
      <c r="F2752" s="70" t="s">
        <v>26</v>
      </c>
      <c r="G2752" s="70"/>
      <c r="H2752" s="70" t="s">
        <v>28</v>
      </c>
      <c r="I2752" s="70" t="s">
        <v>29</v>
      </c>
      <c r="J2752" s="70" t="s">
        <v>30</v>
      </c>
      <c r="K2752" s="70" t="s">
        <v>35</v>
      </c>
      <c r="L2752" s="70" t="s">
        <v>65</v>
      </c>
      <c r="M2752" s="71">
        <v>5637</v>
      </c>
      <c r="N2752" s="70" t="s">
        <v>1187</v>
      </c>
      <c r="O2752" s="70">
        <v>-26.8730361542559</v>
      </c>
      <c r="P2752" s="70" t="s">
        <v>421</v>
      </c>
      <c r="Q2752" s="69">
        <v>335</v>
      </c>
      <c r="R2752" s="70" t="s">
        <v>1194</v>
      </c>
      <c r="S2752" s="70" t="s">
        <v>50</v>
      </c>
      <c r="T2752" s="70" t="s">
        <v>51</v>
      </c>
      <c r="U2752" s="70" t="s">
        <v>35</v>
      </c>
      <c r="V2752" s="70">
        <v>184.11476630491489</v>
      </c>
      <c r="W2752" s="70">
        <v>499.41821302478905</v>
      </c>
    </row>
    <row r="2753" spans="1:23">
      <c r="A2753" s="69">
        <v>2752</v>
      </c>
      <c r="B2753" s="69">
        <v>58</v>
      </c>
      <c r="C2753" s="70" t="s">
        <v>1193</v>
      </c>
      <c r="D2753" s="70" t="s">
        <v>33</v>
      </c>
      <c r="E2753" s="70" t="s">
        <v>25</v>
      </c>
      <c r="F2753" s="70" t="s">
        <v>26</v>
      </c>
      <c r="G2753" s="70"/>
      <c r="H2753" s="70" t="s">
        <v>28</v>
      </c>
      <c r="I2753" s="70" t="s">
        <v>29</v>
      </c>
      <c r="J2753" s="70" t="s">
        <v>30</v>
      </c>
      <c r="K2753" s="70" t="s">
        <v>35</v>
      </c>
      <c r="L2753" s="70" t="s">
        <v>65</v>
      </c>
      <c r="M2753" s="71">
        <v>7411</v>
      </c>
      <c r="N2753" s="70" t="s">
        <v>2439</v>
      </c>
      <c r="O2753" s="70">
        <v>-2.2781339264570128</v>
      </c>
      <c r="P2753" s="70" t="s">
        <v>428</v>
      </c>
      <c r="Q2753" s="69">
        <v>335</v>
      </c>
      <c r="R2753" s="70" t="s">
        <v>1194</v>
      </c>
      <c r="S2753" s="70" t="s">
        <v>50</v>
      </c>
      <c r="T2753" s="70" t="s">
        <v>51</v>
      </c>
      <c r="U2753" s="70" t="s">
        <v>35</v>
      </c>
      <c r="V2753" s="70">
        <v>184.11476630491489</v>
      </c>
      <c r="W2753" s="70">
        <v>499.41821302478905</v>
      </c>
    </row>
    <row r="2754" spans="1:23">
      <c r="A2754" s="69">
        <v>2753</v>
      </c>
      <c r="B2754" s="69">
        <v>58</v>
      </c>
      <c r="C2754" s="70" t="s">
        <v>1193</v>
      </c>
      <c r="D2754" s="70" t="s">
        <v>33</v>
      </c>
      <c r="E2754" s="70" t="s">
        <v>25</v>
      </c>
      <c r="F2754" s="70" t="s">
        <v>26</v>
      </c>
      <c r="G2754" s="70"/>
      <c r="H2754" s="70" t="s">
        <v>28</v>
      </c>
      <c r="I2754" s="70" t="s">
        <v>29</v>
      </c>
      <c r="J2754" s="70" t="s">
        <v>30</v>
      </c>
      <c r="K2754" s="70" t="s">
        <v>35</v>
      </c>
      <c r="L2754" s="70" t="s">
        <v>65</v>
      </c>
      <c r="M2754" s="71">
        <v>5637</v>
      </c>
      <c r="N2754" s="70" t="s">
        <v>1187</v>
      </c>
      <c r="O2754" s="70">
        <v>-26.8730361542559</v>
      </c>
      <c r="P2754" s="70" t="s">
        <v>421</v>
      </c>
      <c r="Q2754" s="69">
        <v>383</v>
      </c>
      <c r="R2754" s="70" t="s">
        <v>856</v>
      </c>
      <c r="S2754" s="70" t="s">
        <v>82</v>
      </c>
      <c r="T2754" s="70" t="s">
        <v>83</v>
      </c>
      <c r="U2754" s="70" t="s">
        <v>35</v>
      </c>
      <c r="V2754" s="70">
        <v>717.5810860561819</v>
      </c>
      <c r="W2754" s="70">
        <v>24428.5064499726</v>
      </c>
    </row>
    <row r="2755" spans="1:23">
      <c r="A2755" s="69">
        <v>2754</v>
      </c>
      <c r="B2755" s="69">
        <v>58</v>
      </c>
      <c r="C2755" s="70" t="s">
        <v>1193</v>
      </c>
      <c r="D2755" s="70" t="s">
        <v>33</v>
      </c>
      <c r="E2755" s="70" t="s">
        <v>25</v>
      </c>
      <c r="F2755" s="70" t="s">
        <v>26</v>
      </c>
      <c r="G2755" s="70"/>
      <c r="H2755" s="70" t="s">
        <v>28</v>
      </c>
      <c r="I2755" s="70" t="s">
        <v>29</v>
      </c>
      <c r="J2755" s="70" t="s">
        <v>30</v>
      </c>
      <c r="K2755" s="70" t="s">
        <v>35</v>
      </c>
      <c r="L2755" s="70" t="s">
        <v>65</v>
      </c>
      <c r="M2755" s="71">
        <v>7411</v>
      </c>
      <c r="N2755" s="70" t="s">
        <v>2439</v>
      </c>
      <c r="O2755" s="70">
        <v>-2.2781339264570128</v>
      </c>
      <c r="P2755" s="70" t="s">
        <v>428</v>
      </c>
      <c r="Q2755" s="69">
        <v>383</v>
      </c>
      <c r="R2755" s="70" t="s">
        <v>856</v>
      </c>
      <c r="S2755" s="70" t="s">
        <v>82</v>
      </c>
      <c r="T2755" s="70" t="s">
        <v>83</v>
      </c>
      <c r="U2755" s="70" t="s">
        <v>35</v>
      </c>
      <c r="V2755" s="70">
        <v>717.5810860561819</v>
      </c>
      <c r="W2755" s="70">
        <v>24428.5064499726</v>
      </c>
    </row>
    <row r="2756" spans="1:23">
      <c r="A2756" s="69">
        <v>2755</v>
      </c>
      <c r="B2756" s="69">
        <v>58</v>
      </c>
      <c r="C2756" s="70" t="s">
        <v>1193</v>
      </c>
      <c r="D2756" s="70" t="s">
        <v>33</v>
      </c>
      <c r="E2756" s="70" t="s">
        <v>25</v>
      </c>
      <c r="F2756" s="70" t="s">
        <v>26</v>
      </c>
      <c r="G2756" s="70"/>
      <c r="H2756" s="70" t="s">
        <v>28</v>
      </c>
      <c r="I2756" s="70" t="s">
        <v>29</v>
      </c>
      <c r="J2756" s="70" t="s">
        <v>30</v>
      </c>
      <c r="K2756" s="70" t="s">
        <v>35</v>
      </c>
      <c r="L2756" s="70" t="s">
        <v>65</v>
      </c>
      <c r="M2756" s="71">
        <v>5637</v>
      </c>
      <c r="N2756" s="70" t="s">
        <v>1187</v>
      </c>
      <c r="O2756" s="70">
        <v>-26.8730361542559</v>
      </c>
      <c r="P2756" s="70" t="s">
        <v>421</v>
      </c>
      <c r="Q2756" s="69">
        <v>335</v>
      </c>
      <c r="R2756" s="70" t="s">
        <v>1194</v>
      </c>
      <c r="S2756" s="70" t="s">
        <v>50</v>
      </c>
      <c r="T2756" s="70" t="s">
        <v>51</v>
      </c>
      <c r="U2756" s="70" t="s">
        <v>35</v>
      </c>
      <c r="V2756" s="70">
        <v>267.06388072448374</v>
      </c>
      <c r="W2756" s="70">
        <v>4170.1102737529227</v>
      </c>
    </row>
    <row r="2757" spans="1:23">
      <c r="A2757" s="69">
        <v>2756</v>
      </c>
      <c r="B2757" s="69">
        <v>58</v>
      </c>
      <c r="C2757" s="70" t="s">
        <v>1193</v>
      </c>
      <c r="D2757" s="70" t="s">
        <v>33</v>
      </c>
      <c r="E2757" s="70" t="s">
        <v>25</v>
      </c>
      <c r="F2757" s="70" t="s">
        <v>26</v>
      </c>
      <c r="G2757" s="70"/>
      <c r="H2757" s="70" t="s">
        <v>28</v>
      </c>
      <c r="I2757" s="70" t="s">
        <v>29</v>
      </c>
      <c r="J2757" s="70" t="s">
        <v>30</v>
      </c>
      <c r="K2757" s="70" t="s">
        <v>35</v>
      </c>
      <c r="L2757" s="70" t="s">
        <v>65</v>
      </c>
      <c r="M2757" s="71">
        <v>7420</v>
      </c>
      <c r="N2757" s="70" t="s">
        <v>2440</v>
      </c>
      <c r="O2757" s="70">
        <v>-1.0556273849653399</v>
      </c>
      <c r="P2757" s="70" t="s">
        <v>412</v>
      </c>
      <c r="Q2757" s="69">
        <v>335</v>
      </c>
      <c r="R2757" s="70" t="s">
        <v>1194</v>
      </c>
      <c r="S2757" s="70" t="s">
        <v>50</v>
      </c>
      <c r="T2757" s="70" t="s">
        <v>51</v>
      </c>
      <c r="U2757" s="70" t="s">
        <v>35</v>
      </c>
      <c r="V2757" s="70">
        <v>267.06388072448374</v>
      </c>
      <c r="W2757" s="70">
        <v>4170.1102737529227</v>
      </c>
    </row>
    <row r="2758" spans="1:23">
      <c r="A2758" s="69">
        <v>2757</v>
      </c>
      <c r="B2758" s="69">
        <v>58</v>
      </c>
      <c r="C2758" s="70" t="s">
        <v>1193</v>
      </c>
      <c r="D2758" s="70" t="s">
        <v>33</v>
      </c>
      <c r="E2758" s="70" t="s">
        <v>25</v>
      </c>
      <c r="F2758" s="70" t="s">
        <v>26</v>
      </c>
      <c r="G2758" s="70"/>
      <c r="H2758" s="70" t="s">
        <v>28</v>
      </c>
      <c r="I2758" s="70" t="s">
        <v>29</v>
      </c>
      <c r="J2758" s="70" t="s">
        <v>30</v>
      </c>
      <c r="K2758" s="70" t="s">
        <v>35</v>
      </c>
      <c r="L2758" s="70" t="s">
        <v>65</v>
      </c>
      <c r="M2758" s="71">
        <v>5637</v>
      </c>
      <c r="N2758" s="70" t="s">
        <v>1187</v>
      </c>
      <c r="O2758" s="70">
        <v>-26.8730361542559</v>
      </c>
      <c r="P2758" s="70" t="s">
        <v>421</v>
      </c>
      <c r="Q2758" s="69">
        <v>335</v>
      </c>
      <c r="R2758" s="70" t="s">
        <v>1194</v>
      </c>
      <c r="S2758" s="70" t="s">
        <v>50</v>
      </c>
      <c r="T2758" s="70" t="s">
        <v>51</v>
      </c>
      <c r="U2758" s="70" t="s">
        <v>35</v>
      </c>
      <c r="V2758" s="70">
        <v>9.1811578633240796</v>
      </c>
      <c r="W2758" s="70">
        <v>1.0205191021885367</v>
      </c>
    </row>
    <row r="2759" spans="1:23">
      <c r="A2759" s="69">
        <v>2758</v>
      </c>
      <c r="B2759" s="69">
        <v>58</v>
      </c>
      <c r="C2759" s="70" t="s">
        <v>1193</v>
      </c>
      <c r="D2759" s="70" t="s">
        <v>33</v>
      </c>
      <c r="E2759" s="70" t="s">
        <v>25</v>
      </c>
      <c r="F2759" s="70" t="s">
        <v>26</v>
      </c>
      <c r="G2759" s="70"/>
      <c r="H2759" s="70" t="s">
        <v>28</v>
      </c>
      <c r="I2759" s="70" t="s">
        <v>29</v>
      </c>
      <c r="J2759" s="70" t="s">
        <v>30</v>
      </c>
      <c r="K2759" s="70" t="s">
        <v>35</v>
      </c>
      <c r="L2759" s="70" t="s">
        <v>65</v>
      </c>
      <c r="M2759" s="71">
        <v>7443</v>
      </c>
      <c r="N2759" s="70" t="s">
        <v>2441</v>
      </c>
      <c r="O2759" s="70">
        <v>-0.50300905284283104</v>
      </c>
      <c r="P2759" s="70" t="s">
        <v>412</v>
      </c>
      <c r="Q2759" s="69">
        <v>335</v>
      </c>
      <c r="R2759" s="70" t="s">
        <v>1194</v>
      </c>
      <c r="S2759" s="70" t="s">
        <v>50</v>
      </c>
      <c r="T2759" s="70" t="s">
        <v>51</v>
      </c>
      <c r="U2759" s="70" t="s">
        <v>35</v>
      </c>
      <c r="V2759" s="70">
        <v>9.1811578633240796</v>
      </c>
      <c r="W2759" s="70">
        <v>1.0205191021885367</v>
      </c>
    </row>
    <row r="2760" spans="1:23">
      <c r="A2760" s="69">
        <v>2759</v>
      </c>
      <c r="B2760" s="69">
        <v>58</v>
      </c>
      <c r="C2760" s="70" t="s">
        <v>1193</v>
      </c>
      <c r="D2760" s="70" t="s">
        <v>33</v>
      </c>
      <c r="E2760" s="70" t="s">
        <v>25</v>
      </c>
      <c r="F2760" s="70" t="s">
        <v>26</v>
      </c>
      <c r="G2760" s="70"/>
      <c r="H2760" s="70" t="s">
        <v>28</v>
      </c>
      <c r="I2760" s="70" t="s">
        <v>29</v>
      </c>
      <c r="J2760" s="70" t="s">
        <v>30</v>
      </c>
      <c r="K2760" s="70" t="s">
        <v>35</v>
      </c>
      <c r="L2760" s="70" t="s">
        <v>65</v>
      </c>
      <c r="M2760" s="71">
        <v>5637</v>
      </c>
      <c r="N2760" s="70" t="s">
        <v>1187</v>
      </c>
      <c r="O2760" s="70">
        <v>-26.8730361542559</v>
      </c>
      <c r="P2760" s="70" t="s">
        <v>421</v>
      </c>
      <c r="Q2760" s="69">
        <v>383</v>
      </c>
      <c r="R2760" s="70" t="s">
        <v>856</v>
      </c>
      <c r="S2760" s="70" t="s">
        <v>82</v>
      </c>
      <c r="T2760" s="70" t="s">
        <v>83</v>
      </c>
      <c r="U2760" s="70" t="s">
        <v>35</v>
      </c>
      <c r="V2760" s="70">
        <v>447.36928859414581</v>
      </c>
      <c r="W2760" s="70">
        <v>12467.878348699409</v>
      </c>
    </row>
    <row r="2761" spans="1:23">
      <c r="A2761" s="69">
        <v>2760</v>
      </c>
      <c r="B2761" s="69">
        <v>58</v>
      </c>
      <c r="C2761" s="70" t="s">
        <v>1193</v>
      </c>
      <c r="D2761" s="70" t="s">
        <v>33</v>
      </c>
      <c r="E2761" s="70" t="s">
        <v>25</v>
      </c>
      <c r="F2761" s="70" t="s">
        <v>26</v>
      </c>
      <c r="G2761" s="70"/>
      <c r="H2761" s="70" t="s">
        <v>28</v>
      </c>
      <c r="I2761" s="70" t="s">
        <v>29</v>
      </c>
      <c r="J2761" s="70" t="s">
        <v>30</v>
      </c>
      <c r="K2761" s="70" t="s">
        <v>35</v>
      </c>
      <c r="L2761" s="70" t="s">
        <v>65</v>
      </c>
      <c r="M2761" s="71">
        <v>7443</v>
      </c>
      <c r="N2761" s="70" t="s">
        <v>2441</v>
      </c>
      <c r="O2761" s="70">
        <v>-0.50300905284283104</v>
      </c>
      <c r="P2761" s="70" t="s">
        <v>412</v>
      </c>
      <c r="Q2761" s="69">
        <v>383</v>
      </c>
      <c r="R2761" s="70" t="s">
        <v>856</v>
      </c>
      <c r="S2761" s="70" t="s">
        <v>82</v>
      </c>
      <c r="T2761" s="70" t="s">
        <v>83</v>
      </c>
      <c r="U2761" s="70" t="s">
        <v>35</v>
      </c>
      <c r="V2761" s="70">
        <v>447.36928859414581</v>
      </c>
      <c r="W2761" s="70">
        <v>12467.878348699409</v>
      </c>
    </row>
    <row r="2762" spans="1:23">
      <c r="A2762" s="69">
        <v>2761</v>
      </c>
      <c r="B2762" s="69">
        <v>58</v>
      </c>
      <c r="C2762" s="70" t="s">
        <v>1193</v>
      </c>
      <c r="D2762" s="70" t="s">
        <v>33</v>
      </c>
      <c r="E2762" s="70" t="s">
        <v>25</v>
      </c>
      <c r="F2762" s="70" t="s">
        <v>26</v>
      </c>
      <c r="G2762" s="70"/>
      <c r="H2762" s="70" t="s">
        <v>28</v>
      </c>
      <c r="I2762" s="70" t="s">
        <v>29</v>
      </c>
      <c r="J2762" s="70" t="s">
        <v>30</v>
      </c>
      <c r="K2762" s="70" t="s">
        <v>35</v>
      </c>
      <c r="L2762" s="70" t="s">
        <v>65</v>
      </c>
      <c r="M2762" s="71">
        <v>5637</v>
      </c>
      <c r="N2762" s="70" t="s">
        <v>1187</v>
      </c>
      <c r="O2762" s="70">
        <v>-26.8730361542559</v>
      </c>
      <c r="P2762" s="70" t="s">
        <v>421</v>
      </c>
      <c r="Q2762" s="69">
        <v>335</v>
      </c>
      <c r="R2762" s="70" t="s">
        <v>1194</v>
      </c>
      <c r="S2762" s="70" t="s">
        <v>50</v>
      </c>
      <c r="T2762" s="70" t="s">
        <v>51</v>
      </c>
      <c r="U2762" s="70" t="s">
        <v>35</v>
      </c>
      <c r="V2762" s="70">
        <v>8.7634343490940019</v>
      </c>
      <c r="W2762" s="70">
        <v>0.37650872994039819</v>
      </c>
    </row>
    <row r="2763" spans="1:23">
      <c r="A2763" s="69">
        <v>2762</v>
      </c>
      <c r="B2763" s="69">
        <v>58</v>
      </c>
      <c r="C2763" s="70" t="s">
        <v>1193</v>
      </c>
      <c r="D2763" s="70" t="s">
        <v>33</v>
      </c>
      <c r="E2763" s="70" t="s">
        <v>25</v>
      </c>
      <c r="F2763" s="70" t="s">
        <v>26</v>
      </c>
      <c r="G2763" s="70"/>
      <c r="H2763" s="70" t="s">
        <v>28</v>
      </c>
      <c r="I2763" s="70" t="s">
        <v>29</v>
      </c>
      <c r="J2763" s="70" t="s">
        <v>30</v>
      </c>
      <c r="K2763" s="70" t="s">
        <v>35</v>
      </c>
      <c r="L2763" s="70" t="s">
        <v>65</v>
      </c>
      <c r="M2763" s="71">
        <v>7540</v>
      </c>
      <c r="N2763" s="70" t="s">
        <v>2442</v>
      </c>
      <c r="O2763" s="70">
        <v>-0.43975453426736799</v>
      </c>
      <c r="P2763" s="70" t="s">
        <v>412</v>
      </c>
      <c r="Q2763" s="69">
        <v>335</v>
      </c>
      <c r="R2763" s="70" t="s">
        <v>1194</v>
      </c>
      <c r="S2763" s="70" t="s">
        <v>50</v>
      </c>
      <c r="T2763" s="70" t="s">
        <v>51</v>
      </c>
      <c r="U2763" s="70" t="s">
        <v>35</v>
      </c>
      <c r="V2763" s="70">
        <v>8.7634343490940019</v>
      </c>
      <c r="W2763" s="70">
        <v>0.37650872994039819</v>
      </c>
    </row>
    <row r="2764" spans="1:23">
      <c r="A2764" s="69">
        <v>2763</v>
      </c>
      <c r="B2764" s="69">
        <v>58</v>
      </c>
      <c r="C2764" s="70" t="s">
        <v>1193</v>
      </c>
      <c r="D2764" s="70" t="s">
        <v>33</v>
      </c>
      <c r="E2764" s="70" t="s">
        <v>25</v>
      </c>
      <c r="F2764" s="70" t="s">
        <v>26</v>
      </c>
      <c r="G2764" s="70"/>
      <c r="H2764" s="70" t="s">
        <v>28</v>
      </c>
      <c r="I2764" s="70" t="s">
        <v>29</v>
      </c>
      <c r="J2764" s="70" t="s">
        <v>30</v>
      </c>
      <c r="K2764" s="70" t="s">
        <v>35</v>
      </c>
      <c r="L2764" s="70" t="s">
        <v>65</v>
      </c>
      <c r="M2764" s="71">
        <v>5637</v>
      </c>
      <c r="N2764" s="70" t="s">
        <v>1187</v>
      </c>
      <c r="O2764" s="70">
        <v>-26.8730361542559</v>
      </c>
      <c r="P2764" s="70" t="s">
        <v>421</v>
      </c>
      <c r="Q2764" s="69">
        <v>383</v>
      </c>
      <c r="R2764" s="70" t="s">
        <v>856</v>
      </c>
      <c r="S2764" s="70" t="s">
        <v>82</v>
      </c>
      <c r="T2764" s="70" t="s">
        <v>83</v>
      </c>
      <c r="U2764" s="70" t="s">
        <v>35</v>
      </c>
      <c r="V2764" s="70">
        <v>553.91353113565913</v>
      </c>
      <c r="W2764" s="70">
        <v>12059.779202708431</v>
      </c>
    </row>
    <row r="2765" spans="1:23">
      <c r="A2765" s="69">
        <v>2764</v>
      </c>
      <c r="B2765" s="69">
        <v>58</v>
      </c>
      <c r="C2765" s="70" t="s">
        <v>1193</v>
      </c>
      <c r="D2765" s="70" t="s">
        <v>33</v>
      </c>
      <c r="E2765" s="70" t="s">
        <v>25</v>
      </c>
      <c r="F2765" s="70" t="s">
        <v>26</v>
      </c>
      <c r="G2765" s="70"/>
      <c r="H2765" s="70" t="s">
        <v>28</v>
      </c>
      <c r="I2765" s="70" t="s">
        <v>29</v>
      </c>
      <c r="J2765" s="70" t="s">
        <v>30</v>
      </c>
      <c r="K2765" s="70" t="s">
        <v>35</v>
      </c>
      <c r="L2765" s="70" t="s">
        <v>65</v>
      </c>
      <c r="M2765" s="71">
        <v>7540</v>
      </c>
      <c r="N2765" s="70" t="s">
        <v>2442</v>
      </c>
      <c r="O2765" s="70">
        <v>-0.43975453426736799</v>
      </c>
      <c r="P2765" s="70" t="s">
        <v>412</v>
      </c>
      <c r="Q2765" s="69">
        <v>383</v>
      </c>
      <c r="R2765" s="70" t="s">
        <v>856</v>
      </c>
      <c r="S2765" s="70" t="s">
        <v>82</v>
      </c>
      <c r="T2765" s="70" t="s">
        <v>83</v>
      </c>
      <c r="U2765" s="70" t="s">
        <v>35</v>
      </c>
      <c r="V2765" s="70">
        <v>553.91353113565913</v>
      </c>
      <c r="W2765" s="70">
        <v>12059.779202708431</v>
      </c>
    </row>
    <row r="2766" spans="1:23">
      <c r="A2766" s="69">
        <v>2765</v>
      </c>
      <c r="B2766" s="69">
        <v>58</v>
      </c>
      <c r="C2766" s="70" t="s">
        <v>1193</v>
      </c>
      <c r="D2766" s="70" t="s">
        <v>33</v>
      </c>
      <c r="E2766" s="70" t="s">
        <v>25</v>
      </c>
      <c r="F2766" s="70" t="s">
        <v>26</v>
      </c>
      <c r="G2766" s="70"/>
      <c r="H2766" s="70" t="s">
        <v>28</v>
      </c>
      <c r="I2766" s="70" t="s">
        <v>29</v>
      </c>
      <c r="J2766" s="70" t="s">
        <v>30</v>
      </c>
      <c r="K2766" s="70" t="s">
        <v>35</v>
      </c>
      <c r="L2766" s="70" t="s">
        <v>65</v>
      </c>
      <c r="M2766" s="71">
        <v>5637</v>
      </c>
      <c r="N2766" s="70" t="s">
        <v>1187</v>
      </c>
      <c r="O2766" s="70">
        <v>-26.8730361542559</v>
      </c>
      <c r="P2766" s="70" t="s">
        <v>421</v>
      </c>
      <c r="Q2766" s="69">
        <v>335</v>
      </c>
      <c r="R2766" s="70" t="s">
        <v>1194</v>
      </c>
      <c r="S2766" s="70" t="s">
        <v>50</v>
      </c>
      <c r="T2766" s="70" t="s">
        <v>51</v>
      </c>
      <c r="U2766" s="70" t="s">
        <v>35</v>
      </c>
      <c r="V2766" s="70">
        <v>796.46441052467469</v>
      </c>
      <c r="W2766" s="70">
        <v>7563.2984572051319</v>
      </c>
    </row>
    <row r="2767" spans="1:23">
      <c r="A2767" s="69">
        <v>2766</v>
      </c>
      <c r="B2767" s="69">
        <v>58</v>
      </c>
      <c r="C2767" s="70" t="s">
        <v>1193</v>
      </c>
      <c r="D2767" s="70" t="s">
        <v>33</v>
      </c>
      <c r="E2767" s="70" t="s">
        <v>25</v>
      </c>
      <c r="F2767" s="70" t="s">
        <v>26</v>
      </c>
      <c r="G2767" s="70"/>
      <c r="H2767" s="70" t="s">
        <v>28</v>
      </c>
      <c r="I2767" s="70" t="s">
        <v>29</v>
      </c>
      <c r="J2767" s="70" t="s">
        <v>30</v>
      </c>
      <c r="K2767" s="70" t="s">
        <v>35</v>
      </c>
      <c r="L2767" s="70" t="s">
        <v>65</v>
      </c>
      <c r="M2767" s="71">
        <v>7591</v>
      </c>
      <c r="N2767" s="70" t="s">
        <v>2443</v>
      </c>
      <c r="O2767" s="70">
        <v>-2.8868553138827688</v>
      </c>
      <c r="P2767" s="70" t="s">
        <v>428</v>
      </c>
      <c r="Q2767" s="69">
        <v>335</v>
      </c>
      <c r="R2767" s="70" t="s">
        <v>1194</v>
      </c>
      <c r="S2767" s="70" t="s">
        <v>50</v>
      </c>
      <c r="T2767" s="70" t="s">
        <v>51</v>
      </c>
      <c r="U2767" s="70" t="s">
        <v>35</v>
      </c>
      <c r="V2767" s="70">
        <v>796.46441052467469</v>
      </c>
      <c r="W2767" s="70">
        <v>7563.2984572051319</v>
      </c>
    </row>
    <row r="2768" spans="1:23">
      <c r="A2768" s="69">
        <v>2767</v>
      </c>
      <c r="B2768" s="69">
        <v>58</v>
      </c>
      <c r="C2768" s="70" t="s">
        <v>1193</v>
      </c>
      <c r="D2768" s="70" t="s">
        <v>33</v>
      </c>
      <c r="E2768" s="70" t="s">
        <v>25</v>
      </c>
      <c r="F2768" s="70" t="s">
        <v>26</v>
      </c>
      <c r="G2768" s="70"/>
      <c r="H2768" s="70" t="s">
        <v>28</v>
      </c>
      <c r="I2768" s="70" t="s">
        <v>29</v>
      </c>
      <c r="J2768" s="70" t="s">
        <v>30</v>
      </c>
      <c r="K2768" s="70" t="s">
        <v>35</v>
      </c>
      <c r="L2768" s="70" t="s">
        <v>65</v>
      </c>
      <c r="M2768" s="71">
        <v>5637</v>
      </c>
      <c r="N2768" s="70" t="s">
        <v>1187</v>
      </c>
      <c r="O2768" s="70">
        <v>-26.8730361542559</v>
      </c>
      <c r="P2768" s="70" t="s">
        <v>421</v>
      </c>
      <c r="Q2768" s="69">
        <v>383</v>
      </c>
      <c r="R2768" s="70" t="s">
        <v>856</v>
      </c>
      <c r="S2768" s="70" t="s">
        <v>82</v>
      </c>
      <c r="T2768" s="70" t="s">
        <v>83</v>
      </c>
      <c r="U2768" s="70" t="s">
        <v>35</v>
      </c>
      <c r="V2768" s="70">
        <v>842.68248071890946</v>
      </c>
      <c r="W2768" s="70">
        <v>29361.822092224778</v>
      </c>
    </row>
    <row r="2769" spans="1:23">
      <c r="A2769" s="69">
        <v>2768</v>
      </c>
      <c r="B2769" s="69">
        <v>58</v>
      </c>
      <c r="C2769" s="70" t="s">
        <v>1193</v>
      </c>
      <c r="D2769" s="70" t="s">
        <v>33</v>
      </c>
      <c r="E2769" s="70" t="s">
        <v>25</v>
      </c>
      <c r="F2769" s="70" t="s">
        <v>26</v>
      </c>
      <c r="G2769" s="70"/>
      <c r="H2769" s="70" t="s">
        <v>28</v>
      </c>
      <c r="I2769" s="70" t="s">
        <v>29</v>
      </c>
      <c r="J2769" s="70" t="s">
        <v>30</v>
      </c>
      <c r="K2769" s="70" t="s">
        <v>35</v>
      </c>
      <c r="L2769" s="70" t="s">
        <v>65</v>
      </c>
      <c r="M2769" s="71">
        <v>7591</v>
      </c>
      <c r="N2769" s="70" t="s">
        <v>2443</v>
      </c>
      <c r="O2769" s="70">
        <v>-2.8868553138827688</v>
      </c>
      <c r="P2769" s="70" t="s">
        <v>428</v>
      </c>
      <c r="Q2769" s="69">
        <v>383</v>
      </c>
      <c r="R2769" s="70" t="s">
        <v>856</v>
      </c>
      <c r="S2769" s="70" t="s">
        <v>82</v>
      </c>
      <c r="T2769" s="70" t="s">
        <v>83</v>
      </c>
      <c r="U2769" s="70" t="s">
        <v>35</v>
      </c>
      <c r="V2769" s="70">
        <v>842.68248071890946</v>
      </c>
      <c r="W2769" s="70">
        <v>29361.822092224778</v>
      </c>
    </row>
    <row r="2770" spans="1:23">
      <c r="A2770" s="69">
        <v>2769</v>
      </c>
      <c r="B2770" s="69">
        <v>58</v>
      </c>
      <c r="C2770" s="70" t="s">
        <v>1193</v>
      </c>
      <c r="D2770" s="70" t="s">
        <v>33</v>
      </c>
      <c r="E2770" s="70" t="s">
        <v>25</v>
      </c>
      <c r="F2770" s="70" t="s">
        <v>26</v>
      </c>
      <c r="G2770" s="70"/>
      <c r="H2770" s="70" t="s">
        <v>28</v>
      </c>
      <c r="I2770" s="70" t="s">
        <v>29</v>
      </c>
      <c r="J2770" s="70" t="s">
        <v>30</v>
      </c>
      <c r="K2770" s="70" t="s">
        <v>35</v>
      </c>
      <c r="L2770" s="70" t="s">
        <v>65</v>
      </c>
      <c r="M2770" s="71">
        <v>5637</v>
      </c>
      <c r="N2770" s="70" t="s">
        <v>1187</v>
      </c>
      <c r="O2770" s="70">
        <v>-26.8730361542559</v>
      </c>
      <c r="P2770" s="70" t="s">
        <v>421</v>
      </c>
      <c r="Q2770" s="69">
        <v>383</v>
      </c>
      <c r="R2770" s="70" t="s">
        <v>856</v>
      </c>
      <c r="S2770" s="70" t="s">
        <v>82</v>
      </c>
      <c r="T2770" s="70" t="s">
        <v>83</v>
      </c>
      <c r="U2770" s="70" t="s">
        <v>35</v>
      </c>
      <c r="V2770" s="70">
        <v>10.107070080419206</v>
      </c>
      <c r="W2770" s="70">
        <v>0.43569207410295974</v>
      </c>
    </row>
    <row r="2771" spans="1:23">
      <c r="A2771" s="69">
        <v>2770</v>
      </c>
      <c r="B2771" s="69">
        <v>58</v>
      </c>
      <c r="C2771" s="70" t="s">
        <v>1193</v>
      </c>
      <c r="D2771" s="70" t="s">
        <v>33</v>
      </c>
      <c r="E2771" s="70" t="s">
        <v>25</v>
      </c>
      <c r="F2771" s="70" t="s">
        <v>26</v>
      </c>
      <c r="G2771" s="70"/>
      <c r="H2771" s="70" t="s">
        <v>28</v>
      </c>
      <c r="I2771" s="70" t="s">
        <v>29</v>
      </c>
      <c r="J2771" s="70" t="s">
        <v>30</v>
      </c>
      <c r="K2771" s="70" t="s">
        <v>35</v>
      </c>
      <c r="L2771" s="70" t="s">
        <v>65</v>
      </c>
      <c r="M2771" s="71">
        <v>7748</v>
      </c>
      <c r="N2771" s="70" t="s">
        <v>2444</v>
      </c>
      <c r="O2771" s="70">
        <v>-3.13279403588025</v>
      </c>
      <c r="P2771" s="70" t="s">
        <v>428</v>
      </c>
      <c r="Q2771" s="69">
        <v>383</v>
      </c>
      <c r="R2771" s="70" t="s">
        <v>856</v>
      </c>
      <c r="S2771" s="70" t="s">
        <v>82</v>
      </c>
      <c r="T2771" s="70" t="s">
        <v>83</v>
      </c>
      <c r="U2771" s="70" t="s">
        <v>35</v>
      </c>
      <c r="V2771" s="70">
        <v>10.107070080419206</v>
      </c>
      <c r="W2771" s="70">
        <v>0.43569207410295974</v>
      </c>
    </row>
    <row r="2772" spans="1:23">
      <c r="A2772" s="69">
        <v>2771</v>
      </c>
      <c r="B2772" s="69">
        <v>58</v>
      </c>
      <c r="C2772" s="70" t="s">
        <v>1193</v>
      </c>
      <c r="D2772" s="70" t="s">
        <v>33</v>
      </c>
      <c r="E2772" s="70" t="s">
        <v>25</v>
      </c>
      <c r="F2772" s="70" t="s">
        <v>26</v>
      </c>
      <c r="G2772" s="70"/>
      <c r="H2772" s="70" t="s">
        <v>28</v>
      </c>
      <c r="I2772" s="70" t="s">
        <v>29</v>
      </c>
      <c r="J2772" s="70" t="s">
        <v>30</v>
      </c>
      <c r="K2772" s="70" t="s">
        <v>35</v>
      </c>
      <c r="L2772" s="70" t="s">
        <v>65</v>
      </c>
      <c r="M2772" s="71">
        <v>5637</v>
      </c>
      <c r="N2772" s="70" t="s">
        <v>1187</v>
      </c>
      <c r="O2772" s="70">
        <v>-26.8730361542559</v>
      </c>
      <c r="P2772" s="70" t="s">
        <v>421</v>
      </c>
      <c r="Q2772" s="69">
        <v>383</v>
      </c>
      <c r="R2772" s="70" t="s">
        <v>856</v>
      </c>
      <c r="S2772" s="70" t="s">
        <v>82</v>
      </c>
      <c r="T2772" s="70" t="s">
        <v>83</v>
      </c>
      <c r="U2772" s="70" t="s">
        <v>35</v>
      </c>
      <c r="V2772" s="70">
        <v>530.12897880557557</v>
      </c>
      <c r="W2772" s="70">
        <v>12626.923489197954</v>
      </c>
    </row>
    <row r="2773" spans="1:23">
      <c r="A2773" s="69">
        <v>2772</v>
      </c>
      <c r="B2773" s="69">
        <v>58</v>
      </c>
      <c r="C2773" s="70" t="s">
        <v>1193</v>
      </c>
      <c r="D2773" s="70" t="s">
        <v>33</v>
      </c>
      <c r="E2773" s="70" t="s">
        <v>25</v>
      </c>
      <c r="F2773" s="70" t="s">
        <v>26</v>
      </c>
      <c r="G2773" s="70"/>
      <c r="H2773" s="70" t="s">
        <v>28</v>
      </c>
      <c r="I2773" s="70" t="s">
        <v>29</v>
      </c>
      <c r="J2773" s="70" t="s">
        <v>30</v>
      </c>
      <c r="K2773" s="70" t="s">
        <v>35</v>
      </c>
      <c r="L2773" s="70" t="s">
        <v>65</v>
      </c>
      <c r="M2773" s="71">
        <v>7764</v>
      </c>
      <c r="N2773" s="70" t="s">
        <v>2445</v>
      </c>
      <c r="O2773" s="70">
        <v>-3.4226182919848092</v>
      </c>
      <c r="P2773" s="70" t="s">
        <v>428</v>
      </c>
      <c r="Q2773" s="69">
        <v>383</v>
      </c>
      <c r="R2773" s="70" t="s">
        <v>856</v>
      </c>
      <c r="S2773" s="70" t="s">
        <v>82</v>
      </c>
      <c r="T2773" s="70" t="s">
        <v>83</v>
      </c>
      <c r="U2773" s="70" t="s">
        <v>35</v>
      </c>
      <c r="V2773" s="70">
        <v>530.12897880557557</v>
      </c>
      <c r="W2773" s="70">
        <v>12626.923489197954</v>
      </c>
    </row>
    <row r="2774" spans="1:23">
      <c r="A2774" s="69">
        <v>2773</v>
      </c>
      <c r="B2774" s="69">
        <v>58</v>
      </c>
      <c r="C2774" s="70" t="s">
        <v>1193</v>
      </c>
      <c r="D2774" s="70" t="s">
        <v>33</v>
      </c>
      <c r="E2774" s="70" t="s">
        <v>25</v>
      </c>
      <c r="F2774" s="70" t="s">
        <v>26</v>
      </c>
      <c r="G2774" s="70"/>
      <c r="H2774" s="70" t="s">
        <v>28</v>
      </c>
      <c r="I2774" s="70" t="s">
        <v>29</v>
      </c>
      <c r="J2774" s="70" t="s">
        <v>30</v>
      </c>
      <c r="K2774" s="70" t="s">
        <v>35</v>
      </c>
      <c r="L2774" s="70" t="s">
        <v>65</v>
      </c>
      <c r="M2774" s="71">
        <v>5637</v>
      </c>
      <c r="N2774" s="70" t="s">
        <v>1187</v>
      </c>
      <c r="O2774" s="70">
        <v>-26.8730361542559</v>
      </c>
      <c r="P2774" s="70" t="s">
        <v>421</v>
      </c>
      <c r="Q2774" s="69">
        <v>335</v>
      </c>
      <c r="R2774" s="70" t="s">
        <v>1194</v>
      </c>
      <c r="S2774" s="70" t="s">
        <v>50</v>
      </c>
      <c r="T2774" s="70" t="s">
        <v>51</v>
      </c>
      <c r="U2774" s="70" t="s">
        <v>35</v>
      </c>
      <c r="V2774" s="70">
        <v>2639.2673853671868</v>
      </c>
      <c r="W2774" s="70">
        <v>73935.03617720578</v>
      </c>
    </row>
    <row r="2775" spans="1:23">
      <c r="A2775" s="69">
        <v>2774</v>
      </c>
      <c r="B2775" s="69">
        <v>58</v>
      </c>
      <c r="C2775" s="70" t="s">
        <v>1193</v>
      </c>
      <c r="D2775" s="70" t="s">
        <v>33</v>
      </c>
      <c r="E2775" s="70" t="s">
        <v>25</v>
      </c>
      <c r="F2775" s="70" t="s">
        <v>26</v>
      </c>
      <c r="G2775" s="70"/>
      <c r="H2775" s="70" t="s">
        <v>28</v>
      </c>
      <c r="I2775" s="70" t="s">
        <v>29</v>
      </c>
      <c r="J2775" s="70" t="s">
        <v>30</v>
      </c>
      <c r="K2775" s="70" t="s">
        <v>35</v>
      </c>
      <c r="L2775" s="70" t="s">
        <v>65</v>
      </c>
      <c r="M2775" s="71">
        <v>8240</v>
      </c>
      <c r="N2775" s="70" t="s">
        <v>2446</v>
      </c>
      <c r="O2775" s="70">
        <v>-4.9387886947676636</v>
      </c>
      <c r="P2775" s="70" t="s">
        <v>428</v>
      </c>
      <c r="Q2775" s="69">
        <v>335</v>
      </c>
      <c r="R2775" s="70" t="s">
        <v>1194</v>
      </c>
      <c r="S2775" s="70" t="s">
        <v>50</v>
      </c>
      <c r="T2775" s="70" t="s">
        <v>51</v>
      </c>
      <c r="U2775" s="70" t="s">
        <v>35</v>
      </c>
      <c r="V2775" s="70">
        <v>2639.2673853671868</v>
      </c>
      <c r="W2775" s="70">
        <v>73935.03617720578</v>
      </c>
    </row>
    <row r="2776" spans="1:23">
      <c r="A2776" s="69">
        <v>2775</v>
      </c>
      <c r="B2776" s="69">
        <v>58</v>
      </c>
      <c r="C2776" s="70" t="s">
        <v>1193</v>
      </c>
      <c r="D2776" s="70" t="s">
        <v>33</v>
      </c>
      <c r="E2776" s="70" t="s">
        <v>25</v>
      </c>
      <c r="F2776" s="70" t="s">
        <v>26</v>
      </c>
      <c r="G2776" s="70"/>
      <c r="H2776" s="70" t="s">
        <v>28</v>
      </c>
      <c r="I2776" s="70" t="s">
        <v>29</v>
      </c>
      <c r="J2776" s="70" t="s">
        <v>30</v>
      </c>
      <c r="K2776" s="70" t="s">
        <v>35</v>
      </c>
      <c r="L2776" s="70" t="s">
        <v>65</v>
      </c>
      <c r="M2776" s="71">
        <v>5637</v>
      </c>
      <c r="N2776" s="70" t="s">
        <v>1187</v>
      </c>
      <c r="O2776" s="70">
        <v>-26.8730361542559</v>
      </c>
      <c r="P2776" s="70" t="s">
        <v>421</v>
      </c>
      <c r="Q2776" s="69">
        <v>383</v>
      </c>
      <c r="R2776" s="70" t="s">
        <v>856</v>
      </c>
      <c r="S2776" s="70" t="s">
        <v>82</v>
      </c>
      <c r="T2776" s="70" t="s">
        <v>83</v>
      </c>
      <c r="U2776" s="70" t="s">
        <v>35</v>
      </c>
      <c r="V2776" s="70">
        <v>311.08198312747936</v>
      </c>
      <c r="W2776" s="70">
        <v>4079.514792142787</v>
      </c>
    </row>
    <row r="2777" spans="1:23">
      <c r="A2777" s="69">
        <v>2776</v>
      </c>
      <c r="B2777" s="69">
        <v>58</v>
      </c>
      <c r="C2777" s="70" t="s">
        <v>1193</v>
      </c>
      <c r="D2777" s="70" t="s">
        <v>33</v>
      </c>
      <c r="E2777" s="70" t="s">
        <v>25</v>
      </c>
      <c r="F2777" s="70" t="s">
        <v>26</v>
      </c>
      <c r="G2777" s="70"/>
      <c r="H2777" s="70" t="s">
        <v>28</v>
      </c>
      <c r="I2777" s="70" t="s">
        <v>29</v>
      </c>
      <c r="J2777" s="70" t="s">
        <v>30</v>
      </c>
      <c r="K2777" s="70" t="s">
        <v>35</v>
      </c>
      <c r="L2777" s="70" t="s">
        <v>65</v>
      </c>
      <c r="M2777" s="71">
        <v>8240</v>
      </c>
      <c r="N2777" s="70" t="s">
        <v>2446</v>
      </c>
      <c r="O2777" s="70">
        <v>-4.9387886947676636</v>
      </c>
      <c r="P2777" s="70" t="s">
        <v>428</v>
      </c>
      <c r="Q2777" s="69">
        <v>383</v>
      </c>
      <c r="R2777" s="70" t="s">
        <v>856</v>
      </c>
      <c r="S2777" s="70" t="s">
        <v>82</v>
      </c>
      <c r="T2777" s="70" t="s">
        <v>83</v>
      </c>
      <c r="U2777" s="70" t="s">
        <v>35</v>
      </c>
      <c r="V2777" s="70">
        <v>311.08198312747936</v>
      </c>
      <c r="W2777" s="70">
        <v>4079.514792142787</v>
      </c>
    </row>
    <row r="2778" spans="1:23">
      <c r="A2778" s="69">
        <v>2777</v>
      </c>
      <c r="B2778" s="69">
        <v>58</v>
      </c>
      <c r="C2778" s="70" t="s">
        <v>1193</v>
      </c>
      <c r="D2778" s="70" t="s">
        <v>33</v>
      </c>
      <c r="E2778" s="70" t="s">
        <v>25</v>
      </c>
      <c r="F2778" s="70" t="s">
        <v>26</v>
      </c>
      <c r="G2778" s="70"/>
      <c r="H2778" s="70" t="s">
        <v>28</v>
      </c>
      <c r="I2778" s="70" t="s">
        <v>29</v>
      </c>
      <c r="J2778" s="70" t="s">
        <v>30</v>
      </c>
      <c r="K2778" s="70" t="s">
        <v>35</v>
      </c>
      <c r="L2778" s="70" t="s">
        <v>65</v>
      </c>
      <c r="M2778" s="71">
        <v>5637</v>
      </c>
      <c r="N2778" s="70" t="s">
        <v>1187</v>
      </c>
      <c r="O2778" s="70">
        <v>-26.8730361542559</v>
      </c>
      <c r="P2778" s="70" t="s">
        <v>421</v>
      </c>
      <c r="Q2778" s="69">
        <v>335</v>
      </c>
      <c r="R2778" s="70" t="s">
        <v>1194</v>
      </c>
      <c r="S2778" s="70" t="s">
        <v>50</v>
      </c>
      <c r="T2778" s="70" t="s">
        <v>51</v>
      </c>
      <c r="U2778" s="70" t="s">
        <v>35</v>
      </c>
      <c r="V2778" s="70">
        <v>2591.349875552412</v>
      </c>
      <c r="W2778" s="70">
        <v>37021.719907141764</v>
      </c>
    </row>
    <row r="2779" spans="1:23">
      <c r="A2779" s="69">
        <v>2778</v>
      </c>
      <c r="B2779" s="69">
        <v>58</v>
      </c>
      <c r="C2779" s="70" t="s">
        <v>1193</v>
      </c>
      <c r="D2779" s="70" t="s">
        <v>33</v>
      </c>
      <c r="E2779" s="70" t="s">
        <v>25</v>
      </c>
      <c r="F2779" s="70" t="s">
        <v>26</v>
      </c>
      <c r="G2779" s="70"/>
      <c r="H2779" s="70" t="s">
        <v>28</v>
      </c>
      <c r="I2779" s="70" t="s">
        <v>29</v>
      </c>
      <c r="J2779" s="70" t="s">
        <v>30</v>
      </c>
      <c r="K2779" s="70" t="s">
        <v>35</v>
      </c>
      <c r="L2779" s="70" t="s">
        <v>65</v>
      </c>
      <c r="M2779" s="71">
        <v>9480</v>
      </c>
      <c r="N2779" s="70" t="s">
        <v>2447</v>
      </c>
      <c r="O2779" s="70">
        <v>-0.87604591073267102</v>
      </c>
      <c r="P2779" s="70" t="s">
        <v>412</v>
      </c>
      <c r="Q2779" s="69">
        <v>335</v>
      </c>
      <c r="R2779" s="70" t="s">
        <v>1194</v>
      </c>
      <c r="S2779" s="70" t="s">
        <v>50</v>
      </c>
      <c r="T2779" s="70" t="s">
        <v>51</v>
      </c>
      <c r="U2779" s="70" t="s">
        <v>35</v>
      </c>
      <c r="V2779" s="70">
        <v>2591.349875552412</v>
      </c>
      <c r="W2779" s="70">
        <v>37021.719907141764</v>
      </c>
    </row>
    <row r="2780" spans="1:23">
      <c r="A2780" s="69">
        <v>2779</v>
      </c>
      <c r="B2780" s="69">
        <v>58</v>
      </c>
      <c r="C2780" s="70" t="s">
        <v>1193</v>
      </c>
      <c r="D2780" s="70" t="s">
        <v>33</v>
      </c>
      <c r="E2780" s="70" t="s">
        <v>25</v>
      </c>
      <c r="F2780" s="70" t="s">
        <v>26</v>
      </c>
      <c r="G2780" s="70"/>
      <c r="H2780" s="70" t="s">
        <v>28</v>
      </c>
      <c r="I2780" s="70" t="s">
        <v>29</v>
      </c>
      <c r="J2780" s="70" t="s">
        <v>30</v>
      </c>
      <c r="K2780" s="70" t="s">
        <v>35</v>
      </c>
      <c r="L2780" s="70" t="s">
        <v>65</v>
      </c>
      <c r="M2780" s="71">
        <v>5637</v>
      </c>
      <c r="N2780" s="70" t="s">
        <v>1187</v>
      </c>
      <c r="O2780" s="70">
        <v>-26.8730361542559</v>
      </c>
      <c r="P2780" s="70" t="s">
        <v>421</v>
      </c>
      <c r="Q2780" s="69">
        <v>383</v>
      </c>
      <c r="R2780" s="70" t="s">
        <v>856</v>
      </c>
      <c r="S2780" s="70" t="s">
        <v>82</v>
      </c>
      <c r="T2780" s="70" t="s">
        <v>83</v>
      </c>
      <c r="U2780" s="70" t="s">
        <v>35</v>
      </c>
      <c r="V2780" s="70">
        <v>505.30286621699321</v>
      </c>
      <c r="W2780" s="70">
        <v>8076.9991252123727</v>
      </c>
    </row>
    <row r="2781" spans="1:23">
      <c r="A2781" s="69">
        <v>2780</v>
      </c>
      <c r="B2781" s="69">
        <v>58</v>
      </c>
      <c r="C2781" s="70" t="s">
        <v>1193</v>
      </c>
      <c r="D2781" s="70" t="s">
        <v>33</v>
      </c>
      <c r="E2781" s="70" t="s">
        <v>25</v>
      </c>
      <c r="F2781" s="70" t="s">
        <v>26</v>
      </c>
      <c r="G2781" s="70"/>
      <c r="H2781" s="70" t="s">
        <v>28</v>
      </c>
      <c r="I2781" s="70" t="s">
        <v>29</v>
      </c>
      <c r="J2781" s="70" t="s">
        <v>30</v>
      </c>
      <c r="K2781" s="70" t="s">
        <v>35</v>
      </c>
      <c r="L2781" s="70" t="s">
        <v>65</v>
      </c>
      <c r="M2781" s="71">
        <v>9480</v>
      </c>
      <c r="N2781" s="70" t="s">
        <v>2447</v>
      </c>
      <c r="O2781" s="70">
        <v>-0.87604591073267102</v>
      </c>
      <c r="P2781" s="70" t="s">
        <v>412</v>
      </c>
      <c r="Q2781" s="69">
        <v>383</v>
      </c>
      <c r="R2781" s="70" t="s">
        <v>856</v>
      </c>
      <c r="S2781" s="70" t="s">
        <v>82</v>
      </c>
      <c r="T2781" s="70" t="s">
        <v>83</v>
      </c>
      <c r="U2781" s="70" t="s">
        <v>35</v>
      </c>
      <c r="V2781" s="70">
        <v>505.30286621699321</v>
      </c>
      <c r="W2781" s="70">
        <v>8076.9991252123727</v>
      </c>
    </row>
    <row r="2782" spans="1:23">
      <c r="A2782" s="69">
        <v>2781</v>
      </c>
      <c r="B2782" s="69">
        <v>59</v>
      </c>
      <c r="C2782" s="70" t="s">
        <v>255</v>
      </c>
      <c r="D2782" s="70" t="s">
        <v>33</v>
      </c>
      <c r="E2782" s="70" t="s">
        <v>25</v>
      </c>
      <c r="F2782" s="70" t="s">
        <v>26</v>
      </c>
      <c r="G2782" s="70"/>
      <c r="H2782" s="70" t="s">
        <v>48</v>
      </c>
      <c r="I2782" s="70" t="s">
        <v>29</v>
      </c>
      <c r="J2782" s="70" t="s">
        <v>30</v>
      </c>
      <c r="K2782" s="70" t="s">
        <v>35</v>
      </c>
      <c r="L2782" s="70" t="s">
        <v>65</v>
      </c>
      <c r="M2782" s="71">
        <v>5637</v>
      </c>
      <c r="N2782" s="70" t="s">
        <v>1187</v>
      </c>
      <c r="O2782" s="70">
        <v>-26.8730361542559</v>
      </c>
      <c r="P2782" s="70" t="s">
        <v>421</v>
      </c>
      <c r="Q2782" s="69">
        <v>454</v>
      </c>
      <c r="R2782" s="70" t="s">
        <v>256</v>
      </c>
      <c r="S2782" s="70" t="s">
        <v>78</v>
      </c>
      <c r="T2782" s="70" t="s">
        <v>79</v>
      </c>
      <c r="U2782" s="70" t="s">
        <v>35</v>
      </c>
      <c r="V2782" s="70">
        <v>638.19089865900401</v>
      </c>
      <c r="W2782" s="70">
        <v>10853.012409145405</v>
      </c>
    </row>
    <row r="2783" spans="1:23">
      <c r="A2783" s="69">
        <v>2782</v>
      </c>
      <c r="B2783" s="69">
        <v>59</v>
      </c>
      <c r="C2783" s="70" t="s">
        <v>255</v>
      </c>
      <c r="D2783" s="70" t="s">
        <v>33</v>
      </c>
      <c r="E2783" s="70" t="s">
        <v>25</v>
      </c>
      <c r="F2783" s="70" t="s">
        <v>26</v>
      </c>
      <c r="G2783" s="70"/>
      <c r="H2783" s="70" t="s">
        <v>48</v>
      </c>
      <c r="I2783" s="70" t="s">
        <v>29</v>
      </c>
      <c r="J2783" s="70" t="s">
        <v>30</v>
      </c>
      <c r="K2783" s="70" t="s">
        <v>35</v>
      </c>
      <c r="L2783" s="70" t="s">
        <v>65</v>
      </c>
      <c r="M2783" s="71">
        <v>9212</v>
      </c>
      <c r="N2783" s="70" t="s">
        <v>2448</v>
      </c>
      <c r="O2783" s="70">
        <v>-17.013795517673859</v>
      </c>
      <c r="P2783" s="70" t="s">
        <v>421</v>
      </c>
      <c r="Q2783" s="69">
        <v>454</v>
      </c>
      <c r="R2783" s="70" t="s">
        <v>256</v>
      </c>
      <c r="S2783" s="70" t="s">
        <v>78</v>
      </c>
      <c r="T2783" s="70" t="s">
        <v>79</v>
      </c>
      <c r="U2783" s="70" t="s">
        <v>35</v>
      </c>
      <c r="V2783" s="70">
        <v>638.19089865900401</v>
      </c>
      <c r="W2783" s="70">
        <v>10853.012409145405</v>
      </c>
    </row>
    <row r="2784" spans="1:23">
      <c r="A2784" s="69">
        <v>2783</v>
      </c>
      <c r="B2784" s="69">
        <v>69</v>
      </c>
      <c r="C2784" s="70" t="s">
        <v>277</v>
      </c>
      <c r="D2784" s="70" t="s">
        <v>61</v>
      </c>
      <c r="E2784" s="70" t="s">
        <v>62</v>
      </c>
      <c r="F2784" s="70" t="s">
        <v>100</v>
      </c>
      <c r="G2784" s="70"/>
      <c r="H2784" s="70" t="s">
        <v>28</v>
      </c>
      <c r="I2784" s="70" t="s">
        <v>278</v>
      </c>
      <c r="J2784" s="70" t="s">
        <v>64</v>
      </c>
      <c r="K2784" s="70" t="s">
        <v>35</v>
      </c>
      <c r="L2784" s="70" t="s">
        <v>65</v>
      </c>
      <c r="M2784" s="71">
        <v>1331</v>
      </c>
      <c r="N2784" s="70" t="s">
        <v>2449</v>
      </c>
      <c r="O2784" s="70">
        <v>14.45572641359821</v>
      </c>
      <c r="P2784" s="70" t="s">
        <v>419</v>
      </c>
      <c r="Q2784" s="69">
        <v>476</v>
      </c>
      <c r="R2784" s="70" t="s">
        <v>1215</v>
      </c>
      <c r="S2784" s="70" t="s">
        <v>55</v>
      </c>
      <c r="T2784" s="70" t="s">
        <v>56</v>
      </c>
      <c r="U2784" s="70" t="s">
        <v>35</v>
      </c>
      <c r="V2784" s="70">
        <v>333.52701073609325</v>
      </c>
      <c r="W2784" s="70">
        <v>5664.9180734989131</v>
      </c>
    </row>
    <row r="2785" spans="1:23">
      <c r="A2785" s="69">
        <v>2784</v>
      </c>
      <c r="B2785" s="69">
        <v>69</v>
      </c>
      <c r="C2785" s="70" t="s">
        <v>277</v>
      </c>
      <c r="D2785" s="70" t="s">
        <v>61</v>
      </c>
      <c r="E2785" s="70" t="s">
        <v>62</v>
      </c>
      <c r="F2785" s="70" t="s">
        <v>100</v>
      </c>
      <c r="G2785" s="70"/>
      <c r="H2785" s="70" t="s">
        <v>28</v>
      </c>
      <c r="I2785" s="70" t="s">
        <v>278</v>
      </c>
      <c r="J2785" s="70" t="s">
        <v>64</v>
      </c>
      <c r="K2785" s="70" t="s">
        <v>35</v>
      </c>
      <c r="L2785" s="70" t="s">
        <v>65</v>
      </c>
      <c r="M2785" s="71">
        <v>1337</v>
      </c>
      <c r="N2785" s="70" t="s">
        <v>1211</v>
      </c>
      <c r="O2785" s="70">
        <v>3.6846912480931162</v>
      </c>
      <c r="P2785" s="70" t="s">
        <v>412</v>
      </c>
      <c r="Q2785" s="69">
        <v>476</v>
      </c>
      <c r="R2785" s="70" t="s">
        <v>1215</v>
      </c>
      <c r="S2785" s="70" t="s">
        <v>55</v>
      </c>
      <c r="T2785" s="70" t="s">
        <v>56</v>
      </c>
      <c r="U2785" s="70" t="s">
        <v>35</v>
      </c>
      <c r="V2785" s="70">
        <v>333.52701073609325</v>
      </c>
      <c r="W2785" s="70">
        <v>5664.9180734989131</v>
      </c>
    </row>
    <row r="2786" spans="1:23">
      <c r="A2786" s="69">
        <v>2785</v>
      </c>
      <c r="B2786" s="69">
        <v>69</v>
      </c>
      <c r="C2786" s="70" t="s">
        <v>277</v>
      </c>
      <c r="D2786" s="70" t="s">
        <v>61</v>
      </c>
      <c r="E2786" s="70" t="s">
        <v>62</v>
      </c>
      <c r="F2786" s="70" t="s">
        <v>100</v>
      </c>
      <c r="G2786" s="70"/>
      <c r="H2786" s="70" t="s">
        <v>28</v>
      </c>
      <c r="I2786" s="70" t="s">
        <v>278</v>
      </c>
      <c r="J2786" s="70" t="s">
        <v>64</v>
      </c>
      <c r="K2786" s="70" t="s">
        <v>35</v>
      </c>
      <c r="L2786" s="70" t="s">
        <v>65</v>
      </c>
      <c r="M2786" s="71">
        <v>1336</v>
      </c>
      <c r="N2786" s="70" t="s">
        <v>2450</v>
      </c>
      <c r="O2786" s="70">
        <v>14.5602700543705</v>
      </c>
      <c r="P2786" s="70" t="s">
        <v>419</v>
      </c>
      <c r="Q2786" s="69">
        <v>249</v>
      </c>
      <c r="R2786" s="70" t="s">
        <v>1212</v>
      </c>
      <c r="S2786" s="70" t="s">
        <v>50</v>
      </c>
      <c r="T2786" s="70" t="s">
        <v>51</v>
      </c>
      <c r="U2786" s="70" t="s">
        <v>35</v>
      </c>
      <c r="V2786" s="70">
        <v>439.73616477527918</v>
      </c>
      <c r="W2786" s="70">
        <v>8230.4689412634598</v>
      </c>
    </row>
    <row r="2787" spans="1:23">
      <c r="A2787" s="69">
        <v>2786</v>
      </c>
      <c r="B2787" s="69">
        <v>69</v>
      </c>
      <c r="C2787" s="70" t="s">
        <v>277</v>
      </c>
      <c r="D2787" s="70" t="s">
        <v>61</v>
      </c>
      <c r="E2787" s="70" t="s">
        <v>62</v>
      </c>
      <c r="F2787" s="70" t="s">
        <v>100</v>
      </c>
      <c r="G2787" s="70"/>
      <c r="H2787" s="70" t="s">
        <v>28</v>
      </c>
      <c r="I2787" s="70" t="s">
        <v>278</v>
      </c>
      <c r="J2787" s="70" t="s">
        <v>64</v>
      </c>
      <c r="K2787" s="70" t="s">
        <v>35</v>
      </c>
      <c r="L2787" s="70" t="s">
        <v>65</v>
      </c>
      <c r="M2787" s="71">
        <v>1337</v>
      </c>
      <c r="N2787" s="70" t="s">
        <v>1211</v>
      </c>
      <c r="O2787" s="70">
        <v>3.6846912480931162</v>
      </c>
      <c r="P2787" s="70" t="s">
        <v>412</v>
      </c>
      <c r="Q2787" s="69">
        <v>249</v>
      </c>
      <c r="R2787" s="70" t="s">
        <v>1212</v>
      </c>
      <c r="S2787" s="70" t="s">
        <v>50</v>
      </c>
      <c r="T2787" s="70" t="s">
        <v>51</v>
      </c>
      <c r="U2787" s="70" t="s">
        <v>35</v>
      </c>
      <c r="V2787" s="70">
        <v>439.73616477527918</v>
      </c>
      <c r="W2787" s="70">
        <v>8230.4689412634598</v>
      </c>
    </row>
    <row r="2788" spans="1:23">
      <c r="A2788" s="69">
        <v>2787</v>
      </c>
      <c r="B2788" s="69">
        <v>69</v>
      </c>
      <c r="C2788" s="70" t="s">
        <v>277</v>
      </c>
      <c r="D2788" s="70" t="s">
        <v>61</v>
      </c>
      <c r="E2788" s="70" t="s">
        <v>62</v>
      </c>
      <c r="F2788" s="70" t="s">
        <v>100</v>
      </c>
      <c r="G2788" s="70"/>
      <c r="H2788" s="70" t="s">
        <v>28</v>
      </c>
      <c r="I2788" s="70" t="s">
        <v>278</v>
      </c>
      <c r="J2788" s="70" t="s">
        <v>64</v>
      </c>
      <c r="K2788" s="70" t="s">
        <v>35</v>
      </c>
      <c r="L2788" s="70" t="s">
        <v>65</v>
      </c>
      <c r="M2788" s="71">
        <v>1337</v>
      </c>
      <c r="N2788" s="70" t="s">
        <v>1211</v>
      </c>
      <c r="O2788" s="70">
        <v>3.6846912480931162</v>
      </c>
      <c r="P2788" s="70" t="s">
        <v>412</v>
      </c>
      <c r="Q2788" s="69">
        <v>476</v>
      </c>
      <c r="R2788" s="70" t="s">
        <v>1215</v>
      </c>
      <c r="S2788" s="70" t="s">
        <v>55</v>
      </c>
      <c r="T2788" s="70" t="s">
        <v>56</v>
      </c>
      <c r="U2788" s="70" t="s">
        <v>35</v>
      </c>
      <c r="V2788" s="70">
        <v>322.2786621808699</v>
      </c>
      <c r="W2788" s="70">
        <v>5340.6173557813299</v>
      </c>
    </row>
    <row r="2789" spans="1:23">
      <c r="A2789" s="69">
        <v>2788</v>
      </c>
      <c r="B2789" s="69">
        <v>69</v>
      </c>
      <c r="C2789" s="70" t="s">
        <v>277</v>
      </c>
      <c r="D2789" s="70" t="s">
        <v>61</v>
      </c>
      <c r="E2789" s="70" t="s">
        <v>62</v>
      </c>
      <c r="F2789" s="70" t="s">
        <v>100</v>
      </c>
      <c r="G2789" s="70"/>
      <c r="H2789" s="70" t="s">
        <v>28</v>
      </c>
      <c r="I2789" s="70" t="s">
        <v>278</v>
      </c>
      <c r="J2789" s="70" t="s">
        <v>64</v>
      </c>
      <c r="K2789" s="70" t="s">
        <v>35</v>
      </c>
      <c r="L2789" s="70" t="s">
        <v>65</v>
      </c>
      <c r="M2789" s="71">
        <v>1377</v>
      </c>
      <c r="N2789" s="70" t="s">
        <v>2451</v>
      </c>
      <c r="O2789" s="70">
        <v>4.1820514207781043</v>
      </c>
      <c r="P2789" s="70" t="s">
        <v>412</v>
      </c>
      <c r="Q2789" s="69">
        <v>476</v>
      </c>
      <c r="R2789" s="70" t="s">
        <v>1215</v>
      </c>
      <c r="S2789" s="70" t="s">
        <v>55</v>
      </c>
      <c r="T2789" s="70" t="s">
        <v>56</v>
      </c>
      <c r="U2789" s="70" t="s">
        <v>35</v>
      </c>
      <c r="V2789" s="70">
        <v>322.2786621808699</v>
      </c>
      <c r="W2789" s="70">
        <v>5340.6173557813299</v>
      </c>
    </row>
    <row r="2790" spans="1:23">
      <c r="A2790" s="69">
        <v>2789</v>
      </c>
      <c r="B2790" s="69">
        <v>69</v>
      </c>
      <c r="C2790" s="70" t="s">
        <v>277</v>
      </c>
      <c r="D2790" s="70" t="s">
        <v>61</v>
      </c>
      <c r="E2790" s="70" t="s">
        <v>62</v>
      </c>
      <c r="F2790" s="70" t="s">
        <v>100</v>
      </c>
      <c r="G2790" s="70"/>
      <c r="H2790" s="70" t="s">
        <v>28</v>
      </c>
      <c r="I2790" s="70" t="s">
        <v>278</v>
      </c>
      <c r="J2790" s="70" t="s">
        <v>64</v>
      </c>
      <c r="K2790" s="70" t="s">
        <v>35</v>
      </c>
      <c r="L2790" s="70" t="s">
        <v>65</v>
      </c>
      <c r="M2790" s="71">
        <v>1337</v>
      </c>
      <c r="N2790" s="70" t="s">
        <v>1211</v>
      </c>
      <c r="O2790" s="70">
        <v>3.6846912480931162</v>
      </c>
      <c r="P2790" s="70" t="s">
        <v>412</v>
      </c>
      <c r="Q2790" s="69">
        <v>254</v>
      </c>
      <c r="R2790" s="70" t="s">
        <v>1209</v>
      </c>
      <c r="S2790" s="70" t="s">
        <v>41</v>
      </c>
      <c r="T2790" s="70" t="s">
        <v>42</v>
      </c>
      <c r="U2790" s="70" t="s">
        <v>35</v>
      </c>
      <c r="V2790" s="70">
        <v>307.33864352510852</v>
      </c>
      <c r="W2790" s="70">
        <v>4264.7009492841125</v>
      </c>
    </row>
    <row r="2791" spans="1:23">
      <c r="A2791" s="69">
        <v>2790</v>
      </c>
      <c r="B2791" s="69">
        <v>69</v>
      </c>
      <c r="C2791" s="70" t="s">
        <v>277</v>
      </c>
      <c r="D2791" s="70" t="s">
        <v>61</v>
      </c>
      <c r="E2791" s="70" t="s">
        <v>62</v>
      </c>
      <c r="F2791" s="70" t="s">
        <v>100</v>
      </c>
      <c r="G2791" s="70"/>
      <c r="H2791" s="70" t="s">
        <v>28</v>
      </c>
      <c r="I2791" s="70" t="s">
        <v>278</v>
      </c>
      <c r="J2791" s="70" t="s">
        <v>64</v>
      </c>
      <c r="K2791" s="70" t="s">
        <v>35</v>
      </c>
      <c r="L2791" s="70" t="s">
        <v>65</v>
      </c>
      <c r="M2791" s="71">
        <v>1402</v>
      </c>
      <c r="N2791" s="70" t="s">
        <v>2452</v>
      </c>
      <c r="O2791" s="70">
        <v>9.9476012731610872</v>
      </c>
      <c r="P2791" s="70" t="s">
        <v>424</v>
      </c>
      <c r="Q2791" s="69">
        <v>254</v>
      </c>
      <c r="R2791" s="70" t="s">
        <v>1209</v>
      </c>
      <c r="S2791" s="70" t="s">
        <v>41</v>
      </c>
      <c r="T2791" s="70" t="s">
        <v>42</v>
      </c>
      <c r="U2791" s="70" t="s">
        <v>35</v>
      </c>
      <c r="V2791" s="70">
        <v>307.33864352510852</v>
      </c>
      <c r="W2791" s="70">
        <v>4264.7009492841125</v>
      </c>
    </row>
    <row r="2792" spans="1:23">
      <c r="A2792" s="69">
        <v>2791</v>
      </c>
      <c r="B2792" s="69">
        <v>69</v>
      </c>
      <c r="C2792" s="70" t="s">
        <v>277</v>
      </c>
      <c r="D2792" s="70" t="s">
        <v>61</v>
      </c>
      <c r="E2792" s="70" t="s">
        <v>62</v>
      </c>
      <c r="F2792" s="70" t="s">
        <v>100</v>
      </c>
      <c r="G2792" s="70"/>
      <c r="H2792" s="70" t="s">
        <v>28</v>
      </c>
      <c r="I2792" s="70" t="s">
        <v>278</v>
      </c>
      <c r="J2792" s="70" t="s">
        <v>64</v>
      </c>
      <c r="K2792" s="70" t="s">
        <v>35</v>
      </c>
      <c r="L2792" s="70" t="s">
        <v>65</v>
      </c>
      <c r="M2792" s="71">
        <v>1337</v>
      </c>
      <c r="N2792" s="70" t="s">
        <v>1211</v>
      </c>
      <c r="O2792" s="70">
        <v>3.6846912480931162</v>
      </c>
      <c r="P2792" s="70" t="s">
        <v>412</v>
      </c>
      <c r="Q2792" s="69">
        <v>254</v>
      </c>
      <c r="R2792" s="70" t="s">
        <v>1209</v>
      </c>
      <c r="S2792" s="70" t="s">
        <v>41</v>
      </c>
      <c r="T2792" s="70" t="s">
        <v>42</v>
      </c>
      <c r="U2792" s="70" t="s">
        <v>35</v>
      </c>
      <c r="V2792" s="70">
        <v>340.65160236612928</v>
      </c>
      <c r="W2792" s="70">
        <v>5851.6636886045917</v>
      </c>
    </row>
    <row r="2793" spans="1:23">
      <c r="A2793" s="69">
        <v>2792</v>
      </c>
      <c r="B2793" s="69">
        <v>69</v>
      </c>
      <c r="C2793" s="70" t="s">
        <v>277</v>
      </c>
      <c r="D2793" s="70" t="s">
        <v>61</v>
      </c>
      <c r="E2793" s="70" t="s">
        <v>62</v>
      </c>
      <c r="F2793" s="70" t="s">
        <v>100</v>
      </c>
      <c r="G2793" s="70"/>
      <c r="H2793" s="70" t="s">
        <v>28</v>
      </c>
      <c r="I2793" s="70" t="s">
        <v>278</v>
      </c>
      <c r="J2793" s="70" t="s">
        <v>64</v>
      </c>
      <c r="K2793" s="70" t="s">
        <v>35</v>
      </c>
      <c r="L2793" s="70" t="s">
        <v>65</v>
      </c>
      <c r="M2793" s="71">
        <v>1403</v>
      </c>
      <c r="N2793" s="70" t="s">
        <v>2453</v>
      </c>
      <c r="O2793" s="70">
        <v>10.388286208535069</v>
      </c>
      <c r="P2793" s="70" t="s">
        <v>419</v>
      </c>
      <c r="Q2793" s="69">
        <v>254</v>
      </c>
      <c r="R2793" s="70" t="s">
        <v>1209</v>
      </c>
      <c r="S2793" s="70" t="s">
        <v>41</v>
      </c>
      <c r="T2793" s="70" t="s">
        <v>42</v>
      </c>
      <c r="U2793" s="70" t="s">
        <v>35</v>
      </c>
      <c r="V2793" s="70">
        <v>340.65160236612928</v>
      </c>
      <c r="W2793" s="70">
        <v>5851.6636886045917</v>
      </c>
    </row>
    <row r="2794" spans="1:23">
      <c r="A2794" s="69">
        <v>2793</v>
      </c>
      <c r="B2794" s="69">
        <v>69</v>
      </c>
      <c r="C2794" s="70" t="s">
        <v>277</v>
      </c>
      <c r="D2794" s="70" t="s">
        <v>61</v>
      </c>
      <c r="E2794" s="70" t="s">
        <v>62</v>
      </c>
      <c r="F2794" s="70" t="s">
        <v>100</v>
      </c>
      <c r="G2794" s="70"/>
      <c r="H2794" s="70" t="s">
        <v>28</v>
      </c>
      <c r="I2794" s="70" t="s">
        <v>278</v>
      </c>
      <c r="J2794" s="70" t="s">
        <v>64</v>
      </c>
      <c r="K2794" s="70" t="s">
        <v>35</v>
      </c>
      <c r="L2794" s="70" t="s">
        <v>65</v>
      </c>
      <c r="M2794" s="71">
        <v>1337</v>
      </c>
      <c r="N2794" s="70" t="s">
        <v>1211</v>
      </c>
      <c r="O2794" s="70">
        <v>3.6846912480931162</v>
      </c>
      <c r="P2794" s="70" t="s">
        <v>412</v>
      </c>
      <c r="Q2794" s="69">
        <v>254</v>
      </c>
      <c r="R2794" s="70" t="s">
        <v>1209</v>
      </c>
      <c r="S2794" s="70" t="s">
        <v>41</v>
      </c>
      <c r="T2794" s="70" t="s">
        <v>42</v>
      </c>
      <c r="U2794" s="70" t="s">
        <v>35</v>
      </c>
      <c r="V2794" s="70">
        <v>325.18050699036991</v>
      </c>
      <c r="W2794" s="70">
        <v>5359.2722357233079</v>
      </c>
    </row>
    <row r="2795" spans="1:23">
      <c r="A2795" s="69">
        <v>2794</v>
      </c>
      <c r="B2795" s="69">
        <v>69</v>
      </c>
      <c r="C2795" s="70" t="s">
        <v>277</v>
      </c>
      <c r="D2795" s="70" t="s">
        <v>61</v>
      </c>
      <c r="E2795" s="70" t="s">
        <v>62</v>
      </c>
      <c r="F2795" s="70" t="s">
        <v>100</v>
      </c>
      <c r="G2795" s="70"/>
      <c r="H2795" s="70" t="s">
        <v>28</v>
      </c>
      <c r="I2795" s="70" t="s">
        <v>278</v>
      </c>
      <c r="J2795" s="70" t="s">
        <v>64</v>
      </c>
      <c r="K2795" s="70" t="s">
        <v>35</v>
      </c>
      <c r="L2795" s="70" t="s">
        <v>65</v>
      </c>
      <c r="M2795" s="71">
        <v>1487</v>
      </c>
      <c r="N2795" s="70" t="s">
        <v>2454</v>
      </c>
      <c r="O2795" s="70">
        <v>7.2752125798740401</v>
      </c>
      <c r="P2795" s="70" t="s">
        <v>424</v>
      </c>
      <c r="Q2795" s="69">
        <v>254</v>
      </c>
      <c r="R2795" s="70" t="s">
        <v>1209</v>
      </c>
      <c r="S2795" s="70" t="s">
        <v>41</v>
      </c>
      <c r="T2795" s="70" t="s">
        <v>42</v>
      </c>
      <c r="U2795" s="70" t="s">
        <v>35</v>
      </c>
      <c r="V2795" s="70">
        <v>325.18050699036991</v>
      </c>
      <c r="W2795" s="70">
        <v>5359.2722357233079</v>
      </c>
    </row>
    <row r="2796" spans="1:23">
      <c r="A2796" s="69">
        <v>2795</v>
      </c>
      <c r="B2796" s="69">
        <v>69</v>
      </c>
      <c r="C2796" s="70" t="s">
        <v>277</v>
      </c>
      <c r="D2796" s="70" t="s">
        <v>61</v>
      </c>
      <c r="E2796" s="70" t="s">
        <v>62</v>
      </c>
      <c r="F2796" s="70" t="s">
        <v>100</v>
      </c>
      <c r="G2796" s="70"/>
      <c r="H2796" s="70" t="s">
        <v>28</v>
      </c>
      <c r="I2796" s="70" t="s">
        <v>278</v>
      </c>
      <c r="J2796" s="70" t="s">
        <v>64</v>
      </c>
      <c r="K2796" s="70" t="s">
        <v>35</v>
      </c>
      <c r="L2796" s="70" t="s">
        <v>65</v>
      </c>
      <c r="M2796" s="71">
        <v>1337</v>
      </c>
      <c r="N2796" s="70" t="s">
        <v>1211</v>
      </c>
      <c r="O2796" s="70">
        <v>3.6846912480931162</v>
      </c>
      <c r="P2796" s="70" t="s">
        <v>412</v>
      </c>
      <c r="Q2796" s="69">
        <v>476</v>
      </c>
      <c r="R2796" s="70" t="s">
        <v>1215</v>
      </c>
      <c r="S2796" s="70" t="s">
        <v>55</v>
      </c>
      <c r="T2796" s="70" t="s">
        <v>56</v>
      </c>
      <c r="U2796" s="70" t="s">
        <v>35</v>
      </c>
      <c r="V2796" s="70">
        <v>239.27458893531852</v>
      </c>
      <c r="W2796" s="70">
        <v>2872.1165123031274</v>
      </c>
    </row>
    <row r="2797" spans="1:23">
      <c r="A2797" s="69">
        <v>2796</v>
      </c>
      <c r="B2797" s="69">
        <v>69</v>
      </c>
      <c r="C2797" s="70" t="s">
        <v>277</v>
      </c>
      <c r="D2797" s="70" t="s">
        <v>61</v>
      </c>
      <c r="E2797" s="70" t="s">
        <v>62</v>
      </c>
      <c r="F2797" s="70" t="s">
        <v>100</v>
      </c>
      <c r="G2797" s="70"/>
      <c r="H2797" s="70" t="s">
        <v>28</v>
      </c>
      <c r="I2797" s="70" t="s">
        <v>278</v>
      </c>
      <c r="J2797" s="70" t="s">
        <v>64</v>
      </c>
      <c r="K2797" s="70" t="s">
        <v>35</v>
      </c>
      <c r="L2797" s="70" t="s">
        <v>65</v>
      </c>
      <c r="M2797" s="71">
        <v>1492</v>
      </c>
      <c r="N2797" s="70" t="s">
        <v>2455</v>
      </c>
      <c r="O2797" s="70">
        <v>0.22510852841667101</v>
      </c>
      <c r="P2797" s="70" t="s">
        <v>412</v>
      </c>
      <c r="Q2797" s="69">
        <v>476</v>
      </c>
      <c r="R2797" s="70" t="s">
        <v>1215</v>
      </c>
      <c r="S2797" s="70" t="s">
        <v>55</v>
      </c>
      <c r="T2797" s="70" t="s">
        <v>56</v>
      </c>
      <c r="U2797" s="70" t="s">
        <v>35</v>
      </c>
      <c r="V2797" s="70">
        <v>239.27458893531852</v>
      </c>
      <c r="W2797" s="70">
        <v>2872.1165123031274</v>
      </c>
    </row>
    <row r="2798" spans="1:23">
      <c r="A2798" s="69">
        <v>2797</v>
      </c>
      <c r="B2798" s="69">
        <v>69</v>
      </c>
      <c r="C2798" s="70" t="s">
        <v>277</v>
      </c>
      <c r="D2798" s="70" t="s">
        <v>61</v>
      </c>
      <c r="E2798" s="70" t="s">
        <v>62</v>
      </c>
      <c r="F2798" s="70" t="s">
        <v>100</v>
      </c>
      <c r="G2798" s="70"/>
      <c r="H2798" s="70" t="s">
        <v>28</v>
      </c>
      <c r="I2798" s="70" t="s">
        <v>278</v>
      </c>
      <c r="J2798" s="70" t="s">
        <v>64</v>
      </c>
      <c r="K2798" s="70" t="s">
        <v>35</v>
      </c>
      <c r="L2798" s="70" t="s">
        <v>65</v>
      </c>
      <c r="M2798" s="71">
        <v>1337</v>
      </c>
      <c r="N2798" s="70" t="s">
        <v>1211</v>
      </c>
      <c r="O2798" s="70">
        <v>3.6846912480931162</v>
      </c>
      <c r="P2798" s="70" t="s">
        <v>412</v>
      </c>
      <c r="Q2798" s="69">
        <v>476</v>
      </c>
      <c r="R2798" s="70" t="s">
        <v>1215</v>
      </c>
      <c r="S2798" s="70" t="s">
        <v>55</v>
      </c>
      <c r="T2798" s="70" t="s">
        <v>56</v>
      </c>
      <c r="U2798" s="70" t="s">
        <v>35</v>
      </c>
      <c r="V2798" s="70">
        <v>330.78249567923575</v>
      </c>
      <c r="W2798" s="70">
        <v>5413.2345546696288</v>
      </c>
    </row>
    <row r="2799" spans="1:23">
      <c r="A2799" s="69">
        <v>2798</v>
      </c>
      <c r="B2799" s="69">
        <v>69</v>
      </c>
      <c r="C2799" s="70" t="s">
        <v>277</v>
      </c>
      <c r="D2799" s="70" t="s">
        <v>61</v>
      </c>
      <c r="E2799" s="70" t="s">
        <v>62</v>
      </c>
      <c r="F2799" s="70" t="s">
        <v>100</v>
      </c>
      <c r="G2799" s="70"/>
      <c r="H2799" s="70" t="s">
        <v>28</v>
      </c>
      <c r="I2799" s="70" t="s">
        <v>278</v>
      </c>
      <c r="J2799" s="70" t="s">
        <v>64</v>
      </c>
      <c r="K2799" s="70" t="s">
        <v>35</v>
      </c>
      <c r="L2799" s="70" t="s">
        <v>65</v>
      </c>
      <c r="M2799" s="71">
        <v>1500</v>
      </c>
      <c r="N2799" s="70" t="s">
        <v>2456</v>
      </c>
      <c r="O2799" s="70">
        <v>12.755158947550679</v>
      </c>
      <c r="P2799" s="70" t="s">
        <v>419</v>
      </c>
      <c r="Q2799" s="69">
        <v>476</v>
      </c>
      <c r="R2799" s="70" t="s">
        <v>1215</v>
      </c>
      <c r="S2799" s="70" t="s">
        <v>55</v>
      </c>
      <c r="T2799" s="70" t="s">
        <v>56</v>
      </c>
      <c r="U2799" s="70" t="s">
        <v>35</v>
      </c>
      <c r="V2799" s="70">
        <v>330.78249567923575</v>
      </c>
      <c r="W2799" s="70">
        <v>5413.2345546696288</v>
      </c>
    </row>
    <row r="2800" spans="1:23">
      <c r="A2800" s="69">
        <v>2799</v>
      </c>
      <c r="B2800" s="69">
        <v>69</v>
      </c>
      <c r="C2800" s="70" t="s">
        <v>277</v>
      </c>
      <c r="D2800" s="70" t="s">
        <v>61</v>
      </c>
      <c r="E2800" s="70" t="s">
        <v>62</v>
      </c>
      <c r="F2800" s="70" t="s">
        <v>100</v>
      </c>
      <c r="G2800" s="70"/>
      <c r="H2800" s="70" t="s">
        <v>28</v>
      </c>
      <c r="I2800" s="70" t="s">
        <v>278</v>
      </c>
      <c r="J2800" s="70" t="s">
        <v>64</v>
      </c>
      <c r="K2800" s="70" t="s">
        <v>35</v>
      </c>
      <c r="L2800" s="70" t="s">
        <v>65</v>
      </c>
      <c r="M2800" s="71">
        <v>1337</v>
      </c>
      <c r="N2800" s="70" t="s">
        <v>1211</v>
      </c>
      <c r="O2800" s="70">
        <v>3.6846912480931162</v>
      </c>
      <c r="P2800" s="70" t="s">
        <v>412</v>
      </c>
      <c r="Q2800" s="69">
        <v>254</v>
      </c>
      <c r="R2800" s="70" t="s">
        <v>1209</v>
      </c>
      <c r="S2800" s="70" t="s">
        <v>41</v>
      </c>
      <c r="T2800" s="70" t="s">
        <v>42</v>
      </c>
      <c r="U2800" s="70" t="s">
        <v>35</v>
      </c>
      <c r="V2800" s="70">
        <v>331.04068729892504</v>
      </c>
      <c r="W2800" s="70">
        <v>5636.6937379978235</v>
      </c>
    </row>
    <row r="2801" spans="1:23">
      <c r="A2801" s="69">
        <v>2800</v>
      </c>
      <c r="B2801" s="69">
        <v>69</v>
      </c>
      <c r="C2801" s="70" t="s">
        <v>277</v>
      </c>
      <c r="D2801" s="70" t="s">
        <v>61</v>
      </c>
      <c r="E2801" s="70" t="s">
        <v>62</v>
      </c>
      <c r="F2801" s="70" t="s">
        <v>100</v>
      </c>
      <c r="G2801" s="70"/>
      <c r="H2801" s="70" t="s">
        <v>28</v>
      </c>
      <c r="I2801" s="70" t="s">
        <v>278</v>
      </c>
      <c r="J2801" s="70" t="s">
        <v>64</v>
      </c>
      <c r="K2801" s="70" t="s">
        <v>35</v>
      </c>
      <c r="L2801" s="70" t="s">
        <v>65</v>
      </c>
      <c r="M2801" s="71">
        <v>1590</v>
      </c>
      <c r="N2801" s="70" t="s">
        <v>2457</v>
      </c>
      <c r="O2801" s="70">
        <v>6.6674917086081198</v>
      </c>
      <c r="P2801" s="70" t="s">
        <v>424</v>
      </c>
      <c r="Q2801" s="69">
        <v>254</v>
      </c>
      <c r="R2801" s="70" t="s">
        <v>1209</v>
      </c>
      <c r="S2801" s="70" t="s">
        <v>41</v>
      </c>
      <c r="T2801" s="70" t="s">
        <v>42</v>
      </c>
      <c r="U2801" s="70" t="s">
        <v>35</v>
      </c>
      <c r="V2801" s="70">
        <v>331.04068729892504</v>
      </c>
      <c r="W2801" s="70">
        <v>5636.6937379978235</v>
      </c>
    </row>
    <row r="2802" spans="1:23">
      <c r="A2802" s="69">
        <v>2801</v>
      </c>
      <c r="B2802" s="69">
        <v>69</v>
      </c>
      <c r="C2802" s="70" t="s">
        <v>277</v>
      </c>
      <c r="D2802" s="70" t="s">
        <v>61</v>
      </c>
      <c r="E2802" s="70" t="s">
        <v>62</v>
      </c>
      <c r="F2802" s="70" t="s">
        <v>100</v>
      </c>
      <c r="G2802" s="70"/>
      <c r="H2802" s="70" t="s">
        <v>28</v>
      </c>
      <c r="I2802" s="70" t="s">
        <v>278</v>
      </c>
      <c r="J2802" s="70" t="s">
        <v>64</v>
      </c>
      <c r="K2802" s="70" t="s">
        <v>35</v>
      </c>
      <c r="L2802" s="70" t="s">
        <v>65</v>
      </c>
      <c r="M2802" s="71">
        <v>1337</v>
      </c>
      <c r="N2802" s="70" t="s">
        <v>1211</v>
      </c>
      <c r="O2802" s="70">
        <v>3.6846912480931162</v>
      </c>
      <c r="P2802" s="70" t="s">
        <v>412</v>
      </c>
      <c r="Q2802" s="69">
        <v>254</v>
      </c>
      <c r="R2802" s="70" t="s">
        <v>1209</v>
      </c>
      <c r="S2802" s="70" t="s">
        <v>41</v>
      </c>
      <c r="T2802" s="70" t="s">
        <v>42</v>
      </c>
      <c r="U2802" s="70" t="s">
        <v>35</v>
      </c>
      <c r="V2802" s="70">
        <v>153.66658240936809</v>
      </c>
      <c r="W2802" s="70">
        <v>1301.9303412756897</v>
      </c>
    </row>
    <row r="2803" spans="1:23">
      <c r="A2803" s="69">
        <v>2802</v>
      </c>
      <c r="B2803" s="69">
        <v>69</v>
      </c>
      <c r="C2803" s="70" t="s">
        <v>277</v>
      </c>
      <c r="D2803" s="70" t="s">
        <v>61</v>
      </c>
      <c r="E2803" s="70" t="s">
        <v>62</v>
      </c>
      <c r="F2803" s="70" t="s">
        <v>100</v>
      </c>
      <c r="G2803" s="70"/>
      <c r="H2803" s="70" t="s">
        <v>28</v>
      </c>
      <c r="I2803" s="70" t="s">
        <v>278</v>
      </c>
      <c r="J2803" s="70" t="s">
        <v>64</v>
      </c>
      <c r="K2803" s="70" t="s">
        <v>35</v>
      </c>
      <c r="L2803" s="70" t="s">
        <v>65</v>
      </c>
      <c r="M2803" s="71">
        <v>1608</v>
      </c>
      <c r="N2803" s="70" t="s">
        <v>2458</v>
      </c>
      <c r="O2803" s="70">
        <v>-3.5753480092030641</v>
      </c>
      <c r="P2803" s="70" t="s">
        <v>428</v>
      </c>
      <c r="Q2803" s="69">
        <v>254</v>
      </c>
      <c r="R2803" s="70" t="s">
        <v>1209</v>
      </c>
      <c r="S2803" s="70" t="s">
        <v>41</v>
      </c>
      <c r="T2803" s="70" t="s">
        <v>42</v>
      </c>
      <c r="U2803" s="70" t="s">
        <v>35</v>
      </c>
      <c r="V2803" s="70">
        <v>153.66658240936809</v>
      </c>
      <c r="W2803" s="70">
        <v>1301.9303412756897</v>
      </c>
    </row>
    <row r="2804" spans="1:23">
      <c r="A2804" s="69">
        <v>2803</v>
      </c>
      <c r="B2804" s="69">
        <v>69</v>
      </c>
      <c r="C2804" s="70" t="s">
        <v>277</v>
      </c>
      <c r="D2804" s="70" t="s">
        <v>61</v>
      </c>
      <c r="E2804" s="70" t="s">
        <v>62</v>
      </c>
      <c r="F2804" s="70" t="s">
        <v>100</v>
      </c>
      <c r="G2804" s="70"/>
      <c r="H2804" s="70" t="s">
        <v>28</v>
      </c>
      <c r="I2804" s="70" t="s">
        <v>278</v>
      </c>
      <c r="J2804" s="70" t="s">
        <v>64</v>
      </c>
      <c r="K2804" s="70" t="s">
        <v>35</v>
      </c>
      <c r="L2804" s="70" t="s">
        <v>65</v>
      </c>
      <c r="M2804" s="71">
        <v>1337</v>
      </c>
      <c r="N2804" s="70" t="s">
        <v>1211</v>
      </c>
      <c r="O2804" s="70">
        <v>3.6846912480931162</v>
      </c>
      <c r="P2804" s="70" t="s">
        <v>412</v>
      </c>
      <c r="Q2804" s="69">
        <v>254</v>
      </c>
      <c r="R2804" s="70" t="s">
        <v>1209</v>
      </c>
      <c r="S2804" s="70" t="s">
        <v>41</v>
      </c>
      <c r="T2804" s="70" t="s">
        <v>42</v>
      </c>
      <c r="U2804" s="70" t="s">
        <v>35</v>
      </c>
      <c r="V2804" s="70">
        <v>334.14831366838314</v>
      </c>
      <c r="W2804" s="70">
        <v>5733.2905115627045</v>
      </c>
    </row>
    <row r="2805" spans="1:23">
      <c r="A2805" s="69">
        <v>2804</v>
      </c>
      <c r="B2805" s="69">
        <v>69</v>
      </c>
      <c r="C2805" s="70" t="s">
        <v>277</v>
      </c>
      <c r="D2805" s="70" t="s">
        <v>61</v>
      </c>
      <c r="E2805" s="70" t="s">
        <v>62</v>
      </c>
      <c r="F2805" s="70" t="s">
        <v>100</v>
      </c>
      <c r="G2805" s="70"/>
      <c r="H2805" s="70" t="s">
        <v>28</v>
      </c>
      <c r="I2805" s="70" t="s">
        <v>278</v>
      </c>
      <c r="J2805" s="70" t="s">
        <v>64</v>
      </c>
      <c r="K2805" s="70" t="s">
        <v>35</v>
      </c>
      <c r="L2805" s="70" t="s">
        <v>65</v>
      </c>
      <c r="M2805" s="71">
        <v>1637</v>
      </c>
      <c r="N2805" s="70" t="s">
        <v>2459</v>
      </c>
      <c r="O2805" s="70">
        <v>0.73719308601282796</v>
      </c>
      <c r="P2805" s="70" t="s">
        <v>412</v>
      </c>
      <c r="Q2805" s="69">
        <v>254</v>
      </c>
      <c r="R2805" s="70" t="s">
        <v>1209</v>
      </c>
      <c r="S2805" s="70" t="s">
        <v>41</v>
      </c>
      <c r="T2805" s="70" t="s">
        <v>42</v>
      </c>
      <c r="U2805" s="70" t="s">
        <v>35</v>
      </c>
      <c r="V2805" s="70">
        <v>334.14831366838314</v>
      </c>
      <c r="W2805" s="70">
        <v>5733.2905115627045</v>
      </c>
    </row>
    <row r="2806" spans="1:23">
      <c r="A2806" s="69">
        <v>2805</v>
      </c>
      <c r="B2806" s="69">
        <v>69</v>
      </c>
      <c r="C2806" s="70" t="s">
        <v>277</v>
      </c>
      <c r="D2806" s="70" t="s">
        <v>61</v>
      </c>
      <c r="E2806" s="70" t="s">
        <v>62</v>
      </c>
      <c r="F2806" s="70" t="s">
        <v>100</v>
      </c>
      <c r="G2806" s="70"/>
      <c r="H2806" s="70" t="s">
        <v>28</v>
      </c>
      <c r="I2806" s="70" t="s">
        <v>278</v>
      </c>
      <c r="J2806" s="70" t="s">
        <v>64</v>
      </c>
      <c r="K2806" s="70" t="s">
        <v>35</v>
      </c>
      <c r="L2806" s="70" t="s">
        <v>65</v>
      </c>
      <c r="M2806" s="71">
        <v>1337</v>
      </c>
      <c r="N2806" s="70" t="s">
        <v>1211</v>
      </c>
      <c r="O2806" s="70">
        <v>3.6846912480931162</v>
      </c>
      <c r="P2806" s="70" t="s">
        <v>412</v>
      </c>
      <c r="Q2806" s="69">
        <v>254</v>
      </c>
      <c r="R2806" s="70" t="s">
        <v>1209</v>
      </c>
      <c r="S2806" s="70" t="s">
        <v>41</v>
      </c>
      <c r="T2806" s="70" t="s">
        <v>42</v>
      </c>
      <c r="U2806" s="70" t="s">
        <v>35</v>
      </c>
      <c r="V2806" s="70">
        <v>334.21079063376885</v>
      </c>
      <c r="W2806" s="70">
        <v>5710.894366694677</v>
      </c>
    </row>
    <row r="2807" spans="1:23">
      <c r="A2807" s="69">
        <v>2806</v>
      </c>
      <c r="B2807" s="69">
        <v>69</v>
      </c>
      <c r="C2807" s="70" t="s">
        <v>277</v>
      </c>
      <c r="D2807" s="70" t="s">
        <v>61</v>
      </c>
      <c r="E2807" s="70" t="s">
        <v>62</v>
      </c>
      <c r="F2807" s="70" t="s">
        <v>100</v>
      </c>
      <c r="G2807" s="70"/>
      <c r="H2807" s="70" t="s">
        <v>28</v>
      </c>
      <c r="I2807" s="70" t="s">
        <v>278</v>
      </c>
      <c r="J2807" s="70" t="s">
        <v>64</v>
      </c>
      <c r="K2807" s="70" t="s">
        <v>35</v>
      </c>
      <c r="L2807" s="70" t="s">
        <v>65</v>
      </c>
      <c r="M2807" s="71">
        <v>1659</v>
      </c>
      <c r="N2807" s="70" t="s">
        <v>2460</v>
      </c>
      <c r="O2807" s="70">
        <v>4.0901929548360787</v>
      </c>
      <c r="P2807" s="70" t="s">
        <v>412</v>
      </c>
      <c r="Q2807" s="69">
        <v>254</v>
      </c>
      <c r="R2807" s="70" t="s">
        <v>1209</v>
      </c>
      <c r="S2807" s="70" t="s">
        <v>41</v>
      </c>
      <c r="T2807" s="70" t="s">
        <v>42</v>
      </c>
      <c r="U2807" s="70" t="s">
        <v>35</v>
      </c>
      <c r="V2807" s="70">
        <v>334.21079063376885</v>
      </c>
      <c r="W2807" s="70">
        <v>5710.894366694677</v>
      </c>
    </row>
    <row r="2808" spans="1:23">
      <c r="A2808" s="69">
        <v>2807</v>
      </c>
      <c r="B2808" s="69">
        <v>69</v>
      </c>
      <c r="C2808" s="70" t="s">
        <v>277</v>
      </c>
      <c r="D2808" s="70" t="s">
        <v>61</v>
      </c>
      <c r="E2808" s="70" t="s">
        <v>62</v>
      </c>
      <c r="F2808" s="70" t="s">
        <v>100</v>
      </c>
      <c r="G2808" s="70"/>
      <c r="H2808" s="70" t="s">
        <v>28</v>
      </c>
      <c r="I2808" s="70" t="s">
        <v>278</v>
      </c>
      <c r="J2808" s="70" t="s">
        <v>64</v>
      </c>
      <c r="K2808" s="70" t="s">
        <v>35</v>
      </c>
      <c r="L2808" s="70" t="s">
        <v>65</v>
      </c>
      <c r="M2808" s="71">
        <v>1337</v>
      </c>
      <c r="N2808" s="70" t="s">
        <v>1211</v>
      </c>
      <c r="O2808" s="70">
        <v>3.6846912480931162</v>
      </c>
      <c r="P2808" s="70" t="s">
        <v>412</v>
      </c>
      <c r="Q2808" s="69">
        <v>254</v>
      </c>
      <c r="R2808" s="70" t="s">
        <v>1209</v>
      </c>
      <c r="S2808" s="70" t="s">
        <v>41</v>
      </c>
      <c r="T2808" s="70" t="s">
        <v>42</v>
      </c>
      <c r="U2808" s="70" t="s">
        <v>35</v>
      </c>
      <c r="V2808" s="70">
        <v>179.62787691704719</v>
      </c>
      <c r="W2808" s="70">
        <v>971.73758803117312</v>
      </c>
    </row>
    <row r="2809" spans="1:23">
      <c r="A2809" s="69">
        <v>2808</v>
      </c>
      <c r="B2809" s="69">
        <v>69</v>
      </c>
      <c r="C2809" s="70" t="s">
        <v>277</v>
      </c>
      <c r="D2809" s="70" t="s">
        <v>61</v>
      </c>
      <c r="E2809" s="70" t="s">
        <v>62</v>
      </c>
      <c r="F2809" s="70" t="s">
        <v>100</v>
      </c>
      <c r="G2809" s="70"/>
      <c r="H2809" s="70" t="s">
        <v>28</v>
      </c>
      <c r="I2809" s="70" t="s">
        <v>278</v>
      </c>
      <c r="J2809" s="70" t="s">
        <v>64</v>
      </c>
      <c r="K2809" s="70" t="s">
        <v>35</v>
      </c>
      <c r="L2809" s="70" t="s">
        <v>65</v>
      </c>
      <c r="M2809" s="71">
        <v>1701</v>
      </c>
      <c r="N2809" s="70" t="s">
        <v>2461</v>
      </c>
      <c r="O2809" s="70">
        <v>-7.4811925044767937</v>
      </c>
      <c r="P2809" s="70" t="s">
        <v>428</v>
      </c>
      <c r="Q2809" s="69">
        <v>254</v>
      </c>
      <c r="R2809" s="70" t="s">
        <v>1209</v>
      </c>
      <c r="S2809" s="70" t="s">
        <v>41</v>
      </c>
      <c r="T2809" s="70" t="s">
        <v>42</v>
      </c>
      <c r="U2809" s="70" t="s">
        <v>35</v>
      </c>
      <c r="V2809" s="70">
        <v>179.62787691704719</v>
      </c>
      <c r="W2809" s="70">
        <v>971.73758803117312</v>
      </c>
    </row>
    <row r="2810" spans="1:23">
      <c r="A2810" s="69">
        <v>2809</v>
      </c>
      <c r="B2810" s="69">
        <v>69</v>
      </c>
      <c r="C2810" s="70" t="s">
        <v>277</v>
      </c>
      <c r="D2810" s="70" t="s">
        <v>61</v>
      </c>
      <c r="E2810" s="70" t="s">
        <v>62</v>
      </c>
      <c r="F2810" s="70" t="s">
        <v>100</v>
      </c>
      <c r="G2810" s="70"/>
      <c r="H2810" s="70" t="s">
        <v>28</v>
      </c>
      <c r="I2810" s="70" t="s">
        <v>278</v>
      </c>
      <c r="J2810" s="70" t="s">
        <v>64</v>
      </c>
      <c r="K2810" s="70" t="s">
        <v>35</v>
      </c>
      <c r="L2810" s="70" t="s">
        <v>65</v>
      </c>
      <c r="M2810" s="71">
        <v>1337</v>
      </c>
      <c r="N2810" s="70" t="s">
        <v>1211</v>
      </c>
      <c r="O2810" s="70">
        <v>3.6846912480931162</v>
      </c>
      <c r="P2810" s="70" t="s">
        <v>412</v>
      </c>
      <c r="Q2810" s="69">
        <v>254</v>
      </c>
      <c r="R2810" s="70" t="s">
        <v>1209</v>
      </c>
      <c r="S2810" s="70" t="s">
        <v>41</v>
      </c>
      <c r="T2810" s="70" t="s">
        <v>42</v>
      </c>
      <c r="U2810" s="70" t="s">
        <v>35</v>
      </c>
      <c r="V2810" s="70">
        <v>444.75019701827989</v>
      </c>
      <c r="W2810" s="70">
        <v>8804.4137817480805</v>
      </c>
    </row>
    <row r="2811" spans="1:23">
      <c r="A2811" s="69">
        <v>2810</v>
      </c>
      <c r="B2811" s="69">
        <v>69</v>
      </c>
      <c r="C2811" s="70" t="s">
        <v>277</v>
      </c>
      <c r="D2811" s="70" t="s">
        <v>61</v>
      </c>
      <c r="E2811" s="70" t="s">
        <v>62</v>
      </c>
      <c r="F2811" s="70" t="s">
        <v>100</v>
      </c>
      <c r="G2811" s="70"/>
      <c r="H2811" s="70" t="s">
        <v>28</v>
      </c>
      <c r="I2811" s="70" t="s">
        <v>278</v>
      </c>
      <c r="J2811" s="70" t="s">
        <v>64</v>
      </c>
      <c r="K2811" s="70" t="s">
        <v>35</v>
      </c>
      <c r="L2811" s="70" t="s">
        <v>65</v>
      </c>
      <c r="M2811" s="71">
        <v>1758</v>
      </c>
      <c r="N2811" s="70" t="s">
        <v>2462</v>
      </c>
      <c r="O2811" s="70">
        <v>11.225395466392049</v>
      </c>
      <c r="P2811" s="70" t="s">
        <v>419</v>
      </c>
      <c r="Q2811" s="69">
        <v>254</v>
      </c>
      <c r="R2811" s="70" t="s">
        <v>1209</v>
      </c>
      <c r="S2811" s="70" t="s">
        <v>41</v>
      </c>
      <c r="T2811" s="70" t="s">
        <v>42</v>
      </c>
      <c r="U2811" s="70" t="s">
        <v>35</v>
      </c>
      <c r="V2811" s="70">
        <v>444.75019701827989</v>
      </c>
      <c r="W2811" s="70">
        <v>8804.4137817480805</v>
      </c>
    </row>
    <row r="2812" spans="1:23">
      <c r="A2812" s="69">
        <v>2811</v>
      </c>
      <c r="B2812" s="69">
        <v>69</v>
      </c>
      <c r="C2812" s="70" t="s">
        <v>277</v>
      </c>
      <c r="D2812" s="70" t="s">
        <v>61</v>
      </c>
      <c r="E2812" s="70" t="s">
        <v>62</v>
      </c>
      <c r="F2812" s="70" t="s">
        <v>100</v>
      </c>
      <c r="G2812" s="70"/>
      <c r="H2812" s="70" t="s">
        <v>28</v>
      </c>
      <c r="I2812" s="70" t="s">
        <v>278</v>
      </c>
      <c r="J2812" s="70" t="s">
        <v>64</v>
      </c>
      <c r="K2812" s="70" t="s">
        <v>35</v>
      </c>
      <c r="L2812" s="70" t="s">
        <v>65</v>
      </c>
      <c r="M2812" s="71">
        <v>1337</v>
      </c>
      <c r="N2812" s="70" t="s">
        <v>1211</v>
      </c>
      <c r="O2812" s="70">
        <v>3.6846912480931162</v>
      </c>
      <c r="P2812" s="70" t="s">
        <v>412</v>
      </c>
      <c r="Q2812" s="69">
        <v>254</v>
      </c>
      <c r="R2812" s="70" t="s">
        <v>1209</v>
      </c>
      <c r="S2812" s="70" t="s">
        <v>41</v>
      </c>
      <c r="T2812" s="70" t="s">
        <v>42</v>
      </c>
      <c r="U2812" s="70" t="s">
        <v>35</v>
      </c>
      <c r="V2812" s="70">
        <v>338.81133271493775</v>
      </c>
      <c r="W2812" s="70">
        <v>5786.4308462308345</v>
      </c>
    </row>
    <row r="2813" spans="1:23">
      <c r="A2813" s="69">
        <v>2812</v>
      </c>
      <c r="B2813" s="69">
        <v>69</v>
      </c>
      <c r="C2813" s="70" t="s">
        <v>277</v>
      </c>
      <c r="D2813" s="70" t="s">
        <v>61</v>
      </c>
      <c r="E2813" s="70" t="s">
        <v>62</v>
      </c>
      <c r="F2813" s="70" t="s">
        <v>100</v>
      </c>
      <c r="G2813" s="70"/>
      <c r="H2813" s="70" t="s">
        <v>28</v>
      </c>
      <c r="I2813" s="70" t="s">
        <v>278</v>
      </c>
      <c r="J2813" s="70" t="s">
        <v>64</v>
      </c>
      <c r="K2813" s="70" t="s">
        <v>35</v>
      </c>
      <c r="L2813" s="70" t="s">
        <v>65</v>
      </c>
      <c r="M2813" s="71">
        <v>1781</v>
      </c>
      <c r="N2813" s="70" t="s">
        <v>2463</v>
      </c>
      <c r="O2813" s="70">
        <v>4.1992169871723828</v>
      </c>
      <c r="P2813" s="70" t="s">
        <v>412</v>
      </c>
      <c r="Q2813" s="69">
        <v>254</v>
      </c>
      <c r="R2813" s="70" t="s">
        <v>1209</v>
      </c>
      <c r="S2813" s="70" t="s">
        <v>41</v>
      </c>
      <c r="T2813" s="70" t="s">
        <v>42</v>
      </c>
      <c r="U2813" s="70" t="s">
        <v>35</v>
      </c>
      <c r="V2813" s="70">
        <v>338.81133271493775</v>
      </c>
      <c r="W2813" s="70">
        <v>5786.4308462308345</v>
      </c>
    </row>
    <row r="2814" spans="1:23">
      <c r="A2814" s="69">
        <v>2813</v>
      </c>
      <c r="B2814" s="69">
        <v>69</v>
      </c>
      <c r="C2814" s="70" t="s">
        <v>277</v>
      </c>
      <c r="D2814" s="70" t="s">
        <v>61</v>
      </c>
      <c r="E2814" s="70" t="s">
        <v>62</v>
      </c>
      <c r="F2814" s="70" t="s">
        <v>100</v>
      </c>
      <c r="G2814" s="70"/>
      <c r="H2814" s="70" t="s">
        <v>28</v>
      </c>
      <c r="I2814" s="70" t="s">
        <v>278</v>
      </c>
      <c r="J2814" s="70" t="s">
        <v>64</v>
      </c>
      <c r="K2814" s="70" t="s">
        <v>35</v>
      </c>
      <c r="L2814" s="70" t="s">
        <v>65</v>
      </c>
      <c r="M2814" s="71">
        <v>1337</v>
      </c>
      <c r="N2814" s="70" t="s">
        <v>1211</v>
      </c>
      <c r="O2814" s="70">
        <v>3.6846912480931162</v>
      </c>
      <c r="P2814" s="70" t="s">
        <v>412</v>
      </c>
      <c r="Q2814" s="69">
        <v>249</v>
      </c>
      <c r="R2814" s="70" t="s">
        <v>1212</v>
      </c>
      <c r="S2814" s="70" t="s">
        <v>50</v>
      </c>
      <c r="T2814" s="70" t="s">
        <v>51</v>
      </c>
      <c r="U2814" s="70" t="s">
        <v>35</v>
      </c>
      <c r="V2814" s="70">
        <v>507.03076042348471</v>
      </c>
      <c r="W2814" s="70">
        <v>5068.0239653098251</v>
      </c>
    </row>
    <row r="2815" spans="1:23">
      <c r="A2815" s="69">
        <v>2814</v>
      </c>
      <c r="B2815" s="69">
        <v>69</v>
      </c>
      <c r="C2815" s="70" t="s">
        <v>277</v>
      </c>
      <c r="D2815" s="70" t="s">
        <v>61</v>
      </c>
      <c r="E2815" s="70" t="s">
        <v>62</v>
      </c>
      <c r="F2815" s="70" t="s">
        <v>100</v>
      </c>
      <c r="G2815" s="70"/>
      <c r="H2815" s="70" t="s">
        <v>28</v>
      </c>
      <c r="I2815" s="70" t="s">
        <v>278</v>
      </c>
      <c r="J2815" s="70" t="s">
        <v>64</v>
      </c>
      <c r="K2815" s="70" t="s">
        <v>35</v>
      </c>
      <c r="L2815" s="70" t="s">
        <v>65</v>
      </c>
      <c r="M2815" s="71">
        <v>1843</v>
      </c>
      <c r="N2815" s="70" t="s">
        <v>2464</v>
      </c>
      <c r="O2815" s="70">
        <v>7.5801912743862756</v>
      </c>
      <c r="P2815" s="70" t="s">
        <v>424</v>
      </c>
      <c r="Q2815" s="69">
        <v>249</v>
      </c>
      <c r="R2815" s="70" t="s">
        <v>1212</v>
      </c>
      <c r="S2815" s="70" t="s">
        <v>50</v>
      </c>
      <c r="T2815" s="70" t="s">
        <v>51</v>
      </c>
      <c r="U2815" s="70" t="s">
        <v>35</v>
      </c>
      <c r="V2815" s="70">
        <v>507.03076042348471</v>
      </c>
      <c r="W2815" s="70">
        <v>5068.0239653098251</v>
      </c>
    </row>
    <row r="2816" spans="1:23">
      <c r="A2816" s="69">
        <v>2815</v>
      </c>
      <c r="B2816" s="69">
        <v>69</v>
      </c>
      <c r="C2816" s="70" t="s">
        <v>277</v>
      </c>
      <c r="D2816" s="70" t="s">
        <v>61</v>
      </c>
      <c r="E2816" s="70" t="s">
        <v>62</v>
      </c>
      <c r="F2816" s="70" t="s">
        <v>100</v>
      </c>
      <c r="G2816" s="70"/>
      <c r="H2816" s="70" t="s">
        <v>28</v>
      </c>
      <c r="I2816" s="70" t="s">
        <v>278</v>
      </c>
      <c r="J2816" s="70" t="s">
        <v>64</v>
      </c>
      <c r="K2816" s="70" t="s">
        <v>35</v>
      </c>
      <c r="L2816" s="70" t="s">
        <v>65</v>
      </c>
      <c r="M2816" s="71">
        <v>1337</v>
      </c>
      <c r="N2816" s="70" t="s">
        <v>1211</v>
      </c>
      <c r="O2816" s="70">
        <v>3.6846912480931162</v>
      </c>
      <c r="P2816" s="70" t="s">
        <v>412</v>
      </c>
      <c r="Q2816" s="69">
        <v>522</v>
      </c>
      <c r="R2816" s="70" t="s">
        <v>164</v>
      </c>
      <c r="S2816" s="70" t="s">
        <v>41</v>
      </c>
      <c r="T2816" s="70" t="s">
        <v>42</v>
      </c>
      <c r="U2816" s="70" t="s">
        <v>35</v>
      </c>
      <c r="V2816" s="70">
        <v>328.67423546703117</v>
      </c>
      <c r="W2816" s="70">
        <v>5524.8504611814569</v>
      </c>
    </row>
    <row r="2817" spans="1:23">
      <c r="A2817" s="69">
        <v>2816</v>
      </c>
      <c r="B2817" s="69">
        <v>69</v>
      </c>
      <c r="C2817" s="70" t="s">
        <v>277</v>
      </c>
      <c r="D2817" s="70" t="s">
        <v>61</v>
      </c>
      <c r="E2817" s="70" t="s">
        <v>62</v>
      </c>
      <c r="F2817" s="70" t="s">
        <v>100</v>
      </c>
      <c r="G2817" s="70"/>
      <c r="H2817" s="70" t="s">
        <v>28</v>
      </c>
      <c r="I2817" s="70" t="s">
        <v>278</v>
      </c>
      <c r="J2817" s="70" t="s">
        <v>64</v>
      </c>
      <c r="K2817" s="70" t="s">
        <v>35</v>
      </c>
      <c r="L2817" s="70" t="s">
        <v>65</v>
      </c>
      <c r="M2817" s="71">
        <v>1943</v>
      </c>
      <c r="N2817" s="70" t="s">
        <v>2465</v>
      </c>
      <c r="O2817" s="70">
        <v>12.32295750016964</v>
      </c>
      <c r="P2817" s="70" t="s">
        <v>419</v>
      </c>
      <c r="Q2817" s="69">
        <v>522</v>
      </c>
      <c r="R2817" s="70" t="s">
        <v>164</v>
      </c>
      <c r="S2817" s="70" t="s">
        <v>41</v>
      </c>
      <c r="T2817" s="70" t="s">
        <v>42</v>
      </c>
      <c r="U2817" s="70" t="s">
        <v>35</v>
      </c>
      <c r="V2817" s="70">
        <v>328.67423546703117</v>
      </c>
      <c r="W2817" s="70">
        <v>5524.8504611814569</v>
      </c>
    </row>
    <row r="2818" spans="1:23">
      <c r="A2818" s="69">
        <v>2817</v>
      </c>
      <c r="B2818" s="69">
        <v>69</v>
      </c>
      <c r="C2818" s="70" t="s">
        <v>277</v>
      </c>
      <c r="D2818" s="70" t="s">
        <v>61</v>
      </c>
      <c r="E2818" s="70" t="s">
        <v>62</v>
      </c>
      <c r="F2818" s="70" t="s">
        <v>100</v>
      </c>
      <c r="G2818" s="70"/>
      <c r="H2818" s="70" t="s">
        <v>28</v>
      </c>
      <c r="I2818" s="70" t="s">
        <v>278</v>
      </c>
      <c r="J2818" s="70" t="s">
        <v>64</v>
      </c>
      <c r="K2818" s="70" t="s">
        <v>35</v>
      </c>
      <c r="L2818" s="70" t="s">
        <v>65</v>
      </c>
      <c r="M2818" s="71">
        <v>1337</v>
      </c>
      <c r="N2818" s="70" t="s">
        <v>1211</v>
      </c>
      <c r="O2818" s="70">
        <v>3.6846912480931162</v>
      </c>
      <c r="P2818" s="70" t="s">
        <v>412</v>
      </c>
      <c r="Q2818" s="69">
        <v>476</v>
      </c>
      <c r="R2818" s="70" t="s">
        <v>1215</v>
      </c>
      <c r="S2818" s="70" t="s">
        <v>55</v>
      </c>
      <c r="T2818" s="70" t="s">
        <v>56</v>
      </c>
      <c r="U2818" s="70" t="s">
        <v>35</v>
      </c>
      <c r="V2818" s="70">
        <v>140.60668189769376</v>
      </c>
      <c r="W2818" s="70">
        <v>973.57463188399936</v>
      </c>
    </row>
    <row r="2819" spans="1:23">
      <c r="A2819" s="69">
        <v>2818</v>
      </c>
      <c r="B2819" s="69">
        <v>69</v>
      </c>
      <c r="C2819" s="70" t="s">
        <v>277</v>
      </c>
      <c r="D2819" s="70" t="s">
        <v>61</v>
      </c>
      <c r="E2819" s="70" t="s">
        <v>62</v>
      </c>
      <c r="F2819" s="70" t="s">
        <v>100</v>
      </c>
      <c r="G2819" s="70"/>
      <c r="H2819" s="70" t="s">
        <v>28</v>
      </c>
      <c r="I2819" s="70" t="s">
        <v>278</v>
      </c>
      <c r="J2819" s="70" t="s">
        <v>64</v>
      </c>
      <c r="K2819" s="70" t="s">
        <v>35</v>
      </c>
      <c r="L2819" s="70" t="s">
        <v>65</v>
      </c>
      <c r="M2819" s="71">
        <v>2038</v>
      </c>
      <c r="N2819" s="70" t="s">
        <v>2466</v>
      </c>
      <c r="O2819" s="70">
        <v>0.112528919183878</v>
      </c>
      <c r="P2819" s="70" t="s">
        <v>412</v>
      </c>
      <c r="Q2819" s="69">
        <v>476</v>
      </c>
      <c r="R2819" s="70" t="s">
        <v>1215</v>
      </c>
      <c r="S2819" s="70" t="s">
        <v>55</v>
      </c>
      <c r="T2819" s="70" t="s">
        <v>56</v>
      </c>
      <c r="U2819" s="70" t="s">
        <v>35</v>
      </c>
      <c r="V2819" s="70">
        <v>140.60668189769376</v>
      </c>
      <c r="W2819" s="70">
        <v>973.57463188399936</v>
      </c>
    </row>
    <row r="2820" spans="1:23">
      <c r="A2820" s="69">
        <v>2819</v>
      </c>
      <c r="B2820" s="69">
        <v>69</v>
      </c>
      <c r="C2820" s="70" t="s">
        <v>277</v>
      </c>
      <c r="D2820" s="70" t="s">
        <v>61</v>
      </c>
      <c r="E2820" s="70" t="s">
        <v>62</v>
      </c>
      <c r="F2820" s="70" t="s">
        <v>100</v>
      </c>
      <c r="G2820" s="70"/>
      <c r="H2820" s="70" t="s">
        <v>28</v>
      </c>
      <c r="I2820" s="70" t="s">
        <v>278</v>
      </c>
      <c r="J2820" s="70" t="s">
        <v>64</v>
      </c>
      <c r="K2820" s="70" t="s">
        <v>35</v>
      </c>
      <c r="L2820" s="70" t="s">
        <v>65</v>
      </c>
      <c r="M2820" s="71">
        <v>1337</v>
      </c>
      <c r="N2820" s="70" t="s">
        <v>1211</v>
      </c>
      <c r="O2820" s="70">
        <v>3.6846912480931162</v>
      </c>
      <c r="P2820" s="70" t="s">
        <v>412</v>
      </c>
      <c r="Q2820" s="69">
        <v>249</v>
      </c>
      <c r="R2820" s="70" t="s">
        <v>1212</v>
      </c>
      <c r="S2820" s="70" t="s">
        <v>50</v>
      </c>
      <c r="T2820" s="70" t="s">
        <v>51</v>
      </c>
      <c r="U2820" s="70" t="s">
        <v>35</v>
      </c>
      <c r="V2820" s="70">
        <v>325.06286710289265</v>
      </c>
      <c r="W2820" s="70">
        <v>2867.4900662367313</v>
      </c>
    </row>
    <row r="2821" spans="1:23">
      <c r="A2821" s="69">
        <v>2820</v>
      </c>
      <c r="B2821" s="69">
        <v>69</v>
      </c>
      <c r="C2821" s="70" t="s">
        <v>277</v>
      </c>
      <c r="D2821" s="70" t="s">
        <v>61</v>
      </c>
      <c r="E2821" s="70" t="s">
        <v>62</v>
      </c>
      <c r="F2821" s="70" t="s">
        <v>100</v>
      </c>
      <c r="G2821" s="70"/>
      <c r="H2821" s="70" t="s">
        <v>28</v>
      </c>
      <c r="I2821" s="70" t="s">
        <v>278</v>
      </c>
      <c r="J2821" s="70" t="s">
        <v>64</v>
      </c>
      <c r="K2821" s="70" t="s">
        <v>35</v>
      </c>
      <c r="L2821" s="70" t="s">
        <v>65</v>
      </c>
      <c r="M2821" s="71">
        <v>2077</v>
      </c>
      <c r="N2821" s="70" t="s">
        <v>2467</v>
      </c>
      <c r="O2821" s="70">
        <v>7.1660130651026224</v>
      </c>
      <c r="P2821" s="70" t="s">
        <v>424</v>
      </c>
      <c r="Q2821" s="69">
        <v>249</v>
      </c>
      <c r="R2821" s="70" t="s">
        <v>1212</v>
      </c>
      <c r="S2821" s="70" t="s">
        <v>50</v>
      </c>
      <c r="T2821" s="70" t="s">
        <v>51</v>
      </c>
      <c r="U2821" s="70" t="s">
        <v>35</v>
      </c>
      <c r="V2821" s="70">
        <v>325.06286710289265</v>
      </c>
      <c r="W2821" s="70">
        <v>2867.4900662367313</v>
      </c>
    </row>
    <row r="2822" spans="1:23">
      <c r="A2822" s="69">
        <v>2821</v>
      </c>
      <c r="B2822" s="69">
        <v>69</v>
      </c>
      <c r="C2822" s="70" t="s">
        <v>277</v>
      </c>
      <c r="D2822" s="70" t="s">
        <v>61</v>
      </c>
      <c r="E2822" s="70" t="s">
        <v>62</v>
      </c>
      <c r="F2822" s="70" t="s">
        <v>100</v>
      </c>
      <c r="G2822" s="70"/>
      <c r="H2822" s="70" t="s">
        <v>28</v>
      </c>
      <c r="I2822" s="70" t="s">
        <v>278</v>
      </c>
      <c r="J2822" s="70" t="s">
        <v>64</v>
      </c>
      <c r="K2822" s="70" t="s">
        <v>35</v>
      </c>
      <c r="L2822" s="70" t="s">
        <v>65</v>
      </c>
      <c r="M2822" s="71">
        <v>1337</v>
      </c>
      <c r="N2822" s="70" t="s">
        <v>1211</v>
      </c>
      <c r="O2822" s="70">
        <v>3.6846912480931162</v>
      </c>
      <c r="P2822" s="70" t="s">
        <v>412</v>
      </c>
      <c r="Q2822" s="69">
        <v>249</v>
      </c>
      <c r="R2822" s="70" t="s">
        <v>1212</v>
      </c>
      <c r="S2822" s="70" t="s">
        <v>50</v>
      </c>
      <c r="T2822" s="70" t="s">
        <v>51</v>
      </c>
      <c r="U2822" s="70" t="s">
        <v>35</v>
      </c>
      <c r="V2822" s="70">
        <v>405.97476776315676</v>
      </c>
      <c r="W2822" s="70">
        <v>5131.9323653726888</v>
      </c>
    </row>
    <row r="2823" spans="1:23">
      <c r="A2823" s="69">
        <v>2822</v>
      </c>
      <c r="B2823" s="69">
        <v>69</v>
      </c>
      <c r="C2823" s="70" t="s">
        <v>277</v>
      </c>
      <c r="D2823" s="70" t="s">
        <v>61</v>
      </c>
      <c r="E2823" s="70" t="s">
        <v>62</v>
      </c>
      <c r="F2823" s="70" t="s">
        <v>100</v>
      </c>
      <c r="G2823" s="70"/>
      <c r="H2823" s="70" t="s">
        <v>28</v>
      </c>
      <c r="I2823" s="70" t="s">
        <v>278</v>
      </c>
      <c r="J2823" s="70" t="s">
        <v>64</v>
      </c>
      <c r="K2823" s="70" t="s">
        <v>35</v>
      </c>
      <c r="L2823" s="70" t="s">
        <v>65</v>
      </c>
      <c r="M2823" s="71">
        <v>2220</v>
      </c>
      <c r="N2823" s="70" t="s">
        <v>2468</v>
      </c>
      <c r="O2823" s="70">
        <v>2.9321309509024571</v>
      </c>
      <c r="P2823" s="70" t="s">
        <v>412</v>
      </c>
      <c r="Q2823" s="69">
        <v>249</v>
      </c>
      <c r="R2823" s="70" t="s">
        <v>1212</v>
      </c>
      <c r="S2823" s="70" t="s">
        <v>50</v>
      </c>
      <c r="T2823" s="70" t="s">
        <v>51</v>
      </c>
      <c r="U2823" s="70" t="s">
        <v>35</v>
      </c>
      <c r="V2823" s="70">
        <v>405.97476776315676</v>
      </c>
      <c r="W2823" s="70">
        <v>5131.9323653726888</v>
      </c>
    </row>
    <row r="2824" spans="1:23">
      <c r="A2824" s="69">
        <v>2823</v>
      </c>
      <c r="B2824" s="69">
        <v>69</v>
      </c>
      <c r="C2824" s="70" t="s">
        <v>277</v>
      </c>
      <c r="D2824" s="70" t="s">
        <v>61</v>
      </c>
      <c r="E2824" s="70" t="s">
        <v>62</v>
      </c>
      <c r="F2824" s="70" t="s">
        <v>100</v>
      </c>
      <c r="G2824" s="70"/>
      <c r="H2824" s="70" t="s">
        <v>28</v>
      </c>
      <c r="I2824" s="70" t="s">
        <v>278</v>
      </c>
      <c r="J2824" s="70" t="s">
        <v>64</v>
      </c>
      <c r="K2824" s="70" t="s">
        <v>35</v>
      </c>
      <c r="L2824" s="70" t="s">
        <v>65</v>
      </c>
      <c r="M2824" s="71">
        <v>1337</v>
      </c>
      <c r="N2824" s="70" t="s">
        <v>1211</v>
      </c>
      <c r="O2824" s="70">
        <v>3.6846912480931162</v>
      </c>
      <c r="P2824" s="70" t="s">
        <v>412</v>
      </c>
      <c r="Q2824" s="69">
        <v>522</v>
      </c>
      <c r="R2824" s="70" t="s">
        <v>164</v>
      </c>
      <c r="S2824" s="70" t="s">
        <v>41</v>
      </c>
      <c r="T2824" s="70" t="s">
        <v>42</v>
      </c>
      <c r="U2824" s="70" t="s">
        <v>35</v>
      </c>
      <c r="V2824" s="70">
        <v>161.14074094780946</v>
      </c>
      <c r="W2824" s="70">
        <v>939.27591666674391</v>
      </c>
    </row>
    <row r="2825" spans="1:23">
      <c r="A2825" s="69">
        <v>2824</v>
      </c>
      <c r="B2825" s="69">
        <v>69</v>
      </c>
      <c r="C2825" s="70" t="s">
        <v>277</v>
      </c>
      <c r="D2825" s="70" t="s">
        <v>61</v>
      </c>
      <c r="E2825" s="70" t="s">
        <v>62</v>
      </c>
      <c r="F2825" s="70" t="s">
        <v>100</v>
      </c>
      <c r="G2825" s="70"/>
      <c r="H2825" s="70" t="s">
        <v>28</v>
      </c>
      <c r="I2825" s="70" t="s">
        <v>278</v>
      </c>
      <c r="J2825" s="70" t="s">
        <v>64</v>
      </c>
      <c r="K2825" s="70" t="s">
        <v>35</v>
      </c>
      <c r="L2825" s="70" t="s">
        <v>65</v>
      </c>
      <c r="M2825" s="71">
        <v>2225</v>
      </c>
      <c r="N2825" s="70" t="s">
        <v>2469</v>
      </c>
      <c r="O2825" s="70">
        <v>0.40548664301243098</v>
      </c>
      <c r="P2825" s="70" t="s">
        <v>412</v>
      </c>
      <c r="Q2825" s="69">
        <v>522</v>
      </c>
      <c r="R2825" s="70" t="s">
        <v>164</v>
      </c>
      <c r="S2825" s="70" t="s">
        <v>41</v>
      </c>
      <c r="T2825" s="70" t="s">
        <v>42</v>
      </c>
      <c r="U2825" s="70" t="s">
        <v>35</v>
      </c>
      <c r="V2825" s="70">
        <v>161.14074094780946</v>
      </c>
      <c r="W2825" s="70">
        <v>939.27591666674391</v>
      </c>
    </row>
    <row r="2826" spans="1:23">
      <c r="A2826" s="69">
        <v>2825</v>
      </c>
      <c r="B2826" s="69">
        <v>69</v>
      </c>
      <c r="C2826" s="70" t="s">
        <v>277</v>
      </c>
      <c r="D2826" s="70" t="s">
        <v>61</v>
      </c>
      <c r="E2826" s="70" t="s">
        <v>62</v>
      </c>
      <c r="F2826" s="70" t="s">
        <v>100</v>
      </c>
      <c r="G2826" s="70"/>
      <c r="H2826" s="70" t="s">
        <v>28</v>
      </c>
      <c r="I2826" s="70" t="s">
        <v>278</v>
      </c>
      <c r="J2826" s="70" t="s">
        <v>64</v>
      </c>
      <c r="K2826" s="70" t="s">
        <v>35</v>
      </c>
      <c r="L2826" s="70" t="s">
        <v>65</v>
      </c>
      <c r="M2826" s="71">
        <v>1337</v>
      </c>
      <c r="N2826" s="70" t="s">
        <v>1211</v>
      </c>
      <c r="O2826" s="70">
        <v>3.6846912480931162</v>
      </c>
      <c r="P2826" s="70" t="s">
        <v>412</v>
      </c>
      <c r="Q2826" s="69">
        <v>476</v>
      </c>
      <c r="R2826" s="70" t="s">
        <v>1215</v>
      </c>
      <c r="S2826" s="70" t="s">
        <v>55</v>
      </c>
      <c r="T2826" s="70" t="s">
        <v>56</v>
      </c>
      <c r="U2826" s="70" t="s">
        <v>35</v>
      </c>
      <c r="V2826" s="70">
        <v>241.8582817273344</v>
      </c>
      <c r="W2826" s="70">
        <v>3452.7466879966405</v>
      </c>
    </row>
    <row r="2827" spans="1:23">
      <c r="A2827" s="69">
        <v>2826</v>
      </c>
      <c r="B2827" s="69">
        <v>69</v>
      </c>
      <c r="C2827" s="70" t="s">
        <v>277</v>
      </c>
      <c r="D2827" s="70" t="s">
        <v>61</v>
      </c>
      <c r="E2827" s="70" t="s">
        <v>62</v>
      </c>
      <c r="F2827" s="70" t="s">
        <v>100</v>
      </c>
      <c r="G2827" s="70"/>
      <c r="H2827" s="70" t="s">
        <v>28</v>
      </c>
      <c r="I2827" s="70" t="s">
        <v>278</v>
      </c>
      <c r="J2827" s="70" t="s">
        <v>64</v>
      </c>
      <c r="K2827" s="70" t="s">
        <v>35</v>
      </c>
      <c r="L2827" s="70" t="s">
        <v>65</v>
      </c>
      <c r="M2827" s="71">
        <v>2842</v>
      </c>
      <c r="N2827" s="70" t="s">
        <v>2470</v>
      </c>
      <c r="O2827" s="70">
        <v>-3.287973172602118</v>
      </c>
      <c r="P2827" s="70" t="s">
        <v>428</v>
      </c>
      <c r="Q2827" s="69">
        <v>476</v>
      </c>
      <c r="R2827" s="70" t="s">
        <v>1215</v>
      </c>
      <c r="S2827" s="70" t="s">
        <v>55</v>
      </c>
      <c r="T2827" s="70" t="s">
        <v>56</v>
      </c>
      <c r="U2827" s="70" t="s">
        <v>35</v>
      </c>
      <c r="V2827" s="70">
        <v>241.8582817273344</v>
      </c>
      <c r="W2827" s="70">
        <v>3452.7466879966405</v>
      </c>
    </row>
    <row r="2828" spans="1:23">
      <c r="A2828" s="69">
        <v>2827</v>
      </c>
      <c r="B2828" s="69">
        <v>73</v>
      </c>
      <c r="C2828" s="70" t="s">
        <v>283</v>
      </c>
      <c r="D2828" s="70" t="s">
        <v>33</v>
      </c>
      <c r="E2828" s="70" t="s">
        <v>25</v>
      </c>
      <c r="F2828" s="70" t="s">
        <v>26</v>
      </c>
      <c r="G2828" s="70"/>
      <c r="H2828" s="70" t="s">
        <v>28</v>
      </c>
      <c r="I2828" s="70" t="s">
        <v>29</v>
      </c>
      <c r="J2828" s="70" t="s">
        <v>30</v>
      </c>
      <c r="K2828" s="70" t="s">
        <v>35</v>
      </c>
      <c r="L2828" s="70" t="s">
        <v>65</v>
      </c>
      <c r="M2828" s="71">
        <v>2390</v>
      </c>
      <c r="N2828" s="70" t="s">
        <v>2471</v>
      </c>
      <c r="O2828" s="70">
        <v>19.20573287931423</v>
      </c>
      <c r="P2828" s="70" t="s">
        <v>419</v>
      </c>
      <c r="Q2828" s="69">
        <v>446</v>
      </c>
      <c r="R2828" s="70" t="s">
        <v>284</v>
      </c>
      <c r="S2828" s="70" t="s">
        <v>41</v>
      </c>
      <c r="T2828" s="70" t="s">
        <v>42</v>
      </c>
      <c r="U2828" s="70" t="s">
        <v>35</v>
      </c>
      <c r="V2828" s="70">
        <v>259.99484316567134</v>
      </c>
      <c r="W2828" s="70">
        <v>2070.448216526494</v>
      </c>
    </row>
    <row r="2829" spans="1:23">
      <c r="A2829" s="69">
        <v>2828</v>
      </c>
      <c r="B2829" s="69">
        <v>73</v>
      </c>
      <c r="C2829" s="70" t="s">
        <v>283</v>
      </c>
      <c r="D2829" s="70" t="s">
        <v>33</v>
      </c>
      <c r="E2829" s="70" t="s">
        <v>25</v>
      </c>
      <c r="F2829" s="70" t="s">
        <v>26</v>
      </c>
      <c r="G2829" s="70"/>
      <c r="H2829" s="70" t="s">
        <v>28</v>
      </c>
      <c r="I2829" s="70" t="s">
        <v>29</v>
      </c>
      <c r="J2829" s="70" t="s">
        <v>30</v>
      </c>
      <c r="K2829" s="70" t="s">
        <v>35</v>
      </c>
      <c r="L2829" s="70" t="s">
        <v>65</v>
      </c>
      <c r="M2829" s="71">
        <v>3826</v>
      </c>
      <c r="N2829" s="70" t="s">
        <v>930</v>
      </c>
      <c r="O2829" s="70">
        <v>6.3695952747264242</v>
      </c>
      <c r="P2829" s="70" t="s">
        <v>424</v>
      </c>
      <c r="Q2829" s="69">
        <v>446</v>
      </c>
      <c r="R2829" s="70" t="s">
        <v>284</v>
      </c>
      <c r="S2829" s="70" t="s">
        <v>41</v>
      </c>
      <c r="T2829" s="70" t="s">
        <v>42</v>
      </c>
      <c r="U2829" s="70" t="s">
        <v>35</v>
      </c>
      <c r="V2829" s="70">
        <v>259.99484316567134</v>
      </c>
      <c r="W2829" s="70">
        <v>2070.448216526494</v>
      </c>
    </row>
    <row r="2830" spans="1:23">
      <c r="A2830" s="69">
        <v>2829</v>
      </c>
      <c r="B2830" s="69">
        <v>73</v>
      </c>
      <c r="C2830" s="70" t="s">
        <v>283</v>
      </c>
      <c r="D2830" s="70" t="s">
        <v>33</v>
      </c>
      <c r="E2830" s="70" t="s">
        <v>25</v>
      </c>
      <c r="F2830" s="70" t="s">
        <v>26</v>
      </c>
      <c r="G2830" s="70"/>
      <c r="H2830" s="70" t="s">
        <v>28</v>
      </c>
      <c r="I2830" s="70" t="s">
        <v>29</v>
      </c>
      <c r="J2830" s="70" t="s">
        <v>30</v>
      </c>
      <c r="K2830" s="70" t="s">
        <v>35</v>
      </c>
      <c r="L2830" s="70" t="s">
        <v>65</v>
      </c>
      <c r="M2830" s="71">
        <v>2713</v>
      </c>
      <c r="N2830" s="70" t="s">
        <v>2472</v>
      </c>
      <c r="O2830" s="70">
        <v>17.131026198522441</v>
      </c>
      <c r="P2830" s="70" t="s">
        <v>419</v>
      </c>
      <c r="Q2830" s="69">
        <v>266</v>
      </c>
      <c r="R2830" s="70" t="s">
        <v>1291</v>
      </c>
      <c r="S2830" s="70" t="s">
        <v>50</v>
      </c>
      <c r="T2830" s="70" t="s">
        <v>51</v>
      </c>
      <c r="U2830" s="70" t="s">
        <v>35</v>
      </c>
      <c r="V2830" s="70">
        <v>188.42891017904654</v>
      </c>
      <c r="W2830" s="70">
        <v>2146.2281742052865</v>
      </c>
    </row>
    <row r="2831" spans="1:23">
      <c r="A2831" s="69">
        <v>2830</v>
      </c>
      <c r="B2831" s="69">
        <v>73</v>
      </c>
      <c r="C2831" s="70" t="s">
        <v>283</v>
      </c>
      <c r="D2831" s="70" t="s">
        <v>33</v>
      </c>
      <c r="E2831" s="70" t="s">
        <v>25</v>
      </c>
      <c r="F2831" s="70" t="s">
        <v>26</v>
      </c>
      <c r="G2831" s="70"/>
      <c r="H2831" s="70" t="s">
        <v>28</v>
      </c>
      <c r="I2831" s="70" t="s">
        <v>29</v>
      </c>
      <c r="J2831" s="70" t="s">
        <v>30</v>
      </c>
      <c r="K2831" s="70" t="s">
        <v>35</v>
      </c>
      <c r="L2831" s="70" t="s">
        <v>65</v>
      </c>
      <c r="M2831" s="71">
        <v>3826</v>
      </c>
      <c r="N2831" s="70" t="s">
        <v>930</v>
      </c>
      <c r="O2831" s="70">
        <v>6.3695952747264242</v>
      </c>
      <c r="P2831" s="70" t="s">
        <v>424</v>
      </c>
      <c r="Q2831" s="69">
        <v>266</v>
      </c>
      <c r="R2831" s="70" t="s">
        <v>1291</v>
      </c>
      <c r="S2831" s="70" t="s">
        <v>50</v>
      </c>
      <c r="T2831" s="70" t="s">
        <v>51</v>
      </c>
      <c r="U2831" s="70" t="s">
        <v>35</v>
      </c>
      <c r="V2831" s="70">
        <v>188.42891017904654</v>
      </c>
      <c r="W2831" s="70">
        <v>2146.2281742052865</v>
      </c>
    </row>
    <row r="2832" spans="1:23">
      <c r="A2832" s="69">
        <v>2831</v>
      </c>
      <c r="B2832" s="69">
        <v>73</v>
      </c>
      <c r="C2832" s="70" t="s">
        <v>283</v>
      </c>
      <c r="D2832" s="70" t="s">
        <v>33</v>
      </c>
      <c r="E2832" s="70" t="s">
        <v>25</v>
      </c>
      <c r="F2832" s="70" t="s">
        <v>26</v>
      </c>
      <c r="G2832" s="70"/>
      <c r="H2832" s="70" t="s">
        <v>28</v>
      </c>
      <c r="I2832" s="70" t="s">
        <v>29</v>
      </c>
      <c r="J2832" s="70" t="s">
        <v>30</v>
      </c>
      <c r="K2832" s="70" t="s">
        <v>35</v>
      </c>
      <c r="L2832" s="70" t="s">
        <v>65</v>
      </c>
      <c r="M2832" s="71">
        <v>3145</v>
      </c>
      <c r="N2832" s="70" t="s">
        <v>2473</v>
      </c>
      <c r="O2832" s="70">
        <v>14.75092615557242</v>
      </c>
      <c r="P2832" s="70" t="s">
        <v>419</v>
      </c>
      <c r="Q2832" s="69">
        <v>266</v>
      </c>
      <c r="R2832" s="70" t="s">
        <v>1291</v>
      </c>
      <c r="S2832" s="70" t="s">
        <v>50</v>
      </c>
      <c r="T2832" s="70" t="s">
        <v>51</v>
      </c>
      <c r="U2832" s="70" t="s">
        <v>35</v>
      </c>
      <c r="V2832" s="70">
        <v>196.43176075610722</v>
      </c>
      <c r="W2832" s="70">
        <v>1628.6538121548422</v>
      </c>
    </row>
    <row r="2833" spans="1:23">
      <c r="A2833" s="69">
        <v>2832</v>
      </c>
      <c r="B2833" s="69">
        <v>73</v>
      </c>
      <c r="C2833" s="70" t="s">
        <v>283</v>
      </c>
      <c r="D2833" s="70" t="s">
        <v>33</v>
      </c>
      <c r="E2833" s="70" t="s">
        <v>25</v>
      </c>
      <c r="F2833" s="70" t="s">
        <v>26</v>
      </c>
      <c r="G2833" s="70"/>
      <c r="H2833" s="70" t="s">
        <v>28</v>
      </c>
      <c r="I2833" s="70" t="s">
        <v>29</v>
      </c>
      <c r="J2833" s="70" t="s">
        <v>30</v>
      </c>
      <c r="K2833" s="70" t="s">
        <v>35</v>
      </c>
      <c r="L2833" s="70" t="s">
        <v>65</v>
      </c>
      <c r="M2833" s="71">
        <v>3826</v>
      </c>
      <c r="N2833" s="70" t="s">
        <v>930</v>
      </c>
      <c r="O2833" s="70">
        <v>6.3695952747264242</v>
      </c>
      <c r="P2833" s="70" t="s">
        <v>424</v>
      </c>
      <c r="Q2833" s="69">
        <v>266</v>
      </c>
      <c r="R2833" s="70" t="s">
        <v>1291</v>
      </c>
      <c r="S2833" s="70" t="s">
        <v>50</v>
      </c>
      <c r="T2833" s="70" t="s">
        <v>51</v>
      </c>
      <c r="U2833" s="70" t="s">
        <v>35</v>
      </c>
      <c r="V2833" s="70">
        <v>196.43176075610722</v>
      </c>
      <c r="W2833" s="70">
        <v>1628.6538121548422</v>
      </c>
    </row>
    <row r="2834" spans="1:23">
      <c r="A2834" s="69">
        <v>2833</v>
      </c>
      <c r="B2834" s="69">
        <v>73</v>
      </c>
      <c r="C2834" s="70" t="s">
        <v>283</v>
      </c>
      <c r="D2834" s="70" t="s">
        <v>33</v>
      </c>
      <c r="E2834" s="70" t="s">
        <v>25</v>
      </c>
      <c r="F2834" s="70" t="s">
        <v>26</v>
      </c>
      <c r="G2834" s="70"/>
      <c r="H2834" s="70" t="s">
        <v>28</v>
      </c>
      <c r="I2834" s="70" t="s">
        <v>29</v>
      </c>
      <c r="J2834" s="70" t="s">
        <v>30</v>
      </c>
      <c r="K2834" s="70" t="s">
        <v>35</v>
      </c>
      <c r="L2834" s="70" t="s">
        <v>65</v>
      </c>
      <c r="M2834" s="71">
        <v>3162</v>
      </c>
      <c r="N2834" s="70" t="s">
        <v>2474</v>
      </c>
      <c r="O2834" s="70">
        <v>15.757142075270769</v>
      </c>
      <c r="P2834" s="70" t="s">
        <v>419</v>
      </c>
      <c r="Q2834" s="69">
        <v>266</v>
      </c>
      <c r="R2834" s="70" t="s">
        <v>1291</v>
      </c>
      <c r="S2834" s="70" t="s">
        <v>50</v>
      </c>
      <c r="T2834" s="70" t="s">
        <v>51</v>
      </c>
      <c r="U2834" s="70" t="s">
        <v>35</v>
      </c>
      <c r="V2834" s="70">
        <v>233.27861238868809</v>
      </c>
      <c r="W2834" s="70">
        <v>1293.4549053408621</v>
      </c>
    </row>
    <row r="2835" spans="1:23">
      <c r="A2835" s="69">
        <v>2834</v>
      </c>
      <c r="B2835" s="69">
        <v>73</v>
      </c>
      <c r="C2835" s="70" t="s">
        <v>283</v>
      </c>
      <c r="D2835" s="70" t="s">
        <v>33</v>
      </c>
      <c r="E2835" s="70" t="s">
        <v>25</v>
      </c>
      <c r="F2835" s="70" t="s">
        <v>26</v>
      </c>
      <c r="G2835" s="70"/>
      <c r="H2835" s="70" t="s">
        <v>28</v>
      </c>
      <c r="I2835" s="70" t="s">
        <v>29</v>
      </c>
      <c r="J2835" s="70" t="s">
        <v>30</v>
      </c>
      <c r="K2835" s="70" t="s">
        <v>35</v>
      </c>
      <c r="L2835" s="70" t="s">
        <v>65</v>
      </c>
      <c r="M2835" s="71">
        <v>3826</v>
      </c>
      <c r="N2835" s="70" t="s">
        <v>930</v>
      </c>
      <c r="O2835" s="70">
        <v>6.3695952747264242</v>
      </c>
      <c r="P2835" s="70" t="s">
        <v>424</v>
      </c>
      <c r="Q2835" s="69">
        <v>266</v>
      </c>
      <c r="R2835" s="70" t="s">
        <v>1291</v>
      </c>
      <c r="S2835" s="70" t="s">
        <v>50</v>
      </c>
      <c r="T2835" s="70" t="s">
        <v>51</v>
      </c>
      <c r="U2835" s="70" t="s">
        <v>35</v>
      </c>
      <c r="V2835" s="70">
        <v>233.27861238868809</v>
      </c>
      <c r="W2835" s="70">
        <v>1293.4549053408621</v>
      </c>
    </row>
    <row r="2836" spans="1:23">
      <c r="A2836" s="69">
        <v>2835</v>
      </c>
      <c r="B2836" s="69">
        <v>73</v>
      </c>
      <c r="C2836" s="70" t="s">
        <v>283</v>
      </c>
      <c r="D2836" s="70" t="s">
        <v>33</v>
      </c>
      <c r="E2836" s="70" t="s">
        <v>25</v>
      </c>
      <c r="F2836" s="70" t="s">
        <v>26</v>
      </c>
      <c r="G2836" s="70"/>
      <c r="H2836" s="70" t="s">
        <v>28</v>
      </c>
      <c r="I2836" s="70" t="s">
        <v>29</v>
      </c>
      <c r="J2836" s="70" t="s">
        <v>30</v>
      </c>
      <c r="K2836" s="70" t="s">
        <v>35</v>
      </c>
      <c r="L2836" s="70" t="s">
        <v>65</v>
      </c>
      <c r="M2836" s="71">
        <v>3185</v>
      </c>
      <c r="N2836" s="70" t="s">
        <v>2475</v>
      </c>
      <c r="O2836" s="70">
        <v>24.791931941162801</v>
      </c>
      <c r="P2836" s="70" t="s">
        <v>419</v>
      </c>
      <c r="Q2836" s="69">
        <v>265</v>
      </c>
      <c r="R2836" s="70" t="s">
        <v>963</v>
      </c>
      <c r="S2836" s="70" t="s">
        <v>41</v>
      </c>
      <c r="T2836" s="70" t="s">
        <v>42</v>
      </c>
      <c r="U2836" s="70" t="s">
        <v>35</v>
      </c>
      <c r="V2836" s="70">
        <v>142.07750128700772</v>
      </c>
      <c r="W2836" s="70">
        <v>817.99049324231169</v>
      </c>
    </row>
    <row r="2837" spans="1:23">
      <c r="A2837" s="69">
        <v>2836</v>
      </c>
      <c r="B2837" s="69">
        <v>73</v>
      </c>
      <c r="C2837" s="70" t="s">
        <v>283</v>
      </c>
      <c r="D2837" s="70" t="s">
        <v>33</v>
      </c>
      <c r="E2837" s="70" t="s">
        <v>25</v>
      </c>
      <c r="F2837" s="70" t="s">
        <v>26</v>
      </c>
      <c r="G2837" s="70"/>
      <c r="H2837" s="70" t="s">
        <v>28</v>
      </c>
      <c r="I2837" s="70" t="s">
        <v>29</v>
      </c>
      <c r="J2837" s="70" t="s">
        <v>30</v>
      </c>
      <c r="K2837" s="70" t="s">
        <v>35</v>
      </c>
      <c r="L2837" s="70" t="s">
        <v>65</v>
      </c>
      <c r="M2837" s="71">
        <v>3826</v>
      </c>
      <c r="N2837" s="70" t="s">
        <v>930</v>
      </c>
      <c r="O2837" s="70">
        <v>6.3695952747264242</v>
      </c>
      <c r="P2837" s="70" t="s">
        <v>424</v>
      </c>
      <c r="Q2837" s="69">
        <v>265</v>
      </c>
      <c r="R2837" s="70" t="s">
        <v>963</v>
      </c>
      <c r="S2837" s="70" t="s">
        <v>41</v>
      </c>
      <c r="T2837" s="70" t="s">
        <v>42</v>
      </c>
      <c r="U2837" s="70" t="s">
        <v>35</v>
      </c>
      <c r="V2837" s="70">
        <v>142.07750128700772</v>
      </c>
      <c r="W2837" s="70">
        <v>817.99049324231169</v>
      </c>
    </row>
    <row r="2838" spans="1:23">
      <c r="A2838" s="69">
        <v>2837</v>
      </c>
      <c r="B2838" s="69">
        <v>73</v>
      </c>
      <c r="C2838" s="70" t="s">
        <v>283</v>
      </c>
      <c r="D2838" s="70" t="s">
        <v>33</v>
      </c>
      <c r="E2838" s="70" t="s">
        <v>25</v>
      </c>
      <c r="F2838" s="70" t="s">
        <v>26</v>
      </c>
      <c r="G2838" s="70"/>
      <c r="H2838" s="70" t="s">
        <v>28</v>
      </c>
      <c r="I2838" s="70" t="s">
        <v>29</v>
      </c>
      <c r="J2838" s="70" t="s">
        <v>30</v>
      </c>
      <c r="K2838" s="70" t="s">
        <v>35</v>
      </c>
      <c r="L2838" s="70" t="s">
        <v>65</v>
      </c>
      <c r="M2838" s="71">
        <v>3347</v>
      </c>
      <c r="N2838" s="70" t="s">
        <v>2476</v>
      </c>
      <c r="O2838" s="70">
        <v>20.774614199253101</v>
      </c>
      <c r="P2838" s="70" t="s">
        <v>419</v>
      </c>
      <c r="Q2838" s="69">
        <v>266</v>
      </c>
      <c r="R2838" s="70" t="s">
        <v>1291</v>
      </c>
      <c r="S2838" s="70" t="s">
        <v>50</v>
      </c>
      <c r="T2838" s="70" t="s">
        <v>51</v>
      </c>
      <c r="U2838" s="70" t="s">
        <v>35</v>
      </c>
      <c r="V2838" s="70">
        <v>103.65623036392522</v>
      </c>
      <c r="W2838" s="70">
        <v>413.19146649582927</v>
      </c>
    </row>
    <row r="2839" spans="1:23">
      <c r="A2839" s="69">
        <v>2838</v>
      </c>
      <c r="B2839" s="69">
        <v>73</v>
      </c>
      <c r="C2839" s="70" t="s">
        <v>283</v>
      </c>
      <c r="D2839" s="70" t="s">
        <v>33</v>
      </c>
      <c r="E2839" s="70" t="s">
        <v>25</v>
      </c>
      <c r="F2839" s="70" t="s">
        <v>26</v>
      </c>
      <c r="G2839" s="70"/>
      <c r="H2839" s="70" t="s">
        <v>28</v>
      </c>
      <c r="I2839" s="70" t="s">
        <v>29</v>
      </c>
      <c r="J2839" s="70" t="s">
        <v>30</v>
      </c>
      <c r="K2839" s="70" t="s">
        <v>35</v>
      </c>
      <c r="L2839" s="70" t="s">
        <v>65</v>
      </c>
      <c r="M2839" s="71">
        <v>3826</v>
      </c>
      <c r="N2839" s="70" t="s">
        <v>930</v>
      </c>
      <c r="O2839" s="70">
        <v>6.3695952747264242</v>
      </c>
      <c r="P2839" s="70" t="s">
        <v>424</v>
      </c>
      <c r="Q2839" s="69">
        <v>266</v>
      </c>
      <c r="R2839" s="70" t="s">
        <v>1291</v>
      </c>
      <c r="S2839" s="70" t="s">
        <v>50</v>
      </c>
      <c r="T2839" s="70" t="s">
        <v>51</v>
      </c>
      <c r="U2839" s="70" t="s">
        <v>35</v>
      </c>
      <c r="V2839" s="70">
        <v>103.65623036392522</v>
      </c>
      <c r="W2839" s="70">
        <v>413.19146649582927</v>
      </c>
    </row>
    <row r="2840" spans="1:23">
      <c r="A2840" s="69">
        <v>2839</v>
      </c>
      <c r="B2840" s="69">
        <v>73</v>
      </c>
      <c r="C2840" s="70" t="s">
        <v>283</v>
      </c>
      <c r="D2840" s="70" t="s">
        <v>33</v>
      </c>
      <c r="E2840" s="70" t="s">
        <v>25</v>
      </c>
      <c r="F2840" s="70" t="s">
        <v>26</v>
      </c>
      <c r="G2840" s="70"/>
      <c r="H2840" s="70" t="s">
        <v>28</v>
      </c>
      <c r="I2840" s="70" t="s">
        <v>29</v>
      </c>
      <c r="J2840" s="70" t="s">
        <v>30</v>
      </c>
      <c r="K2840" s="70" t="s">
        <v>35</v>
      </c>
      <c r="L2840" s="70" t="s">
        <v>65</v>
      </c>
      <c r="M2840" s="71">
        <v>3472</v>
      </c>
      <c r="N2840" s="70" t="s">
        <v>2477</v>
      </c>
      <c r="O2840" s="70">
        <v>18.031907147941752</v>
      </c>
      <c r="P2840" s="70" t="s">
        <v>419</v>
      </c>
      <c r="Q2840" s="69">
        <v>266</v>
      </c>
      <c r="R2840" s="70" t="s">
        <v>1291</v>
      </c>
      <c r="S2840" s="70" t="s">
        <v>50</v>
      </c>
      <c r="T2840" s="70" t="s">
        <v>51</v>
      </c>
      <c r="U2840" s="70" t="s">
        <v>35</v>
      </c>
      <c r="V2840" s="70">
        <v>91.676876485413644</v>
      </c>
      <c r="W2840" s="70">
        <v>213.50594552602925</v>
      </c>
    </row>
    <row r="2841" spans="1:23">
      <c r="A2841" s="69">
        <v>2840</v>
      </c>
      <c r="B2841" s="69">
        <v>73</v>
      </c>
      <c r="C2841" s="70" t="s">
        <v>283</v>
      </c>
      <c r="D2841" s="70" t="s">
        <v>33</v>
      </c>
      <c r="E2841" s="70" t="s">
        <v>25</v>
      </c>
      <c r="F2841" s="70" t="s">
        <v>26</v>
      </c>
      <c r="G2841" s="70"/>
      <c r="H2841" s="70" t="s">
        <v>28</v>
      </c>
      <c r="I2841" s="70" t="s">
        <v>29</v>
      </c>
      <c r="J2841" s="70" t="s">
        <v>30</v>
      </c>
      <c r="K2841" s="70" t="s">
        <v>35</v>
      </c>
      <c r="L2841" s="70" t="s">
        <v>65</v>
      </c>
      <c r="M2841" s="71">
        <v>3826</v>
      </c>
      <c r="N2841" s="70" t="s">
        <v>930</v>
      </c>
      <c r="O2841" s="70">
        <v>6.3695952747264242</v>
      </c>
      <c r="P2841" s="70" t="s">
        <v>424</v>
      </c>
      <c r="Q2841" s="69">
        <v>266</v>
      </c>
      <c r="R2841" s="70" t="s">
        <v>1291</v>
      </c>
      <c r="S2841" s="70" t="s">
        <v>50</v>
      </c>
      <c r="T2841" s="70" t="s">
        <v>51</v>
      </c>
      <c r="U2841" s="70" t="s">
        <v>35</v>
      </c>
      <c r="V2841" s="70">
        <v>91.676876485413644</v>
      </c>
      <c r="W2841" s="70">
        <v>213.50594552602925</v>
      </c>
    </row>
    <row r="2842" spans="1:23">
      <c r="A2842" s="69">
        <v>2841</v>
      </c>
      <c r="B2842" s="69">
        <v>73</v>
      </c>
      <c r="C2842" s="70" t="s">
        <v>283</v>
      </c>
      <c r="D2842" s="70" t="s">
        <v>33</v>
      </c>
      <c r="E2842" s="70" t="s">
        <v>25</v>
      </c>
      <c r="F2842" s="70" t="s">
        <v>26</v>
      </c>
      <c r="G2842" s="70"/>
      <c r="H2842" s="70" t="s">
        <v>28</v>
      </c>
      <c r="I2842" s="70" t="s">
        <v>29</v>
      </c>
      <c r="J2842" s="70" t="s">
        <v>30</v>
      </c>
      <c r="K2842" s="70" t="s">
        <v>35</v>
      </c>
      <c r="L2842" s="70" t="s">
        <v>65</v>
      </c>
      <c r="M2842" s="71">
        <v>3607</v>
      </c>
      <c r="N2842" s="70" t="s">
        <v>2478</v>
      </c>
      <c r="O2842" s="70">
        <v>23.47613668406176</v>
      </c>
      <c r="P2842" s="70" t="s">
        <v>419</v>
      </c>
      <c r="Q2842" s="69">
        <v>265</v>
      </c>
      <c r="R2842" s="70" t="s">
        <v>963</v>
      </c>
      <c r="S2842" s="70" t="s">
        <v>41</v>
      </c>
      <c r="T2842" s="70" t="s">
        <v>42</v>
      </c>
      <c r="U2842" s="70" t="s">
        <v>35</v>
      </c>
      <c r="V2842" s="70">
        <v>160.49893730823749</v>
      </c>
      <c r="W2842" s="70">
        <v>313.98290964259854</v>
      </c>
    </row>
    <row r="2843" spans="1:23">
      <c r="A2843" s="69">
        <v>2842</v>
      </c>
      <c r="B2843" s="69">
        <v>73</v>
      </c>
      <c r="C2843" s="70" t="s">
        <v>283</v>
      </c>
      <c r="D2843" s="70" t="s">
        <v>33</v>
      </c>
      <c r="E2843" s="70" t="s">
        <v>25</v>
      </c>
      <c r="F2843" s="70" t="s">
        <v>26</v>
      </c>
      <c r="G2843" s="70"/>
      <c r="H2843" s="70" t="s">
        <v>28</v>
      </c>
      <c r="I2843" s="70" t="s">
        <v>29</v>
      </c>
      <c r="J2843" s="70" t="s">
        <v>30</v>
      </c>
      <c r="K2843" s="70" t="s">
        <v>35</v>
      </c>
      <c r="L2843" s="70" t="s">
        <v>65</v>
      </c>
      <c r="M2843" s="71">
        <v>3826</v>
      </c>
      <c r="N2843" s="70" t="s">
        <v>930</v>
      </c>
      <c r="O2843" s="70">
        <v>6.3695952747264242</v>
      </c>
      <c r="P2843" s="70" t="s">
        <v>424</v>
      </c>
      <c r="Q2843" s="69">
        <v>265</v>
      </c>
      <c r="R2843" s="70" t="s">
        <v>963</v>
      </c>
      <c r="S2843" s="70" t="s">
        <v>41</v>
      </c>
      <c r="T2843" s="70" t="s">
        <v>42</v>
      </c>
      <c r="U2843" s="70" t="s">
        <v>35</v>
      </c>
      <c r="V2843" s="70">
        <v>160.49893730823749</v>
      </c>
      <c r="W2843" s="70">
        <v>313.98290964259854</v>
      </c>
    </row>
    <row r="2844" spans="1:23">
      <c r="A2844" s="69">
        <v>2843</v>
      </c>
      <c r="B2844" s="69">
        <v>73</v>
      </c>
      <c r="C2844" s="70" t="s">
        <v>283</v>
      </c>
      <c r="D2844" s="70" t="s">
        <v>33</v>
      </c>
      <c r="E2844" s="70" t="s">
        <v>25</v>
      </c>
      <c r="F2844" s="70" t="s">
        <v>26</v>
      </c>
      <c r="G2844" s="70"/>
      <c r="H2844" s="70" t="s">
        <v>28</v>
      </c>
      <c r="I2844" s="70" t="s">
        <v>29</v>
      </c>
      <c r="J2844" s="70" t="s">
        <v>30</v>
      </c>
      <c r="K2844" s="70" t="s">
        <v>35</v>
      </c>
      <c r="L2844" s="70" t="s">
        <v>65</v>
      </c>
      <c r="M2844" s="71">
        <v>3642</v>
      </c>
      <c r="N2844" s="70" t="s">
        <v>1290</v>
      </c>
      <c r="O2844" s="70">
        <v>18.746348209687419</v>
      </c>
      <c r="P2844" s="70" t="s">
        <v>419</v>
      </c>
      <c r="Q2844" s="69">
        <v>446</v>
      </c>
      <c r="R2844" s="70" t="s">
        <v>284</v>
      </c>
      <c r="S2844" s="70" t="s">
        <v>41</v>
      </c>
      <c r="T2844" s="70" t="s">
        <v>42</v>
      </c>
      <c r="U2844" s="70" t="s">
        <v>35</v>
      </c>
      <c r="V2844" s="70">
        <v>108.79783468821645</v>
      </c>
      <c r="W2844" s="70">
        <v>209.15430873759539</v>
      </c>
    </row>
    <row r="2845" spans="1:23">
      <c r="A2845" s="69">
        <v>2844</v>
      </c>
      <c r="B2845" s="69">
        <v>73</v>
      </c>
      <c r="C2845" s="70" t="s">
        <v>283</v>
      </c>
      <c r="D2845" s="70" t="s">
        <v>33</v>
      </c>
      <c r="E2845" s="70" t="s">
        <v>25</v>
      </c>
      <c r="F2845" s="70" t="s">
        <v>26</v>
      </c>
      <c r="G2845" s="70"/>
      <c r="H2845" s="70" t="s">
        <v>28</v>
      </c>
      <c r="I2845" s="70" t="s">
        <v>29</v>
      </c>
      <c r="J2845" s="70" t="s">
        <v>30</v>
      </c>
      <c r="K2845" s="70" t="s">
        <v>35</v>
      </c>
      <c r="L2845" s="70" t="s">
        <v>65</v>
      </c>
      <c r="M2845" s="71">
        <v>3893</v>
      </c>
      <c r="N2845" s="70" t="s">
        <v>2479</v>
      </c>
      <c r="O2845" s="70">
        <v>19.404947400340308</v>
      </c>
      <c r="P2845" s="70" t="s">
        <v>419</v>
      </c>
      <c r="Q2845" s="69">
        <v>446</v>
      </c>
      <c r="R2845" s="70" t="s">
        <v>284</v>
      </c>
      <c r="S2845" s="70" t="s">
        <v>41</v>
      </c>
      <c r="T2845" s="70" t="s">
        <v>42</v>
      </c>
      <c r="U2845" s="70" t="s">
        <v>35</v>
      </c>
      <c r="V2845" s="70">
        <v>108.79783468821645</v>
      </c>
      <c r="W2845" s="70">
        <v>209.15430873759539</v>
      </c>
    </row>
    <row r="2846" spans="1:23">
      <c r="A2846" s="69">
        <v>2845</v>
      </c>
      <c r="B2846" s="69">
        <v>73</v>
      </c>
      <c r="C2846" s="70" t="s">
        <v>283</v>
      </c>
      <c r="D2846" s="70" t="s">
        <v>33</v>
      </c>
      <c r="E2846" s="70" t="s">
        <v>25</v>
      </c>
      <c r="F2846" s="70" t="s">
        <v>26</v>
      </c>
      <c r="G2846" s="70"/>
      <c r="H2846" s="70" t="s">
        <v>28</v>
      </c>
      <c r="I2846" s="70" t="s">
        <v>29</v>
      </c>
      <c r="J2846" s="70" t="s">
        <v>30</v>
      </c>
      <c r="K2846" s="70" t="s">
        <v>35</v>
      </c>
      <c r="L2846" s="70" t="s">
        <v>65</v>
      </c>
      <c r="M2846" s="71">
        <v>3809</v>
      </c>
      <c r="N2846" s="70" t="s">
        <v>2480</v>
      </c>
      <c r="O2846" s="70">
        <v>22.970320220370329</v>
      </c>
      <c r="P2846" s="70" t="s">
        <v>419</v>
      </c>
      <c r="Q2846" s="69">
        <v>265</v>
      </c>
      <c r="R2846" s="70" t="s">
        <v>963</v>
      </c>
      <c r="S2846" s="70" t="s">
        <v>41</v>
      </c>
      <c r="T2846" s="70" t="s">
        <v>42</v>
      </c>
      <c r="U2846" s="70" t="s">
        <v>35</v>
      </c>
      <c r="V2846" s="70">
        <v>230.78964473952036</v>
      </c>
      <c r="W2846" s="70">
        <v>2677.3754738912712</v>
      </c>
    </row>
    <row r="2847" spans="1:23">
      <c r="A2847" s="69">
        <v>2846</v>
      </c>
      <c r="B2847" s="69">
        <v>73</v>
      </c>
      <c r="C2847" s="70" t="s">
        <v>283</v>
      </c>
      <c r="D2847" s="70" t="s">
        <v>33</v>
      </c>
      <c r="E2847" s="70" t="s">
        <v>25</v>
      </c>
      <c r="F2847" s="70" t="s">
        <v>26</v>
      </c>
      <c r="G2847" s="70"/>
      <c r="H2847" s="70" t="s">
        <v>28</v>
      </c>
      <c r="I2847" s="70" t="s">
        <v>29</v>
      </c>
      <c r="J2847" s="70" t="s">
        <v>30</v>
      </c>
      <c r="K2847" s="70" t="s">
        <v>35</v>
      </c>
      <c r="L2847" s="70" t="s">
        <v>65</v>
      </c>
      <c r="M2847" s="71">
        <v>3826</v>
      </c>
      <c r="N2847" s="70" t="s">
        <v>930</v>
      </c>
      <c r="O2847" s="70">
        <v>6.3695952747264242</v>
      </c>
      <c r="P2847" s="70" t="s">
        <v>424</v>
      </c>
      <c r="Q2847" s="69">
        <v>265</v>
      </c>
      <c r="R2847" s="70" t="s">
        <v>963</v>
      </c>
      <c r="S2847" s="70" t="s">
        <v>41</v>
      </c>
      <c r="T2847" s="70" t="s">
        <v>42</v>
      </c>
      <c r="U2847" s="70" t="s">
        <v>35</v>
      </c>
      <c r="V2847" s="70">
        <v>230.78964473952036</v>
      </c>
      <c r="W2847" s="70">
        <v>2677.3754738912712</v>
      </c>
    </row>
    <row r="2848" spans="1:23">
      <c r="A2848" s="69">
        <v>2847</v>
      </c>
      <c r="B2848" s="69">
        <v>73</v>
      </c>
      <c r="C2848" s="70" t="s">
        <v>283</v>
      </c>
      <c r="D2848" s="70" t="s">
        <v>33</v>
      </c>
      <c r="E2848" s="70" t="s">
        <v>25</v>
      </c>
      <c r="F2848" s="70" t="s">
        <v>26</v>
      </c>
      <c r="G2848" s="70"/>
      <c r="H2848" s="70" t="s">
        <v>28</v>
      </c>
      <c r="I2848" s="70" t="s">
        <v>29</v>
      </c>
      <c r="J2848" s="70" t="s">
        <v>30</v>
      </c>
      <c r="K2848" s="70" t="s">
        <v>35</v>
      </c>
      <c r="L2848" s="70" t="s">
        <v>65</v>
      </c>
      <c r="M2848" s="71">
        <v>3826</v>
      </c>
      <c r="N2848" s="70" t="s">
        <v>930</v>
      </c>
      <c r="O2848" s="70">
        <v>6.3695952747264242</v>
      </c>
      <c r="P2848" s="70" t="s">
        <v>424</v>
      </c>
      <c r="Q2848" s="69">
        <v>446</v>
      </c>
      <c r="R2848" s="70" t="s">
        <v>284</v>
      </c>
      <c r="S2848" s="70" t="s">
        <v>41</v>
      </c>
      <c r="T2848" s="70" t="s">
        <v>42</v>
      </c>
      <c r="U2848" s="70" t="s">
        <v>35</v>
      </c>
      <c r="V2848" s="70">
        <v>901.94524296608654</v>
      </c>
      <c r="W2848" s="70">
        <v>24360.676917928209</v>
      </c>
    </row>
    <row r="2849" spans="1:23">
      <c r="A2849" s="69">
        <v>2848</v>
      </c>
      <c r="B2849" s="69">
        <v>73</v>
      </c>
      <c r="C2849" s="70" t="s">
        <v>283</v>
      </c>
      <c r="D2849" s="70" t="s">
        <v>33</v>
      </c>
      <c r="E2849" s="70" t="s">
        <v>25</v>
      </c>
      <c r="F2849" s="70" t="s">
        <v>26</v>
      </c>
      <c r="G2849" s="70"/>
      <c r="H2849" s="70" t="s">
        <v>28</v>
      </c>
      <c r="I2849" s="70" t="s">
        <v>29</v>
      </c>
      <c r="J2849" s="70" t="s">
        <v>30</v>
      </c>
      <c r="K2849" s="70" t="s">
        <v>35</v>
      </c>
      <c r="L2849" s="70" t="s">
        <v>65</v>
      </c>
      <c r="M2849" s="71">
        <v>3866</v>
      </c>
      <c r="N2849" s="70" t="s">
        <v>2481</v>
      </c>
      <c r="O2849" s="70">
        <v>20.126479104845021</v>
      </c>
      <c r="P2849" s="70" t="s">
        <v>419</v>
      </c>
      <c r="Q2849" s="69">
        <v>446</v>
      </c>
      <c r="R2849" s="70" t="s">
        <v>284</v>
      </c>
      <c r="S2849" s="70" t="s">
        <v>41</v>
      </c>
      <c r="T2849" s="70" t="s">
        <v>42</v>
      </c>
      <c r="U2849" s="70" t="s">
        <v>35</v>
      </c>
      <c r="V2849" s="70">
        <v>901.94524296608654</v>
      </c>
      <c r="W2849" s="70">
        <v>24360.676917928209</v>
      </c>
    </row>
    <row r="2850" spans="1:23">
      <c r="A2850" s="69">
        <v>2849</v>
      </c>
      <c r="B2850" s="69">
        <v>73</v>
      </c>
      <c r="C2850" s="70" t="s">
        <v>283</v>
      </c>
      <c r="D2850" s="70" t="s">
        <v>33</v>
      </c>
      <c r="E2850" s="70" t="s">
        <v>25</v>
      </c>
      <c r="F2850" s="70" t="s">
        <v>26</v>
      </c>
      <c r="G2850" s="70"/>
      <c r="H2850" s="70" t="s">
        <v>28</v>
      </c>
      <c r="I2850" s="70" t="s">
        <v>29</v>
      </c>
      <c r="J2850" s="70" t="s">
        <v>30</v>
      </c>
      <c r="K2850" s="70" t="s">
        <v>35</v>
      </c>
      <c r="L2850" s="70" t="s">
        <v>65</v>
      </c>
      <c r="M2850" s="71">
        <v>3826</v>
      </c>
      <c r="N2850" s="70" t="s">
        <v>930</v>
      </c>
      <c r="O2850" s="70">
        <v>6.3695952747264242</v>
      </c>
      <c r="P2850" s="70" t="s">
        <v>424</v>
      </c>
      <c r="Q2850" s="69">
        <v>496</v>
      </c>
      <c r="R2850" s="70" t="s">
        <v>1292</v>
      </c>
      <c r="S2850" s="70" t="s">
        <v>91</v>
      </c>
      <c r="T2850" s="70" t="s">
        <v>92</v>
      </c>
      <c r="U2850" s="70" t="s">
        <v>35</v>
      </c>
      <c r="V2850" s="70">
        <v>14.543843500562748</v>
      </c>
      <c r="W2850" s="70">
        <v>0.42570580917973383</v>
      </c>
    </row>
    <row r="2851" spans="1:23">
      <c r="A2851" s="69">
        <v>2850</v>
      </c>
      <c r="B2851" s="69">
        <v>73</v>
      </c>
      <c r="C2851" s="70" t="s">
        <v>283</v>
      </c>
      <c r="D2851" s="70" t="s">
        <v>33</v>
      </c>
      <c r="E2851" s="70" t="s">
        <v>25</v>
      </c>
      <c r="F2851" s="70" t="s">
        <v>26</v>
      </c>
      <c r="G2851" s="70"/>
      <c r="H2851" s="70" t="s">
        <v>28</v>
      </c>
      <c r="I2851" s="70" t="s">
        <v>29</v>
      </c>
      <c r="J2851" s="70" t="s">
        <v>30</v>
      </c>
      <c r="K2851" s="70" t="s">
        <v>35</v>
      </c>
      <c r="L2851" s="70" t="s">
        <v>65</v>
      </c>
      <c r="M2851" s="71">
        <v>3866</v>
      </c>
      <c r="N2851" s="70" t="s">
        <v>2481</v>
      </c>
      <c r="O2851" s="70">
        <v>20.126479104845021</v>
      </c>
      <c r="P2851" s="70" t="s">
        <v>419</v>
      </c>
      <c r="Q2851" s="69">
        <v>496</v>
      </c>
      <c r="R2851" s="70" t="s">
        <v>1292</v>
      </c>
      <c r="S2851" s="70" t="s">
        <v>91</v>
      </c>
      <c r="T2851" s="70" t="s">
        <v>92</v>
      </c>
      <c r="U2851" s="70" t="s">
        <v>35</v>
      </c>
      <c r="V2851" s="70">
        <v>14.543843500562748</v>
      </c>
      <c r="W2851" s="70">
        <v>0.42570580917973383</v>
      </c>
    </row>
    <row r="2852" spans="1:23">
      <c r="A2852" s="69">
        <v>2851</v>
      </c>
      <c r="B2852" s="69">
        <v>73</v>
      </c>
      <c r="C2852" s="70" t="s">
        <v>283</v>
      </c>
      <c r="D2852" s="70" t="s">
        <v>33</v>
      </c>
      <c r="E2852" s="70" t="s">
        <v>25</v>
      </c>
      <c r="F2852" s="70" t="s">
        <v>26</v>
      </c>
      <c r="G2852" s="70"/>
      <c r="H2852" s="70" t="s">
        <v>28</v>
      </c>
      <c r="I2852" s="70" t="s">
        <v>29</v>
      </c>
      <c r="J2852" s="70" t="s">
        <v>30</v>
      </c>
      <c r="K2852" s="70" t="s">
        <v>35</v>
      </c>
      <c r="L2852" s="70" t="s">
        <v>65</v>
      </c>
      <c r="M2852" s="71">
        <v>3826</v>
      </c>
      <c r="N2852" s="70" t="s">
        <v>930</v>
      </c>
      <c r="O2852" s="70">
        <v>6.3695952747264242</v>
      </c>
      <c r="P2852" s="70" t="s">
        <v>424</v>
      </c>
      <c r="Q2852" s="69">
        <v>446</v>
      </c>
      <c r="R2852" s="70" t="s">
        <v>284</v>
      </c>
      <c r="S2852" s="70" t="s">
        <v>41</v>
      </c>
      <c r="T2852" s="70" t="s">
        <v>42</v>
      </c>
      <c r="U2852" s="70" t="s">
        <v>35</v>
      </c>
      <c r="V2852" s="70">
        <v>240.9934693963711</v>
      </c>
      <c r="W2852" s="70">
        <v>315.40101943960349</v>
      </c>
    </row>
    <row r="2853" spans="1:23">
      <c r="A2853" s="69">
        <v>2852</v>
      </c>
      <c r="B2853" s="69">
        <v>73</v>
      </c>
      <c r="C2853" s="70" t="s">
        <v>283</v>
      </c>
      <c r="D2853" s="70" t="s">
        <v>33</v>
      </c>
      <c r="E2853" s="70" t="s">
        <v>25</v>
      </c>
      <c r="F2853" s="70" t="s">
        <v>26</v>
      </c>
      <c r="G2853" s="70"/>
      <c r="H2853" s="70" t="s">
        <v>28</v>
      </c>
      <c r="I2853" s="70" t="s">
        <v>29</v>
      </c>
      <c r="J2853" s="70" t="s">
        <v>30</v>
      </c>
      <c r="K2853" s="70" t="s">
        <v>35</v>
      </c>
      <c r="L2853" s="70" t="s">
        <v>65</v>
      </c>
      <c r="M2853" s="71">
        <v>3893</v>
      </c>
      <c r="N2853" s="70" t="s">
        <v>2479</v>
      </c>
      <c r="O2853" s="70">
        <v>19.404947400340308</v>
      </c>
      <c r="P2853" s="70" t="s">
        <v>419</v>
      </c>
      <c r="Q2853" s="69">
        <v>446</v>
      </c>
      <c r="R2853" s="70" t="s">
        <v>284</v>
      </c>
      <c r="S2853" s="70" t="s">
        <v>41</v>
      </c>
      <c r="T2853" s="70" t="s">
        <v>42</v>
      </c>
      <c r="U2853" s="70" t="s">
        <v>35</v>
      </c>
      <c r="V2853" s="70">
        <v>240.9934693963711</v>
      </c>
      <c r="W2853" s="70">
        <v>315.40101943960349</v>
      </c>
    </row>
    <row r="2854" spans="1:23">
      <c r="A2854" s="69">
        <v>2853</v>
      </c>
      <c r="B2854" s="69">
        <v>73</v>
      </c>
      <c r="C2854" s="70" t="s">
        <v>283</v>
      </c>
      <c r="D2854" s="70" t="s">
        <v>33</v>
      </c>
      <c r="E2854" s="70" t="s">
        <v>25</v>
      </c>
      <c r="F2854" s="70" t="s">
        <v>26</v>
      </c>
      <c r="G2854" s="70"/>
      <c r="H2854" s="70" t="s">
        <v>28</v>
      </c>
      <c r="I2854" s="70" t="s">
        <v>29</v>
      </c>
      <c r="J2854" s="70" t="s">
        <v>30</v>
      </c>
      <c r="K2854" s="70" t="s">
        <v>35</v>
      </c>
      <c r="L2854" s="70" t="s">
        <v>65</v>
      </c>
      <c r="M2854" s="71">
        <v>3826</v>
      </c>
      <c r="N2854" s="70" t="s">
        <v>930</v>
      </c>
      <c r="O2854" s="70">
        <v>6.3695952747264242</v>
      </c>
      <c r="P2854" s="70" t="s">
        <v>424</v>
      </c>
      <c r="Q2854" s="69">
        <v>496</v>
      </c>
      <c r="R2854" s="70" t="s">
        <v>1292</v>
      </c>
      <c r="S2854" s="70" t="s">
        <v>91</v>
      </c>
      <c r="T2854" s="70" t="s">
        <v>92</v>
      </c>
      <c r="U2854" s="70" t="s">
        <v>35</v>
      </c>
      <c r="V2854" s="70">
        <v>455.68178494477456</v>
      </c>
      <c r="W2854" s="70">
        <v>4515.9787213675336</v>
      </c>
    </row>
    <row r="2855" spans="1:23">
      <c r="A2855" s="69">
        <v>2854</v>
      </c>
      <c r="B2855" s="69">
        <v>73</v>
      </c>
      <c r="C2855" s="70" t="s">
        <v>283</v>
      </c>
      <c r="D2855" s="70" t="s">
        <v>33</v>
      </c>
      <c r="E2855" s="70" t="s">
        <v>25</v>
      </c>
      <c r="F2855" s="70" t="s">
        <v>26</v>
      </c>
      <c r="G2855" s="70"/>
      <c r="H2855" s="70" t="s">
        <v>28</v>
      </c>
      <c r="I2855" s="70" t="s">
        <v>29</v>
      </c>
      <c r="J2855" s="70" t="s">
        <v>30</v>
      </c>
      <c r="K2855" s="70" t="s">
        <v>35</v>
      </c>
      <c r="L2855" s="70" t="s">
        <v>65</v>
      </c>
      <c r="M2855" s="71">
        <v>3893</v>
      </c>
      <c r="N2855" s="70" t="s">
        <v>2479</v>
      </c>
      <c r="O2855" s="70">
        <v>19.404947400340308</v>
      </c>
      <c r="P2855" s="70" t="s">
        <v>419</v>
      </c>
      <c r="Q2855" s="69">
        <v>496</v>
      </c>
      <c r="R2855" s="70" t="s">
        <v>1292</v>
      </c>
      <c r="S2855" s="70" t="s">
        <v>91</v>
      </c>
      <c r="T2855" s="70" t="s">
        <v>92</v>
      </c>
      <c r="U2855" s="70" t="s">
        <v>35</v>
      </c>
      <c r="V2855" s="70">
        <v>455.68178494477456</v>
      </c>
      <c r="W2855" s="70">
        <v>4515.9787213675336</v>
      </c>
    </row>
    <row r="2856" spans="1:23">
      <c r="A2856" s="69">
        <v>2855</v>
      </c>
      <c r="B2856" s="69">
        <v>73</v>
      </c>
      <c r="C2856" s="70" t="s">
        <v>283</v>
      </c>
      <c r="D2856" s="70" t="s">
        <v>33</v>
      </c>
      <c r="E2856" s="70" t="s">
        <v>25</v>
      </c>
      <c r="F2856" s="70" t="s">
        <v>26</v>
      </c>
      <c r="G2856" s="70"/>
      <c r="H2856" s="70" t="s">
        <v>28</v>
      </c>
      <c r="I2856" s="70" t="s">
        <v>29</v>
      </c>
      <c r="J2856" s="70" t="s">
        <v>30</v>
      </c>
      <c r="K2856" s="70" t="s">
        <v>35</v>
      </c>
      <c r="L2856" s="70" t="s">
        <v>65</v>
      </c>
      <c r="M2856" s="71">
        <v>3826</v>
      </c>
      <c r="N2856" s="70" t="s">
        <v>930</v>
      </c>
      <c r="O2856" s="70">
        <v>6.3695952747264242</v>
      </c>
      <c r="P2856" s="70" t="s">
        <v>424</v>
      </c>
      <c r="Q2856" s="69">
        <v>266</v>
      </c>
      <c r="R2856" s="70" t="s">
        <v>1291</v>
      </c>
      <c r="S2856" s="70" t="s">
        <v>50</v>
      </c>
      <c r="T2856" s="70" t="s">
        <v>51</v>
      </c>
      <c r="U2856" s="70" t="s">
        <v>35</v>
      </c>
      <c r="V2856" s="70">
        <v>230.41373754155683</v>
      </c>
      <c r="W2856" s="70">
        <v>2300.3649267737828</v>
      </c>
    </row>
    <row r="2857" spans="1:23">
      <c r="A2857" s="69">
        <v>2856</v>
      </c>
      <c r="B2857" s="69">
        <v>73</v>
      </c>
      <c r="C2857" s="70" t="s">
        <v>283</v>
      </c>
      <c r="D2857" s="70" t="s">
        <v>33</v>
      </c>
      <c r="E2857" s="70" t="s">
        <v>25</v>
      </c>
      <c r="F2857" s="70" t="s">
        <v>26</v>
      </c>
      <c r="G2857" s="70"/>
      <c r="H2857" s="70" t="s">
        <v>28</v>
      </c>
      <c r="I2857" s="70" t="s">
        <v>29</v>
      </c>
      <c r="J2857" s="70" t="s">
        <v>30</v>
      </c>
      <c r="K2857" s="70" t="s">
        <v>35</v>
      </c>
      <c r="L2857" s="70" t="s">
        <v>65</v>
      </c>
      <c r="M2857" s="71">
        <v>4124</v>
      </c>
      <c r="N2857" s="70" t="s">
        <v>2482</v>
      </c>
      <c r="O2857" s="70">
        <v>18.772001704224241</v>
      </c>
      <c r="P2857" s="70" t="s">
        <v>419</v>
      </c>
      <c r="Q2857" s="69">
        <v>266</v>
      </c>
      <c r="R2857" s="70" t="s">
        <v>1291</v>
      </c>
      <c r="S2857" s="70" t="s">
        <v>50</v>
      </c>
      <c r="T2857" s="70" t="s">
        <v>51</v>
      </c>
      <c r="U2857" s="70" t="s">
        <v>35</v>
      </c>
      <c r="V2857" s="70">
        <v>230.41373754155683</v>
      </c>
      <c r="W2857" s="70">
        <v>2300.3649267737828</v>
      </c>
    </row>
    <row r="2858" spans="1:23">
      <c r="A2858" s="69">
        <v>2857</v>
      </c>
      <c r="B2858" s="69">
        <v>73</v>
      </c>
      <c r="C2858" s="70" t="s">
        <v>283</v>
      </c>
      <c r="D2858" s="70" t="s">
        <v>33</v>
      </c>
      <c r="E2858" s="70" t="s">
        <v>25</v>
      </c>
      <c r="F2858" s="70" t="s">
        <v>26</v>
      </c>
      <c r="G2858" s="70"/>
      <c r="H2858" s="70" t="s">
        <v>28</v>
      </c>
      <c r="I2858" s="70" t="s">
        <v>29</v>
      </c>
      <c r="J2858" s="70" t="s">
        <v>30</v>
      </c>
      <c r="K2858" s="70" t="s">
        <v>35</v>
      </c>
      <c r="L2858" s="70" t="s">
        <v>65</v>
      </c>
      <c r="M2858" s="71">
        <v>3826</v>
      </c>
      <c r="N2858" s="70" t="s">
        <v>930</v>
      </c>
      <c r="O2858" s="70">
        <v>6.3695952747264242</v>
      </c>
      <c r="P2858" s="70" t="s">
        <v>424</v>
      </c>
      <c r="Q2858" s="69">
        <v>446</v>
      </c>
      <c r="R2858" s="70" t="s">
        <v>284</v>
      </c>
      <c r="S2858" s="70" t="s">
        <v>41</v>
      </c>
      <c r="T2858" s="70" t="s">
        <v>42</v>
      </c>
      <c r="U2858" s="70" t="s">
        <v>35</v>
      </c>
      <c r="V2858" s="70">
        <v>178.8558785421402</v>
      </c>
      <c r="W2858" s="70">
        <v>1358.8523796281215</v>
      </c>
    </row>
    <row r="2859" spans="1:23">
      <c r="A2859" s="69">
        <v>2858</v>
      </c>
      <c r="B2859" s="69">
        <v>73</v>
      </c>
      <c r="C2859" s="70" t="s">
        <v>283</v>
      </c>
      <c r="D2859" s="70" t="s">
        <v>33</v>
      </c>
      <c r="E2859" s="70" t="s">
        <v>25</v>
      </c>
      <c r="F2859" s="70" t="s">
        <v>26</v>
      </c>
      <c r="G2859" s="70"/>
      <c r="H2859" s="70" t="s">
        <v>28</v>
      </c>
      <c r="I2859" s="70" t="s">
        <v>29</v>
      </c>
      <c r="J2859" s="70" t="s">
        <v>30</v>
      </c>
      <c r="K2859" s="70" t="s">
        <v>35</v>
      </c>
      <c r="L2859" s="70" t="s">
        <v>65</v>
      </c>
      <c r="M2859" s="71">
        <v>4139</v>
      </c>
      <c r="N2859" s="70" t="s">
        <v>2483</v>
      </c>
      <c r="O2859" s="70">
        <v>20.180782374015749</v>
      </c>
      <c r="P2859" s="70" t="s">
        <v>419</v>
      </c>
      <c r="Q2859" s="69">
        <v>446</v>
      </c>
      <c r="R2859" s="70" t="s">
        <v>284</v>
      </c>
      <c r="S2859" s="70" t="s">
        <v>41</v>
      </c>
      <c r="T2859" s="70" t="s">
        <v>42</v>
      </c>
      <c r="U2859" s="70" t="s">
        <v>35</v>
      </c>
      <c r="V2859" s="70">
        <v>178.8558785421402</v>
      </c>
      <c r="W2859" s="70">
        <v>1358.8523796281215</v>
      </c>
    </row>
    <row r="2860" spans="1:23">
      <c r="A2860" s="69">
        <v>2859</v>
      </c>
      <c r="B2860" s="69">
        <v>73</v>
      </c>
      <c r="C2860" s="70" t="s">
        <v>283</v>
      </c>
      <c r="D2860" s="70" t="s">
        <v>33</v>
      </c>
      <c r="E2860" s="70" t="s">
        <v>25</v>
      </c>
      <c r="F2860" s="70" t="s">
        <v>26</v>
      </c>
      <c r="G2860" s="70"/>
      <c r="H2860" s="70" t="s">
        <v>28</v>
      </c>
      <c r="I2860" s="70" t="s">
        <v>29</v>
      </c>
      <c r="J2860" s="70" t="s">
        <v>30</v>
      </c>
      <c r="K2860" s="70" t="s">
        <v>35</v>
      </c>
      <c r="L2860" s="70" t="s">
        <v>65</v>
      </c>
      <c r="M2860" s="71">
        <v>3826</v>
      </c>
      <c r="N2860" s="70" t="s">
        <v>930</v>
      </c>
      <c r="O2860" s="70">
        <v>6.3695952747264242</v>
      </c>
      <c r="P2860" s="70" t="s">
        <v>424</v>
      </c>
      <c r="Q2860" s="69">
        <v>266</v>
      </c>
      <c r="R2860" s="70" t="s">
        <v>1291</v>
      </c>
      <c r="S2860" s="70" t="s">
        <v>50</v>
      </c>
      <c r="T2860" s="70" t="s">
        <v>51</v>
      </c>
      <c r="U2860" s="70" t="s">
        <v>35</v>
      </c>
      <c r="V2860" s="70">
        <v>103.33132897120527</v>
      </c>
      <c r="W2860" s="70">
        <v>283.59337913550416</v>
      </c>
    </row>
    <row r="2861" spans="1:23">
      <c r="A2861" s="69">
        <v>2860</v>
      </c>
      <c r="B2861" s="69">
        <v>73</v>
      </c>
      <c r="C2861" s="70" t="s">
        <v>283</v>
      </c>
      <c r="D2861" s="70" t="s">
        <v>33</v>
      </c>
      <c r="E2861" s="70" t="s">
        <v>25</v>
      </c>
      <c r="F2861" s="70" t="s">
        <v>26</v>
      </c>
      <c r="G2861" s="70"/>
      <c r="H2861" s="70" t="s">
        <v>28</v>
      </c>
      <c r="I2861" s="70" t="s">
        <v>29</v>
      </c>
      <c r="J2861" s="70" t="s">
        <v>30</v>
      </c>
      <c r="K2861" s="70" t="s">
        <v>35</v>
      </c>
      <c r="L2861" s="70" t="s">
        <v>65</v>
      </c>
      <c r="M2861" s="71">
        <v>4143</v>
      </c>
      <c r="N2861" s="70" t="s">
        <v>2484</v>
      </c>
      <c r="O2861" s="70">
        <v>19.691947115607231</v>
      </c>
      <c r="P2861" s="70" t="s">
        <v>419</v>
      </c>
      <c r="Q2861" s="69">
        <v>266</v>
      </c>
      <c r="R2861" s="70" t="s">
        <v>1291</v>
      </c>
      <c r="S2861" s="70" t="s">
        <v>50</v>
      </c>
      <c r="T2861" s="70" t="s">
        <v>51</v>
      </c>
      <c r="U2861" s="70" t="s">
        <v>35</v>
      </c>
      <c r="V2861" s="70">
        <v>103.33132897120527</v>
      </c>
      <c r="W2861" s="70">
        <v>283.59337913550416</v>
      </c>
    </row>
    <row r="2862" spans="1:23">
      <c r="A2862" s="69">
        <v>2861</v>
      </c>
      <c r="B2862" s="69">
        <v>73</v>
      </c>
      <c r="C2862" s="70" t="s">
        <v>283</v>
      </c>
      <c r="D2862" s="70" t="s">
        <v>33</v>
      </c>
      <c r="E2862" s="70" t="s">
        <v>25</v>
      </c>
      <c r="F2862" s="70" t="s">
        <v>26</v>
      </c>
      <c r="G2862" s="70"/>
      <c r="H2862" s="70" t="s">
        <v>28</v>
      </c>
      <c r="I2862" s="70" t="s">
        <v>29</v>
      </c>
      <c r="J2862" s="70" t="s">
        <v>30</v>
      </c>
      <c r="K2862" s="70" t="s">
        <v>35</v>
      </c>
      <c r="L2862" s="70" t="s">
        <v>65</v>
      </c>
      <c r="M2862" s="71">
        <v>3826</v>
      </c>
      <c r="N2862" s="70" t="s">
        <v>930</v>
      </c>
      <c r="O2862" s="70">
        <v>6.3695952747264242</v>
      </c>
      <c r="P2862" s="70" t="s">
        <v>424</v>
      </c>
      <c r="Q2862" s="69">
        <v>265</v>
      </c>
      <c r="R2862" s="70" t="s">
        <v>963</v>
      </c>
      <c r="S2862" s="70" t="s">
        <v>41</v>
      </c>
      <c r="T2862" s="70" t="s">
        <v>42</v>
      </c>
      <c r="U2862" s="70" t="s">
        <v>35</v>
      </c>
      <c r="V2862" s="70">
        <v>467.37629296246445</v>
      </c>
      <c r="W2862" s="70">
        <v>5160.254357211581</v>
      </c>
    </row>
    <row r="2863" spans="1:23">
      <c r="A2863" s="69">
        <v>2862</v>
      </c>
      <c r="B2863" s="69">
        <v>73</v>
      </c>
      <c r="C2863" s="70" t="s">
        <v>283</v>
      </c>
      <c r="D2863" s="70" t="s">
        <v>33</v>
      </c>
      <c r="E2863" s="70" t="s">
        <v>25</v>
      </c>
      <c r="F2863" s="70" t="s">
        <v>26</v>
      </c>
      <c r="G2863" s="70"/>
      <c r="H2863" s="70" t="s">
        <v>28</v>
      </c>
      <c r="I2863" s="70" t="s">
        <v>29</v>
      </c>
      <c r="J2863" s="70" t="s">
        <v>30</v>
      </c>
      <c r="K2863" s="70" t="s">
        <v>35</v>
      </c>
      <c r="L2863" s="70" t="s">
        <v>65</v>
      </c>
      <c r="M2863" s="71">
        <v>6226</v>
      </c>
      <c r="N2863" s="70" t="s">
        <v>2485</v>
      </c>
      <c r="O2863" s="70">
        <v>21.740394575370789</v>
      </c>
      <c r="P2863" s="70" t="s">
        <v>419</v>
      </c>
      <c r="Q2863" s="69">
        <v>265</v>
      </c>
      <c r="R2863" s="70" t="s">
        <v>963</v>
      </c>
      <c r="S2863" s="70" t="s">
        <v>41</v>
      </c>
      <c r="T2863" s="70" t="s">
        <v>42</v>
      </c>
      <c r="U2863" s="70" t="s">
        <v>35</v>
      </c>
      <c r="V2863" s="70">
        <v>467.37629296246445</v>
      </c>
      <c r="W2863" s="70">
        <v>5160.254357211581</v>
      </c>
    </row>
    <row r="2864" spans="1:23">
      <c r="A2864" s="69">
        <v>2863</v>
      </c>
      <c r="B2864" s="69">
        <v>74</v>
      </c>
      <c r="C2864" s="70" t="s">
        <v>285</v>
      </c>
      <c r="D2864" s="70" t="s">
        <v>61</v>
      </c>
      <c r="E2864" s="70" t="s">
        <v>62</v>
      </c>
      <c r="F2864" s="70" t="s">
        <v>100</v>
      </c>
      <c r="G2864" s="70"/>
      <c r="H2864" s="70" t="s">
        <v>274</v>
      </c>
      <c r="I2864" s="70" t="s">
        <v>286</v>
      </c>
      <c r="J2864" s="70" t="s">
        <v>64</v>
      </c>
      <c r="K2864" s="70" t="s">
        <v>35</v>
      </c>
      <c r="L2864" s="70" t="s">
        <v>173</v>
      </c>
      <c r="M2864" s="71">
        <v>478</v>
      </c>
      <c r="N2864" s="70" t="s">
        <v>1293</v>
      </c>
      <c r="O2864" s="70">
        <v>-8.5167689740988344</v>
      </c>
      <c r="P2864" s="70" t="s">
        <v>428</v>
      </c>
      <c r="Q2864" s="69">
        <v>222</v>
      </c>
      <c r="R2864" s="70" t="s">
        <v>177</v>
      </c>
      <c r="S2864" s="70" t="s">
        <v>175</v>
      </c>
      <c r="T2864" s="70" t="s">
        <v>176</v>
      </c>
      <c r="U2864" s="70" t="s">
        <v>35</v>
      </c>
      <c r="V2864" s="70">
        <v>7.1059337294475196</v>
      </c>
      <c r="W2864" s="70">
        <v>1.7023966797881347</v>
      </c>
    </row>
    <row r="2865" spans="1:23">
      <c r="A2865" s="69">
        <v>2864</v>
      </c>
      <c r="B2865" s="69">
        <v>74</v>
      </c>
      <c r="C2865" s="70" t="s">
        <v>285</v>
      </c>
      <c r="D2865" s="70" t="s">
        <v>61</v>
      </c>
      <c r="E2865" s="70" t="s">
        <v>62</v>
      </c>
      <c r="F2865" s="70" t="s">
        <v>100</v>
      </c>
      <c r="G2865" s="70"/>
      <c r="H2865" s="70" t="s">
        <v>274</v>
      </c>
      <c r="I2865" s="70" t="s">
        <v>286</v>
      </c>
      <c r="J2865" s="70" t="s">
        <v>64</v>
      </c>
      <c r="K2865" s="70" t="s">
        <v>35</v>
      </c>
      <c r="L2865" s="70" t="s">
        <v>173</v>
      </c>
      <c r="M2865" s="71">
        <v>4755</v>
      </c>
      <c r="N2865" s="70" t="s">
        <v>1326</v>
      </c>
      <c r="O2865" s="70">
        <v>-7.7831956180116224</v>
      </c>
      <c r="P2865" s="70" t="s">
        <v>428</v>
      </c>
      <c r="Q2865" s="69">
        <v>222</v>
      </c>
      <c r="R2865" s="70" t="s">
        <v>177</v>
      </c>
      <c r="S2865" s="70" t="s">
        <v>175</v>
      </c>
      <c r="T2865" s="70" t="s">
        <v>176</v>
      </c>
      <c r="U2865" s="70" t="s">
        <v>35</v>
      </c>
      <c r="V2865" s="70">
        <v>7.1059337294475196</v>
      </c>
      <c r="W2865" s="70">
        <v>1.7023966797881347</v>
      </c>
    </row>
    <row r="2866" spans="1:23">
      <c r="A2866" s="69">
        <v>2865</v>
      </c>
      <c r="B2866" s="69">
        <v>74</v>
      </c>
      <c r="C2866" s="70" t="s">
        <v>285</v>
      </c>
      <c r="D2866" s="70" t="s">
        <v>61</v>
      </c>
      <c r="E2866" s="70" t="s">
        <v>62</v>
      </c>
      <c r="F2866" s="70" t="s">
        <v>100</v>
      </c>
      <c r="G2866" s="70"/>
      <c r="H2866" s="70" t="s">
        <v>274</v>
      </c>
      <c r="I2866" s="70" t="s">
        <v>286</v>
      </c>
      <c r="J2866" s="70" t="s">
        <v>64</v>
      </c>
      <c r="K2866" s="70" t="s">
        <v>35</v>
      </c>
      <c r="L2866" s="70" t="s">
        <v>173</v>
      </c>
      <c r="M2866" s="71">
        <v>525</v>
      </c>
      <c r="N2866" s="70" t="s">
        <v>2486</v>
      </c>
      <c r="O2866" s="70">
        <v>-5.0315572375562363</v>
      </c>
      <c r="P2866" s="70" t="s">
        <v>428</v>
      </c>
      <c r="Q2866" s="69">
        <v>224</v>
      </c>
      <c r="R2866" s="70" t="s">
        <v>287</v>
      </c>
      <c r="S2866" s="70" t="s">
        <v>175</v>
      </c>
      <c r="T2866" s="70" t="s">
        <v>176</v>
      </c>
      <c r="U2866" s="70" t="s">
        <v>35</v>
      </c>
      <c r="V2866" s="70">
        <v>58.704619221257644</v>
      </c>
      <c r="W2866" s="70">
        <v>144.61011192334075</v>
      </c>
    </row>
    <row r="2867" spans="1:23">
      <c r="A2867" s="69">
        <v>2866</v>
      </c>
      <c r="B2867" s="69">
        <v>74</v>
      </c>
      <c r="C2867" s="70" t="s">
        <v>285</v>
      </c>
      <c r="D2867" s="70" t="s">
        <v>61</v>
      </c>
      <c r="E2867" s="70" t="s">
        <v>62</v>
      </c>
      <c r="F2867" s="70" t="s">
        <v>100</v>
      </c>
      <c r="G2867" s="70"/>
      <c r="H2867" s="70" t="s">
        <v>274</v>
      </c>
      <c r="I2867" s="70" t="s">
        <v>286</v>
      </c>
      <c r="J2867" s="70" t="s">
        <v>64</v>
      </c>
      <c r="K2867" s="70" t="s">
        <v>35</v>
      </c>
      <c r="L2867" s="70" t="s">
        <v>173</v>
      </c>
      <c r="M2867" s="71">
        <v>851</v>
      </c>
      <c r="N2867" s="70" t="s">
        <v>1309</v>
      </c>
      <c r="O2867" s="70">
        <v>-11.011787196190159</v>
      </c>
      <c r="P2867" s="70" t="s">
        <v>421</v>
      </c>
      <c r="Q2867" s="69">
        <v>224</v>
      </c>
      <c r="R2867" s="70" t="s">
        <v>287</v>
      </c>
      <c r="S2867" s="70" t="s">
        <v>175</v>
      </c>
      <c r="T2867" s="70" t="s">
        <v>176</v>
      </c>
      <c r="U2867" s="70" t="s">
        <v>35</v>
      </c>
      <c r="V2867" s="70">
        <v>58.704619221257644</v>
      </c>
      <c r="W2867" s="70">
        <v>144.61011192334075</v>
      </c>
    </row>
    <row r="2868" spans="1:23">
      <c r="A2868" s="69">
        <v>2867</v>
      </c>
      <c r="B2868" s="69">
        <v>74</v>
      </c>
      <c r="C2868" s="70" t="s">
        <v>285</v>
      </c>
      <c r="D2868" s="70" t="s">
        <v>61</v>
      </c>
      <c r="E2868" s="70" t="s">
        <v>62</v>
      </c>
      <c r="F2868" s="70" t="s">
        <v>100</v>
      </c>
      <c r="G2868" s="70"/>
      <c r="H2868" s="70" t="s">
        <v>274</v>
      </c>
      <c r="I2868" s="70" t="s">
        <v>286</v>
      </c>
      <c r="J2868" s="70" t="s">
        <v>64</v>
      </c>
      <c r="K2868" s="70" t="s">
        <v>35</v>
      </c>
      <c r="L2868" s="70" t="s">
        <v>173</v>
      </c>
      <c r="M2868" s="71">
        <v>542</v>
      </c>
      <c r="N2868" s="70" t="s">
        <v>1297</v>
      </c>
      <c r="O2868" s="70">
        <v>-5.5453475564174779</v>
      </c>
      <c r="P2868" s="70" t="s">
        <v>428</v>
      </c>
      <c r="Q2868" s="69">
        <v>224</v>
      </c>
      <c r="R2868" s="70" t="s">
        <v>287</v>
      </c>
      <c r="S2868" s="70" t="s">
        <v>175</v>
      </c>
      <c r="T2868" s="70" t="s">
        <v>176</v>
      </c>
      <c r="U2868" s="70" t="s">
        <v>35</v>
      </c>
      <c r="V2868" s="70">
        <v>32.193665377713891</v>
      </c>
      <c r="W2868" s="70">
        <v>14.420956359217138</v>
      </c>
    </row>
    <row r="2869" spans="1:23">
      <c r="A2869" s="69">
        <v>2868</v>
      </c>
      <c r="B2869" s="69">
        <v>74</v>
      </c>
      <c r="C2869" s="70" t="s">
        <v>285</v>
      </c>
      <c r="D2869" s="70" t="s">
        <v>61</v>
      </c>
      <c r="E2869" s="70" t="s">
        <v>62</v>
      </c>
      <c r="F2869" s="70" t="s">
        <v>100</v>
      </c>
      <c r="G2869" s="70"/>
      <c r="H2869" s="70" t="s">
        <v>274</v>
      </c>
      <c r="I2869" s="70" t="s">
        <v>286</v>
      </c>
      <c r="J2869" s="70" t="s">
        <v>64</v>
      </c>
      <c r="K2869" s="70" t="s">
        <v>35</v>
      </c>
      <c r="L2869" s="70" t="s">
        <v>173</v>
      </c>
      <c r="M2869" s="71">
        <v>687</v>
      </c>
      <c r="N2869" s="70" t="s">
        <v>1304</v>
      </c>
      <c r="O2869" s="70">
        <v>-7.0476386737509484</v>
      </c>
      <c r="P2869" s="70" t="s">
        <v>428</v>
      </c>
      <c r="Q2869" s="69">
        <v>224</v>
      </c>
      <c r="R2869" s="70" t="s">
        <v>287</v>
      </c>
      <c r="S2869" s="70" t="s">
        <v>175</v>
      </c>
      <c r="T2869" s="70" t="s">
        <v>176</v>
      </c>
      <c r="U2869" s="70" t="s">
        <v>35</v>
      </c>
      <c r="V2869" s="70">
        <v>32.193665377713891</v>
      </c>
      <c r="W2869" s="70">
        <v>14.420956359217138</v>
      </c>
    </row>
    <row r="2870" spans="1:23">
      <c r="A2870" s="69">
        <v>2869</v>
      </c>
      <c r="B2870" s="69">
        <v>74</v>
      </c>
      <c r="C2870" s="70" t="s">
        <v>285</v>
      </c>
      <c r="D2870" s="70" t="s">
        <v>61</v>
      </c>
      <c r="E2870" s="70" t="s">
        <v>62</v>
      </c>
      <c r="F2870" s="70" t="s">
        <v>100</v>
      </c>
      <c r="G2870" s="70"/>
      <c r="H2870" s="70" t="s">
        <v>274</v>
      </c>
      <c r="I2870" s="70" t="s">
        <v>286</v>
      </c>
      <c r="J2870" s="70" t="s">
        <v>64</v>
      </c>
      <c r="K2870" s="70" t="s">
        <v>35</v>
      </c>
      <c r="L2870" s="70" t="s">
        <v>173</v>
      </c>
      <c r="M2870" s="71">
        <v>634</v>
      </c>
      <c r="N2870" s="70" t="s">
        <v>2487</v>
      </c>
      <c r="O2870" s="70">
        <v>-8.4386960611714716</v>
      </c>
      <c r="P2870" s="70" t="s">
        <v>428</v>
      </c>
      <c r="Q2870" s="69">
        <v>224</v>
      </c>
      <c r="R2870" s="70" t="s">
        <v>287</v>
      </c>
      <c r="S2870" s="70" t="s">
        <v>175</v>
      </c>
      <c r="T2870" s="70" t="s">
        <v>176</v>
      </c>
      <c r="U2870" s="70" t="s">
        <v>35</v>
      </c>
      <c r="V2870" s="70">
        <v>146.50750246906435</v>
      </c>
      <c r="W2870" s="70">
        <v>1011.1334136945587</v>
      </c>
    </row>
    <row r="2871" spans="1:23">
      <c r="A2871" s="69">
        <v>2870</v>
      </c>
      <c r="B2871" s="69">
        <v>74</v>
      </c>
      <c r="C2871" s="70" t="s">
        <v>285</v>
      </c>
      <c r="D2871" s="70" t="s">
        <v>61</v>
      </c>
      <c r="E2871" s="70" t="s">
        <v>62</v>
      </c>
      <c r="F2871" s="70" t="s">
        <v>100</v>
      </c>
      <c r="G2871" s="70"/>
      <c r="H2871" s="70" t="s">
        <v>274</v>
      </c>
      <c r="I2871" s="70" t="s">
        <v>286</v>
      </c>
      <c r="J2871" s="70" t="s">
        <v>64</v>
      </c>
      <c r="K2871" s="70" t="s">
        <v>35</v>
      </c>
      <c r="L2871" s="70" t="s">
        <v>173</v>
      </c>
      <c r="M2871" s="71">
        <v>851</v>
      </c>
      <c r="N2871" s="70" t="s">
        <v>1309</v>
      </c>
      <c r="O2871" s="70">
        <v>-11.011787196190159</v>
      </c>
      <c r="P2871" s="70" t="s">
        <v>421</v>
      </c>
      <c r="Q2871" s="69">
        <v>224</v>
      </c>
      <c r="R2871" s="70" t="s">
        <v>287</v>
      </c>
      <c r="S2871" s="70" t="s">
        <v>175</v>
      </c>
      <c r="T2871" s="70" t="s">
        <v>176</v>
      </c>
      <c r="U2871" s="70" t="s">
        <v>35</v>
      </c>
      <c r="V2871" s="70">
        <v>146.50750246906435</v>
      </c>
      <c r="W2871" s="70">
        <v>1011.1334136945587</v>
      </c>
    </row>
    <row r="2872" spans="1:23">
      <c r="A2872" s="69">
        <v>2871</v>
      </c>
      <c r="B2872" s="69">
        <v>74</v>
      </c>
      <c r="C2872" s="70" t="s">
        <v>285</v>
      </c>
      <c r="D2872" s="70" t="s">
        <v>61</v>
      </c>
      <c r="E2872" s="70" t="s">
        <v>62</v>
      </c>
      <c r="F2872" s="70" t="s">
        <v>100</v>
      </c>
      <c r="G2872" s="70"/>
      <c r="H2872" s="70" t="s">
        <v>274</v>
      </c>
      <c r="I2872" s="70" t="s">
        <v>286</v>
      </c>
      <c r="J2872" s="70" t="s">
        <v>64</v>
      </c>
      <c r="K2872" s="70" t="s">
        <v>35</v>
      </c>
      <c r="L2872" s="70" t="s">
        <v>173</v>
      </c>
      <c r="M2872" s="71">
        <v>684</v>
      </c>
      <c r="N2872" s="70" t="s">
        <v>2488</v>
      </c>
      <c r="O2872" s="70">
        <v>-7.5995763035456063</v>
      </c>
      <c r="P2872" s="70" t="s">
        <v>428</v>
      </c>
      <c r="Q2872" s="69">
        <v>224</v>
      </c>
      <c r="R2872" s="70" t="s">
        <v>287</v>
      </c>
      <c r="S2872" s="70" t="s">
        <v>175</v>
      </c>
      <c r="T2872" s="70" t="s">
        <v>176</v>
      </c>
      <c r="U2872" s="70" t="s">
        <v>35</v>
      </c>
      <c r="V2872" s="70">
        <v>33.352996344864621</v>
      </c>
      <c r="W2872" s="70">
        <v>14.401335608514003</v>
      </c>
    </row>
    <row r="2873" spans="1:23">
      <c r="A2873" s="69">
        <v>2872</v>
      </c>
      <c r="B2873" s="69">
        <v>74</v>
      </c>
      <c r="C2873" s="70" t="s">
        <v>285</v>
      </c>
      <c r="D2873" s="70" t="s">
        <v>61</v>
      </c>
      <c r="E2873" s="70" t="s">
        <v>62</v>
      </c>
      <c r="F2873" s="70" t="s">
        <v>100</v>
      </c>
      <c r="G2873" s="70"/>
      <c r="H2873" s="70" t="s">
        <v>274</v>
      </c>
      <c r="I2873" s="70" t="s">
        <v>286</v>
      </c>
      <c r="J2873" s="70" t="s">
        <v>64</v>
      </c>
      <c r="K2873" s="70" t="s">
        <v>35</v>
      </c>
      <c r="L2873" s="70" t="s">
        <v>173</v>
      </c>
      <c r="M2873" s="71">
        <v>851</v>
      </c>
      <c r="N2873" s="70" t="s">
        <v>1309</v>
      </c>
      <c r="O2873" s="70">
        <v>-11.011787196190159</v>
      </c>
      <c r="P2873" s="70" t="s">
        <v>421</v>
      </c>
      <c r="Q2873" s="69">
        <v>224</v>
      </c>
      <c r="R2873" s="70" t="s">
        <v>287</v>
      </c>
      <c r="S2873" s="70" t="s">
        <v>175</v>
      </c>
      <c r="T2873" s="70" t="s">
        <v>176</v>
      </c>
      <c r="U2873" s="70" t="s">
        <v>35</v>
      </c>
      <c r="V2873" s="70">
        <v>33.352996344864621</v>
      </c>
      <c r="W2873" s="70">
        <v>14.401335608514003</v>
      </c>
    </row>
    <row r="2874" spans="1:23">
      <c r="A2874" s="69">
        <v>2873</v>
      </c>
      <c r="B2874" s="69">
        <v>75</v>
      </c>
      <c r="C2874" s="70" t="s">
        <v>291</v>
      </c>
      <c r="D2874" s="70" t="s">
        <v>33</v>
      </c>
      <c r="E2874" s="70" t="s">
        <v>62</v>
      </c>
      <c r="F2874" s="70" t="s">
        <v>100</v>
      </c>
      <c r="G2874" s="70"/>
      <c r="H2874" s="70" t="s">
        <v>274</v>
      </c>
      <c r="I2874" s="70" t="s">
        <v>292</v>
      </c>
      <c r="J2874" s="70" t="s">
        <v>30</v>
      </c>
      <c r="K2874" s="70" t="s">
        <v>35</v>
      </c>
      <c r="L2874" s="70" t="s">
        <v>65</v>
      </c>
      <c r="M2874" s="71">
        <v>988</v>
      </c>
      <c r="N2874" s="70" t="s">
        <v>1328</v>
      </c>
      <c r="O2874" s="70">
        <v>12.578219892445199</v>
      </c>
      <c r="P2874" s="70" t="s">
        <v>419</v>
      </c>
      <c r="Q2874" s="69">
        <v>477</v>
      </c>
      <c r="R2874" s="70" t="s">
        <v>293</v>
      </c>
      <c r="S2874" s="70" t="s">
        <v>55</v>
      </c>
      <c r="T2874" s="70" t="s">
        <v>56</v>
      </c>
      <c r="U2874" s="70" t="s">
        <v>35</v>
      </c>
      <c r="V2874" s="70">
        <v>10.897770061210053</v>
      </c>
      <c r="W2874" s="70">
        <v>3.5393737706769661</v>
      </c>
    </row>
    <row r="2875" spans="1:23">
      <c r="A2875" s="69">
        <v>2874</v>
      </c>
      <c r="B2875" s="69">
        <v>75</v>
      </c>
      <c r="C2875" s="70" t="s">
        <v>291</v>
      </c>
      <c r="D2875" s="70" t="s">
        <v>33</v>
      </c>
      <c r="E2875" s="70" t="s">
        <v>62</v>
      </c>
      <c r="F2875" s="70" t="s">
        <v>100</v>
      </c>
      <c r="G2875" s="70"/>
      <c r="H2875" s="70" t="s">
        <v>274</v>
      </c>
      <c r="I2875" s="70" t="s">
        <v>292</v>
      </c>
      <c r="J2875" s="70" t="s">
        <v>30</v>
      </c>
      <c r="K2875" s="70" t="s">
        <v>35</v>
      </c>
      <c r="L2875" s="70" t="s">
        <v>65</v>
      </c>
      <c r="M2875" s="71">
        <v>1516</v>
      </c>
      <c r="N2875" s="70" t="s">
        <v>1329</v>
      </c>
      <c r="O2875" s="70">
        <v>12.450024854220811</v>
      </c>
      <c r="P2875" s="70" t="s">
        <v>419</v>
      </c>
      <c r="Q2875" s="69">
        <v>477</v>
      </c>
      <c r="R2875" s="70" t="s">
        <v>293</v>
      </c>
      <c r="S2875" s="70" t="s">
        <v>55</v>
      </c>
      <c r="T2875" s="70" t="s">
        <v>56</v>
      </c>
      <c r="U2875" s="70" t="s">
        <v>35</v>
      </c>
      <c r="V2875" s="70">
        <v>10.897770061210053</v>
      </c>
      <c r="W2875" s="70">
        <v>3.5393737706769661</v>
      </c>
    </row>
    <row r="2876" spans="1:23">
      <c r="A2876" s="69">
        <v>2875</v>
      </c>
      <c r="B2876" s="69">
        <v>78</v>
      </c>
      <c r="C2876" s="70" t="s">
        <v>307</v>
      </c>
      <c r="D2876" s="70" t="s">
        <v>99</v>
      </c>
      <c r="E2876" s="70" t="s">
        <v>62</v>
      </c>
      <c r="F2876" s="70" t="s">
        <v>63</v>
      </c>
      <c r="G2876" s="70"/>
      <c r="H2876" s="70" t="s">
        <v>274</v>
      </c>
      <c r="I2876" s="70" t="s">
        <v>308</v>
      </c>
      <c r="J2876" s="70" t="s">
        <v>64</v>
      </c>
      <c r="K2876" s="70" t="s">
        <v>35</v>
      </c>
      <c r="L2876" s="70" t="s">
        <v>173</v>
      </c>
      <c r="M2876" s="71">
        <v>4436</v>
      </c>
      <c r="N2876" s="70" t="s">
        <v>1384</v>
      </c>
      <c r="O2876" s="70">
        <v>3.787064226491522</v>
      </c>
      <c r="P2876" s="70" t="s">
        <v>412</v>
      </c>
      <c r="Q2876" s="69">
        <v>501</v>
      </c>
      <c r="R2876" s="70" t="s">
        <v>312</v>
      </c>
      <c r="S2876" s="70" t="s">
        <v>78</v>
      </c>
      <c r="T2876" s="70" t="s">
        <v>79</v>
      </c>
      <c r="U2876" s="70" t="s">
        <v>35</v>
      </c>
      <c r="V2876" s="70">
        <v>11.504299239209058</v>
      </c>
      <c r="W2876" s="70">
        <v>3.3586247254932782</v>
      </c>
    </row>
    <row r="2877" spans="1:23">
      <c r="A2877" s="69">
        <v>2876</v>
      </c>
      <c r="B2877" s="69">
        <v>78</v>
      </c>
      <c r="C2877" s="70" t="s">
        <v>307</v>
      </c>
      <c r="D2877" s="70" t="s">
        <v>99</v>
      </c>
      <c r="E2877" s="70" t="s">
        <v>62</v>
      </c>
      <c r="F2877" s="70" t="s">
        <v>63</v>
      </c>
      <c r="G2877" s="70"/>
      <c r="H2877" s="70" t="s">
        <v>274</v>
      </c>
      <c r="I2877" s="70" t="s">
        <v>308</v>
      </c>
      <c r="J2877" s="70" t="s">
        <v>64</v>
      </c>
      <c r="K2877" s="70" t="s">
        <v>35</v>
      </c>
      <c r="L2877" s="70" t="s">
        <v>173</v>
      </c>
      <c r="M2877" s="71">
        <v>7019</v>
      </c>
      <c r="N2877" s="70" t="s">
        <v>1464</v>
      </c>
      <c r="O2877" s="70">
        <v>11.614485585243781</v>
      </c>
      <c r="P2877" s="70" t="s">
        <v>419</v>
      </c>
      <c r="Q2877" s="69">
        <v>501</v>
      </c>
      <c r="R2877" s="70" t="s">
        <v>312</v>
      </c>
      <c r="S2877" s="70" t="s">
        <v>78</v>
      </c>
      <c r="T2877" s="70" t="s">
        <v>79</v>
      </c>
      <c r="U2877" s="70" t="s">
        <v>35</v>
      </c>
      <c r="V2877" s="70">
        <v>11.504299239209058</v>
      </c>
      <c r="W2877" s="70">
        <v>3.3586247254932782</v>
      </c>
    </row>
    <row r="2878" spans="1:23">
      <c r="A2878" s="69">
        <v>2877</v>
      </c>
      <c r="B2878" s="69">
        <v>78</v>
      </c>
      <c r="C2878" s="70" t="s">
        <v>307</v>
      </c>
      <c r="D2878" s="70" t="s">
        <v>99</v>
      </c>
      <c r="E2878" s="70" t="s">
        <v>62</v>
      </c>
      <c r="F2878" s="70" t="s">
        <v>63</v>
      </c>
      <c r="G2878" s="70"/>
      <c r="H2878" s="70" t="s">
        <v>274</v>
      </c>
      <c r="I2878" s="70" t="s">
        <v>308</v>
      </c>
      <c r="J2878" s="70" t="s">
        <v>64</v>
      </c>
      <c r="K2878" s="70" t="s">
        <v>35</v>
      </c>
      <c r="L2878" s="70" t="s">
        <v>173</v>
      </c>
      <c r="M2878" s="71">
        <v>9622</v>
      </c>
      <c r="N2878" s="70" t="s">
        <v>2489</v>
      </c>
      <c r="O2878" s="70">
        <v>19.88848375680919</v>
      </c>
      <c r="P2878" s="70" t="s">
        <v>419</v>
      </c>
      <c r="Q2878" s="69">
        <v>483</v>
      </c>
      <c r="R2878" s="70" t="s">
        <v>311</v>
      </c>
      <c r="S2878" s="70" t="s">
        <v>114</v>
      </c>
      <c r="T2878" s="70" t="s">
        <v>115</v>
      </c>
      <c r="U2878" s="70" t="s">
        <v>35</v>
      </c>
      <c r="V2878" s="70">
        <v>290.04540395336448</v>
      </c>
      <c r="W2878" s="70">
        <v>3358.1813447843779</v>
      </c>
    </row>
    <row r="2879" spans="1:23">
      <c r="A2879" s="69">
        <v>2878</v>
      </c>
      <c r="B2879" s="69">
        <v>78</v>
      </c>
      <c r="C2879" s="70" t="s">
        <v>307</v>
      </c>
      <c r="D2879" s="70" t="s">
        <v>99</v>
      </c>
      <c r="E2879" s="70" t="s">
        <v>62</v>
      </c>
      <c r="F2879" s="70" t="s">
        <v>63</v>
      </c>
      <c r="G2879" s="70"/>
      <c r="H2879" s="70" t="s">
        <v>274</v>
      </c>
      <c r="I2879" s="70" t="s">
        <v>308</v>
      </c>
      <c r="J2879" s="70" t="s">
        <v>64</v>
      </c>
      <c r="K2879" s="70" t="s">
        <v>35</v>
      </c>
      <c r="L2879" s="70" t="s">
        <v>173</v>
      </c>
      <c r="M2879" s="71">
        <v>9623</v>
      </c>
      <c r="N2879" s="70" t="s">
        <v>2489</v>
      </c>
      <c r="O2879" s="70">
        <v>19.88848375680919</v>
      </c>
      <c r="P2879" s="70" t="s">
        <v>419</v>
      </c>
      <c r="Q2879" s="69">
        <v>483</v>
      </c>
      <c r="R2879" s="70" t="s">
        <v>311</v>
      </c>
      <c r="S2879" s="70" t="s">
        <v>114</v>
      </c>
      <c r="T2879" s="70" t="s">
        <v>115</v>
      </c>
      <c r="U2879" s="70" t="s">
        <v>35</v>
      </c>
      <c r="V2879" s="70">
        <v>290.04540395336448</v>
      </c>
      <c r="W2879" s="70">
        <v>3358.1813447843779</v>
      </c>
    </row>
    <row r="2880" spans="1:23">
      <c r="A2880" s="69">
        <v>2879</v>
      </c>
      <c r="B2880" s="69">
        <v>78</v>
      </c>
      <c r="C2880" s="70" t="s">
        <v>307</v>
      </c>
      <c r="D2880" s="70" t="s">
        <v>99</v>
      </c>
      <c r="E2880" s="70" t="s">
        <v>62</v>
      </c>
      <c r="F2880" s="70" t="s">
        <v>63</v>
      </c>
      <c r="G2880" s="70"/>
      <c r="H2880" s="70" t="s">
        <v>274</v>
      </c>
      <c r="I2880" s="70" t="s">
        <v>308</v>
      </c>
      <c r="J2880" s="70" t="s">
        <v>64</v>
      </c>
      <c r="K2880" s="70" t="s">
        <v>35</v>
      </c>
      <c r="L2880" s="70" t="s">
        <v>173</v>
      </c>
      <c r="M2880" s="71">
        <v>9622</v>
      </c>
      <c r="N2880" s="70" t="s">
        <v>2489</v>
      </c>
      <c r="O2880" s="70">
        <v>19.88848375680919</v>
      </c>
      <c r="P2880" s="70" t="s">
        <v>419</v>
      </c>
      <c r="Q2880" s="69">
        <v>501</v>
      </c>
      <c r="R2880" s="70" t="s">
        <v>312</v>
      </c>
      <c r="S2880" s="70" t="s">
        <v>78</v>
      </c>
      <c r="T2880" s="70" t="s">
        <v>79</v>
      </c>
      <c r="U2880" s="70" t="s">
        <v>35</v>
      </c>
      <c r="V2880" s="70">
        <v>319.22364112744964</v>
      </c>
      <c r="W2880" s="70">
        <v>4120.8395893161423</v>
      </c>
    </row>
    <row r="2881" spans="1:23">
      <c r="A2881" s="69">
        <v>2880</v>
      </c>
      <c r="B2881" s="69">
        <v>78</v>
      </c>
      <c r="C2881" s="70" t="s">
        <v>307</v>
      </c>
      <c r="D2881" s="70" t="s">
        <v>99</v>
      </c>
      <c r="E2881" s="70" t="s">
        <v>62</v>
      </c>
      <c r="F2881" s="70" t="s">
        <v>63</v>
      </c>
      <c r="G2881" s="70"/>
      <c r="H2881" s="70" t="s">
        <v>274</v>
      </c>
      <c r="I2881" s="70" t="s">
        <v>308</v>
      </c>
      <c r="J2881" s="70" t="s">
        <v>64</v>
      </c>
      <c r="K2881" s="70" t="s">
        <v>35</v>
      </c>
      <c r="L2881" s="70" t="s">
        <v>173</v>
      </c>
      <c r="M2881" s="71">
        <v>9623</v>
      </c>
      <c r="N2881" s="70" t="s">
        <v>2489</v>
      </c>
      <c r="O2881" s="70">
        <v>19.88848375680919</v>
      </c>
      <c r="P2881" s="70" t="s">
        <v>419</v>
      </c>
      <c r="Q2881" s="69">
        <v>501</v>
      </c>
      <c r="R2881" s="70" t="s">
        <v>312</v>
      </c>
      <c r="S2881" s="70" t="s">
        <v>78</v>
      </c>
      <c r="T2881" s="70" t="s">
        <v>79</v>
      </c>
      <c r="U2881" s="70" t="s">
        <v>35</v>
      </c>
      <c r="V2881" s="70">
        <v>319.22364112744964</v>
      </c>
      <c r="W2881" s="70">
        <v>4120.8395893161423</v>
      </c>
    </row>
    <row r="2882" spans="1:23">
      <c r="A2882" s="69">
        <v>2881</v>
      </c>
      <c r="B2882" s="69">
        <v>78</v>
      </c>
      <c r="C2882" s="70" t="s">
        <v>307</v>
      </c>
      <c r="D2882" s="70" t="s">
        <v>99</v>
      </c>
      <c r="E2882" s="70" t="s">
        <v>62</v>
      </c>
      <c r="F2882" s="70" t="s">
        <v>63</v>
      </c>
      <c r="G2882" s="70"/>
      <c r="H2882" s="70" t="s">
        <v>274</v>
      </c>
      <c r="I2882" s="70" t="s">
        <v>308</v>
      </c>
      <c r="J2882" s="70" t="s">
        <v>64</v>
      </c>
      <c r="K2882" s="70" t="s">
        <v>35</v>
      </c>
      <c r="L2882" s="70" t="s">
        <v>173</v>
      </c>
      <c r="M2882" s="71">
        <v>9878</v>
      </c>
      <c r="N2882" s="70" t="s">
        <v>2490</v>
      </c>
      <c r="O2882" s="70">
        <v>15.97921172894535</v>
      </c>
      <c r="P2882" s="70" t="s">
        <v>419</v>
      </c>
      <c r="Q2882" s="69">
        <v>501</v>
      </c>
      <c r="R2882" s="70" t="s">
        <v>312</v>
      </c>
      <c r="S2882" s="70" t="s">
        <v>78</v>
      </c>
      <c r="T2882" s="70" t="s">
        <v>79</v>
      </c>
      <c r="U2882" s="70" t="s">
        <v>35</v>
      </c>
      <c r="V2882" s="70">
        <v>183.39285783534157</v>
      </c>
      <c r="W2882" s="70">
        <v>1377.9530259514484</v>
      </c>
    </row>
    <row r="2883" spans="1:23">
      <c r="A2883" s="69">
        <v>2882</v>
      </c>
      <c r="B2883" s="69">
        <v>78</v>
      </c>
      <c r="C2883" s="70" t="s">
        <v>307</v>
      </c>
      <c r="D2883" s="70" t="s">
        <v>99</v>
      </c>
      <c r="E2883" s="70" t="s">
        <v>62</v>
      </c>
      <c r="F2883" s="70" t="s">
        <v>63</v>
      </c>
      <c r="G2883" s="70"/>
      <c r="H2883" s="70" t="s">
        <v>274</v>
      </c>
      <c r="I2883" s="70" t="s">
        <v>308</v>
      </c>
      <c r="J2883" s="70" t="s">
        <v>64</v>
      </c>
      <c r="K2883" s="70" t="s">
        <v>35</v>
      </c>
      <c r="L2883" s="70" t="s">
        <v>173</v>
      </c>
      <c r="M2883" s="71">
        <v>9879</v>
      </c>
      <c r="N2883" s="70" t="s">
        <v>2490</v>
      </c>
      <c r="O2883" s="70">
        <v>15.97921172894535</v>
      </c>
      <c r="P2883" s="70" t="s">
        <v>419</v>
      </c>
      <c r="Q2883" s="69">
        <v>501</v>
      </c>
      <c r="R2883" s="70" t="s">
        <v>312</v>
      </c>
      <c r="S2883" s="70" t="s">
        <v>78</v>
      </c>
      <c r="T2883" s="70" t="s">
        <v>79</v>
      </c>
      <c r="U2883" s="70" t="s">
        <v>35</v>
      </c>
      <c r="V2883" s="70">
        <v>183.39285783534157</v>
      </c>
      <c r="W2883" s="70">
        <v>1377.9530259514484</v>
      </c>
    </row>
    <row r="2884" spans="1:23">
      <c r="A2884" s="69">
        <v>2883</v>
      </c>
      <c r="B2884" s="69">
        <v>79</v>
      </c>
      <c r="C2884" s="70" t="s">
        <v>314</v>
      </c>
      <c r="D2884" s="70" t="s">
        <v>314</v>
      </c>
      <c r="E2884" s="70" t="s">
        <v>62</v>
      </c>
      <c r="F2884" s="70" t="s">
        <v>100</v>
      </c>
      <c r="G2884" s="70"/>
      <c r="H2884" s="70" t="s">
        <v>28</v>
      </c>
      <c r="I2884" s="70" t="s">
        <v>315</v>
      </c>
      <c r="J2884" s="70" t="s">
        <v>64</v>
      </c>
      <c r="K2884" s="70" t="s">
        <v>35</v>
      </c>
      <c r="L2884" s="70" t="s">
        <v>173</v>
      </c>
      <c r="M2884" s="71">
        <v>2070</v>
      </c>
      <c r="N2884" s="70" t="s">
        <v>1515</v>
      </c>
      <c r="O2884" s="70">
        <v>3.1561349076394429</v>
      </c>
      <c r="P2884" s="70" t="s">
        <v>412</v>
      </c>
      <c r="Q2884" s="69">
        <v>518</v>
      </c>
      <c r="R2884" s="70" t="s">
        <v>372</v>
      </c>
      <c r="S2884" s="70" t="s">
        <v>67</v>
      </c>
      <c r="T2884" s="70" t="s">
        <v>68</v>
      </c>
      <c r="U2884" s="70" t="s">
        <v>35</v>
      </c>
      <c r="V2884" s="70">
        <v>326.15064430582675</v>
      </c>
      <c r="W2884" s="70">
        <v>718.49016070588823</v>
      </c>
    </row>
    <row r="2885" spans="1:23">
      <c r="A2885" s="69">
        <v>2884</v>
      </c>
      <c r="B2885" s="69">
        <v>79</v>
      </c>
      <c r="C2885" s="70" t="s">
        <v>314</v>
      </c>
      <c r="D2885" s="70" t="s">
        <v>314</v>
      </c>
      <c r="E2885" s="70" t="s">
        <v>62</v>
      </c>
      <c r="F2885" s="70" t="s">
        <v>100</v>
      </c>
      <c r="G2885" s="70"/>
      <c r="H2885" s="70" t="s">
        <v>28</v>
      </c>
      <c r="I2885" s="70" t="s">
        <v>315</v>
      </c>
      <c r="J2885" s="70" t="s">
        <v>64</v>
      </c>
      <c r="K2885" s="70" t="s">
        <v>35</v>
      </c>
      <c r="L2885" s="70" t="s">
        <v>173</v>
      </c>
      <c r="M2885" s="71">
        <v>2912</v>
      </c>
      <c r="N2885" s="70" t="s">
        <v>1532</v>
      </c>
      <c r="O2885" s="70">
        <v>2.349411477456445</v>
      </c>
      <c r="P2885" s="70" t="s">
        <v>412</v>
      </c>
      <c r="Q2885" s="69">
        <v>518</v>
      </c>
      <c r="R2885" s="70" t="s">
        <v>372</v>
      </c>
      <c r="S2885" s="70" t="s">
        <v>67</v>
      </c>
      <c r="T2885" s="70" t="s">
        <v>68</v>
      </c>
      <c r="U2885" s="70" t="s">
        <v>35</v>
      </c>
      <c r="V2885" s="70">
        <v>326.15064430582675</v>
      </c>
      <c r="W2885" s="70">
        <v>718.49016070588823</v>
      </c>
    </row>
    <row r="2886" spans="1:23">
      <c r="A2886" s="69">
        <v>2885</v>
      </c>
      <c r="B2886" s="69">
        <v>79</v>
      </c>
      <c r="C2886" s="70" t="s">
        <v>314</v>
      </c>
      <c r="D2886" s="70" t="s">
        <v>314</v>
      </c>
      <c r="E2886" s="70" t="s">
        <v>62</v>
      </c>
      <c r="F2886" s="70" t="s">
        <v>100</v>
      </c>
      <c r="G2886" s="70"/>
      <c r="H2886" s="70" t="s">
        <v>28</v>
      </c>
      <c r="I2886" s="70" t="s">
        <v>315</v>
      </c>
      <c r="J2886" s="70" t="s">
        <v>64</v>
      </c>
      <c r="K2886" s="70" t="s">
        <v>35</v>
      </c>
      <c r="L2886" s="70" t="s">
        <v>173</v>
      </c>
      <c r="M2886" s="71">
        <v>3314</v>
      </c>
      <c r="N2886" s="70" t="s">
        <v>1540</v>
      </c>
      <c r="O2886" s="70">
        <v>0.49711908870889598</v>
      </c>
      <c r="P2886" s="70" t="s">
        <v>412</v>
      </c>
      <c r="Q2886" s="69">
        <v>197</v>
      </c>
      <c r="R2886" s="70" t="s">
        <v>324</v>
      </c>
      <c r="S2886" s="70" t="s">
        <v>67</v>
      </c>
      <c r="T2886" s="70" t="s">
        <v>68</v>
      </c>
      <c r="U2886" s="70" t="s">
        <v>35</v>
      </c>
      <c r="V2886" s="70">
        <v>10.841703481061602</v>
      </c>
      <c r="W2886" s="70">
        <v>4.1233162792610525</v>
      </c>
    </row>
    <row r="2887" spans="1:23">
      <c r="A2887" s="69">
        <v>2886</v>
      </c>
      <c r="B2887" s="69">
        <v>79</v>
      </c>
      <c r="C2887" s="70" t="s">
        <v>314</v>
      </c>
      <c r="D2887" s="70" t="s">
        <v>314</v>
      </c>
      <c r="E2887" s="70" t="s">
        <v>62</v>
      </c>
      <c r="F2887" s="70" t="s">
        <v>100</v>
      </c>
      <c r="G2887" s="70"/>
      <c r="H2887" s="70" t="s">
        <v>28</v>
      </c>
      <c r="I2887" s="70" t="s">
        <v>315</v>
      </c>
      <c r="J2887" s="70" t="s">
        <v>64</v>
      </c>
      <c r="K2887" s="70" t="s">
        <v>35</v>
      </c>
      <c r="L2887" s="70" t="s">
        <v>173</v>
      </c>
      <c r="M2887" s="71">
        <v>3316</v>
      </c>
      <c r="N2887" s="70" t="s">
        <v>1542</v>
      </c>
      <c r="O2887" s="70">
        <v>1.4759742215986309</v>
      </c>
      <c r="P2887" s="70" t="s">
        <v>412</v>
      </c>
      <c r="Q2887" s="69">
        <v>197</v>
      </c>
      <c r="R2887" s="70" t="s">
        <v>324</v>
      </c>
      <c r="S2887" s="70" t="s">
        <v>67</v>
      </c>
      <c r="T2887" s="70" t="s">
        <v>68</v>
      </c>
      <c r="U2887" s="70" t="s">
        <v>35</v>
      </c>
      <c r="V2887" s="70">
        <v>10.841703481061602</v>
      </c>
      <c r="W2887" s="70">
        <v>4.1233162792610525</v>
      </c>
    </row>
    <row r="2888" spans="1:23">
      <c r="A2888" s="69">
        <v>2887</v>
      </c>
      <c r="B2888" s="69">
        <v>79</v>
      </c>
      <c r="C2888" s="70" t="s">
        <v>314</v>
      </c>
      <c r="D2888" s="70" t="s">
        <v>314</v>
      </c>
      <c r="E2888" s="70" t="s">
        <v>62</v>
      </c>
      <c r="F2888" s="70" t="s">
        <v>100</v>
      </c>
      <c r="G2888" s="70"/>
      <c r="H2888" s="70" t="s">
        <v>28</v>
      </c>
      <c r="I2888" s="70" t="s">
        <v>315</v>
      </c>
      <c r="J2888" s="70" t="s">
        <v>64</v>
      </c>
      <c r="K2888" s="70" t="s">
        <v>35</v>
      </c>
      <c r="L2888" s="70" t="s">
        <v>173</v>
      </c>
      <c r="M2888" s="71">
        <v>3315</v>
      </c>
      <c r="N2888" s="70" t="s">
        <v>1541</v>
      </c>
      <c r="O2888" s="70">
        <v>0.84793011633578197</v>
      </c>
      <c r="P2888" s="70" t="s">
        <v>412</v>
      </c>
      <c r="Q2888" s="69">
        <v>197</v>
      </c>
      <c r="R2888" s="70" t="s">
        <v>324</v>
      </c>
      <c r="S2888" s="70" t="s">
        <v>67</v>
      </c>
      <c r="T2888" s="70" t="s">
        <v>68</v>
      </c>
      <c r="U2888" s="70" t="s">
        <v>35</v>
      </c>
      <c r="V2888" s="70">
        <v>31.281243999148067</v>
      </c>
      <c r="W2888" s="70">
        <v>11.536891307160957</v>
      </c>
    </row>
    <row r="2889" spans="1:23">
      <c r="A2889" s="69">
        <v>2888</v>
      </c>
      <c r="B2889" s="69">
        <v>79</v>
      </c>
      <c r="C2889" s="70" t="s">
        <v>314</v>
      </c>
      <c r="D2889" s="70" t="s">
        <v>314</v>
      </c>
      <c r="E2889" s="70" t="s">
        <v>62</v>
      </c>
      <c r="F2889" s="70" t="s">
        <v>100</v>
      </c>
      <c r="G2889" s="70"/>
      <c r="H2889" s="70" t="s">
        <v>28</v>
      </c>
      <c r="I2889" s="70" t="s">
        <v>315</v>
      </c>
      <c r="J2889" s="70" t="s">
        <v>64</v>
      </c>
      <c r="K2889" s="70" t="s">
        <v>35</v>
      </c>
      <c r="L2889" s="70" t="s">
        <v>173</v>
      </c>
      <c r="M2889" s="71">
        <v>3317</v>
      </c>
      <c r="N2889" s="70" t="s">
        <v>1543</v>
      </c>
      <c r="O2889" s="70">
        <v>1.058189636352197</v>
      </c>
      <c r="P2889" s="70" t="s">
        <v>412</v>
      </c>
      <c r="Q2889" s="69">
        <v>197</v>
      </c>
      <c r="R2889" s="70" t="s">
        <v>324</v>
      </c>
      <c r="S2889" s="70" t="s">
        <v>67</v>
      </c>
      <c r="T2889" s="70" t="s">
        <v>68</v>
      </c>
      <c r="U2889" s="70" t="s">
        <v>35</v>
      </c>
      <c r="V2889" s="70">
        <v>31.281243999148067</v>
      </c>
      <c r="W2889" s="70">
        <v>11.536891307160957</v>
      </c>
    </row>
    <row r="2890" spans="1:23">
      <c r="A2890" s="69">
        <v>2889</v>
      </c>
      <c r="B2890" s="69">
        <v>79</v>
      </c>
      <c r="C2890" s="70" t="s">
        <v>314</v>
      </c>
      <c r="D2890" s="70" t="s">
        <v>314</v>
      </c>
      <c r="E2890" s="70" t="s">
        <v>62</v>
      </c>
      <c r="F2890" s="70" t="s">
        <v>100</v>
      </c>
      <c r="G2890" s="70"/>
      <c r="H2890" s="70" t="s">
        <v>28</v>
      </c>
      <c r="I2890" s="70" t="s">
        <v>315</v>
      </c>
      <c r="J2890" s="70" t="s">
        <v>64</v>
      </c>
      <c r="K2890" s="70" t="s">
        <v>35</v>
      </c>
      <c r="L2890" s="70" t="s">
        <v>173</v>
      </c>
      <c r="M2890" s="71">
        <v>3317</v>
      </c>
      <c r="N2890" s="70" t="s">
        <v>1543</v>
      </c>
      <c r="O2890" s="70">
        <v>1.058189636352197</v>
      </c>
      <c r="P2890" s="70" t="s">
        <v>412</v>
      </c>
      <c r="Q2890" s="69">
        <v>166</v>
      </c>
      <c r="R2890" s="70" t="s">
        <v>320</v>
      </c>
      <c r="S2890" s="70" t="s">
        <v>67</v>
      </c>
      <c r="T2890" s="70" t="s">
        <v>68</v>
      </c>
      <c r="U2890" s="70" t="s">
        <v>35</v>
      </c>
      <c r="V2890" s="70">
        <v>43.70352629847828</v>
      </c>
      <c r="W2890" s="70">
        <v>43.622417559938675</v>
      </c>
    </row>
    <row r="2891" spans="1:23">
      <c r="A2891" s="69">
        <v>2890</v>
      </c>
      <c r="B2891" s="69">
        <v>79</v>
      </c>
      <c r="C2891" s="70" t="s">
        <v>314</v>
      </c>
      <c r="D2891" s="70" t="s">
        <v>314</v>
      </c>
      <c r="E2891" s="70" t="s">
        <v>62</v>
      </c>
      <c r="F2891" s="70" t="s">
        <v>100</v>
      </c>
      <c r="G2891" s="70"/>
      <c r="H2891" s="70" t="s">
        <v>28</v>
      </c>
      <c r="I2891" s="70" t="s">
        <v>315</v>
      </c>
      <c r="J2891" s="70" t="s">
        <v>64</v>
      </c>
      <c r="K2891" s="70" t="s">
        <v>35</v>
      </c>
      <c r="L2891" s="70" t="s">
        <v>173</v>
      </c>
      <c r="M2891" s="71">
        <v>5785</v>
      </c>
      <c r="N2891" s="70" t="s">
        <v>1818</v>
      </c>
      <c r="O2891" s="70">
        <v>1.3973576276655431</v>
      </c>
      <c r="P2891" s="70" t="s">
        <v>412</v>
      </c>
      <c r="Q2891" s="69">
        <v>166</v>
      </c>
      <c r="R2891" s="70" t="s">
        <v>320</v>
      </c>
      <c r="S2891" s="70" t="s">
        <v>67</v>
      </c>
      <c r="T2891" s="70" t="s">
        <v>68</v>
      </c>
      <c r="U2891" s="70" t="s">
        <v>35</v>
      </c>
      <c r="V2891" s="70">
        <v>43.70352629847828</v>
      </c>
      <c r="W2891" s="70">
        <v>43.622417559938675</v>
      </c>
    </row>
    <row r="2892" spans="1:23">
      <c r="A2892" s="69">
        <v>2891</v>
      </c>
      <c r="B2892" s="69">
        <v>79</v>
      </c>
      <c r="C2892" s="70" t="s">
        <v>314</v>
      </c>
      <c r="D2892" s="70" t="s">
        <v>314</v>
      </c>
      <c r="E2892" s="70" t="s">
        <v>62</v>
      </c>
      <c r="F2892" s="70" t="s">
        <v>100</v>
      </c>
      <c r="G2892" s="70"/>
      <c r="H2892" s="70" t="s">
        <v>28</v>
      </c>
      <c r="I2892" s="70" t="s">
        <v>315</v>
      </c>
      <c r="J2892" s="70" t="s">
        <v>64</v>
      </c>
      <c r="K2892" s="70" t="s">
        <v>35</v>
      </c>
      <c r="L2892" s="70" t="s">
        <v>173</v>
      </c>
      <c r="M2892" s="71">
        <v>3599</v>
      </c>
      <c r="N2892" s="70" t="s">
        <v>1544</v>
      </c>
      <c r="O2892" s="70">
        <v>1.7340830862075329</v>
      </c>
      <c r="P2892" s="70" t="s">
        <v>412</v>
      </c>
      <c r="Q2892" s="69">
        <v>197</v>
      </c>
      <c r="R2892" s="70" t="s">
        <v>324</v>
      </c>
      <c r="S2892" s="70" t="s">
        <v>67</v>
      </c>
      <c r="T2892" s="70" t="s">
        <v>68</v>
      </c>
      <c r="U2892" s="70" t="s">
        <v>35</v>
      </c>
      <c r="V2892" s="70">
        <v>4.1828788764720262</v>
      </c>
      <c r="W2892" s="70">
        <v>0.61357628506720641</v>
      </c>
    </row>
    <row r="2893" spans="1:23">
      <c r="A2893" s="69">
        <v>2892</v>
      </c>
      <c r="B2893" s="69">
        <v>79</v>
      </c>
      <c r="C2893" s="70" t="s">
        <v>314</v>
      </c>
      <c r="D2893" s="70" t="s">
        <v>314</v>
      </c>
      <c r="E2893" s="70" t="s">
        <v>62</v>
      </c>
      <c r="F2893" s="70" t="s">
        <v>100</v>
      </c>
      <c r="G2893" s="70"/>
      <c r="H2893" s="70" t="s">
        <v>28</v>
      </c>
      <c r="I2893" s="70" t="s">
        <v>315</v>
      </c>
      <c r="J2893" s="70" t="s">
        <v>64</v>
      </c>
      <c r="K2893" s="70" t="s">
        <v>35</v>
      </c>
      <c r="L2893" s="70" t="s">
        <v>173</v>
      </c>
      <c r="M2893" s="71">
        <v>3600</v>
      </c>
      <c r="N2893" s="70" t="s">
        <v>1545</v>
      </c>
      <c r="O2893" s="70">
        <v>1.4808476475071459</v>
      </c>
      <c r="P2893" s="70" t="s">
        <v>412</v>
      </c>
      <c r="Q2893" s="69">
        <v>197</v>
      </c>
      <c r="R2893" s="70" t="s">
        <v>324</v>
      </c>
      <c r="S2893" s="70" t="s">
        <v>67</v>
      </c>
      <c r="T2893" s="70" t="s">
        <v>68</v>
      </c>
      <c r="U2893" s="70" t="s">
        <v>35</v>
      </c>
      <c r="V2893" s="70">
        <v>4.1828788764720262</v>
      </c>
      <c r="W2893" s="70">
        <v>0.61357628506720641</v>
      </c>
    </row>
    <row r="2894" spans="1:23">
      <c r="A2894" s="69">
        <v>2893</v>
      </c>
      <c r="B2894" s="69">
        <v>79</v>
      </c>
      <c r="C2894" s="70" t="s">
        <v>314</v>
      </c>
      <c r="D2894" s="70" t="s">
        <v>314</v>
      </c>
      <c r="E2894" s="70" t="s">
        <v>62</v>
      </c>
      <c r="F2894" s="70" t="s">
        <v>100</v>
      </c>
      <c r="G2894" s="70"/>
      <c r="H2894" s="70" t="s">
        <v>28</v>
      </c>
      <c r="I2894" s="70" t="s">
        <v>315</v>
      </c>
      <c r="J2894" s="70" t="s">
        <v>64</v>
      </c>
      <c r="K2894" s="70" t="s">
        <v>35</v>
      </c>
      <c r="L2894" s="70" t="s">
        <v>173</v>
      </c>
      <c r="M2894" s="71">
        <v>5311</v>
      </c>
      <c r="N2894" s="70" t="s">
        <v>1599</v>
      </c>
      <c r="O2894" s="70">
        <v>16.710183705799281</v>
      </c>
      <c r="P2894" s="70" t="s">
        <v>419</v>
      </c>
      <c r="Q2894" s="69">
        <v>197</v>
      </c>
      <c r="R2894" s="70" t="s">
        <v>324</v>
      </c>
      <c r="S2894" s="70" t="s">
        <v>67</v>
      </c>
      <c r="T2894" s="70" t="s">
        <v>68</v>
      </c>
      <c r="U2894" s="70" t="s">
        <v>35</v>
      </c>
      <c r="V2894" s="70">
        <v>3.2697731517943427</v>
      </c>
      <c r="W2894" s="70">
        <v>0.46619292577342575</v>
      </c>
    </row>
    <row r="2895" spans="1:23">
      <c r="A2895" s="69">
        <v>2894</v>
      </c>
      <c r="B2895" s="69">
        <v>79</v>
      </c>
      <c r="C2895" s="70" t="s">
        <v>314</v>
      </c>
      <c r="D2895" s="70" t="s">
        <v>314</v>
      </c>
      <c r="E2895" s="70" t="s">
        <v>62</v>
      </c>
      <c r="F2895" s="70" t="s">
        <v>100</v>
      </c>
      <c r="G2895" s="70"/>
      <c r="H2895" s="70" t="s">
        <v>28</v>
      </c>
      <c r="I2895" s="70" t="s">
        <v>315</v>
      </c>
      <c r="J2895" s="70" t="s">
        <v>64</v>
      </c>
      <c r="K2895" s="70" t="s">
        <v>35</v>
      </c>
      <c r="L2895" s="70" t="s">
        <v>173</v>
      </c>
      <c r="M2895" s="71">
        <v>5948</v>
      </c>
      <c r="N2895" s="70" t="s">
        <v>1951</v>
      </c>
      <c r="O2895" s="70">
        <v>13.1809734183743</v>
      </c>
      <c r="P2895" s="70" t="s">
        <v>419</v>
      </c>
      <c r="Q2895" s="69">
        <v>197</v>
      </c>
      <c r="R2895" s="70" t="s">
        <v>324</v>
      </c>
      <c r="S2895" s="70" t="s">
        <v>67</v>
      </c>
      <c r="T2895" s="70" t="s">
        <v>68</v>
      </c>
      <c r="U2895" s="70" t="s">
        <v>35</v>
      </c>
      <c r="V2895" s="70">
        <v>3.2697731517943427</v>
      </c>
      <c r="W2895" s="70">
        <v>0.46619292577342575</v>
      </c>
    </row>
    <row r="2896" spans="1:23">
      <c r="A2896" s="69">
        <v>2895</v>
      </c>
      <c r="B2896" s="69">
        <v>79</v>
      </c>
      <c r="C2896" s="70" t="s">
        <v>314</v>
      </c>
      <c r="D2896" s="70" t="s">
        <v>314</v>
      </c>
      <c r="E2896" s="70" t="s">
        <v>62</v>
      </c>
      <c r="F2896" s="70" t="s">
        <v>100</v>
      </c>
      <c r="G2896" s="70"/>
      <c r="H2896" s="70" t="s">
        <v>28</v>
      </c>
      <c r="I2896" s="70" t="s">
        <v>315</v>
      </c>
      <c r="J2896" s="70" t="s">
        <v>64</v>
      </c>
      <c r="K2896" s="70" t="s">
        <v>35</v>
      </c>
      <c r="L2896" s="70" t="s">
        <v>173</v>
      </c>
      <c r="M2896" s="71">
        <v>5603</v>
      </c>
      <c r="N2896" s="70" t="s">
        <v>1692</v>
      </c>
      <c r="O2896" s="70">
        <v>3.3183448928461279</v>
      </c>
      <c r="P2896" s="70" t="s">
        <v>412</v>
      </c>
      <c r="Q2896" s="69">
        <v>197</v>
      </c>
      <c r="R2896" s="70" t="s">
        <v>324</v>
      </c>
      <c r="S2896" s="70" t="s">
        <v>67</v>
      </c>
      <c r="T2896" s="70" t="s">
        <v>68</v>
      </c>
      <c r="U2896" s="70" t="s">
        <v>35</v>
      </c>
      <c r="V2896" s="70">
        <v>3.7142196660152291</v>
      </c>
      <c r="W2896" s="70">
        <v>0.46163342537114654</v>
      </c>
    </row>
    <row r="2897" spans="1:23">
      <c r="A2897" s="69">
        <v>2896</v>
      </c>
      <c r="B2897" s="69">
        <v>79</v>
      </c>
      <c r="C2897" s="70" t="s">
        <v>314</v>
      </c>
      <c r="D2897" s="70" t="s">
        <v>314</v>
      </c>
      <c r="E2897" s="70" t="s">
        <v>62</v>
      </c>
      <c r="F2897" s="70" t="s">
        <v>100</v>
      </c>
      <c r="G2897" s="70"/>
      <c r="H2897" s="70" t="s">
        <v>28</v>
      </c>
      <c r="I2897" s="70" t="s">
        <v>315</v>
      </c>
      <c r="J2897" s="70" t="s">
        <v>64</v>
      </c>
      <c r="K2897" s="70" t="s">
        <v>35</v>
      </c>
      <c r="L2897" s="70" t="s">
        <v>173</v>
      </c>
      <c r="M2897" s="71">
        <v>6013</v>
      </c>
      <c r="N2897" s="70" t="s">
        <v>1997</v>
      </c>
      <c r="O2897" s="70">
        <v>3.4586337545099539</v>
      </c>
      <c r="P2897" s="70" t="s">
        <v>412</v>
      </c>
      <c r="Q2897" s="69">
        <v>197</v>
      </c>
      <c r="R2897" s="70" t="s">
        <v>324</v>
      </c>
      <c r="S2897" s="70" t="s">
        <v>67</v>
      </c>
      <c r="T2897" s="70" t="s">
        <v>68</v>
      </c>
      <c r="U2897" s="70" t="s">
        <v>35</v>
      </c>
      <c r="V2897" s="70">
        <v>3.7142196660152291</v>
      </c>
      <c r="W2897" s="70">
        <v>0.46163342537114654</v>
      </c>
    </row>
    <row r="2898" spans="1:23">
      <c r="A2898" s="69">
        <v>2897</v>
      </c>
      <c r="B2898" s="69">
        <v>79</v>
      </c>
      <c r="C2898" s="70" t="s">
        <v>314</v>
      </c>
      <c r="D2898" s="70" t="s">
        <v>314</v>
      </c>
      <c r="E2898" s="70" t="s">
        <v>62</v>
      </c>
      <c r="F2898" s="70" t="s">
        <v>100</v>
      </c>
      <c r="G2898" s="70"/>
      <c r="H2898" s="70" t="s">
        <v>28</v>
      </c>
      <c r="I2898" s="70" t="s">
        <v>315</v>
      </c>
      <c r="J2898" s="70" t="s">
        <v>64</v>
      </c>
      <c r="K2898" s="70" t="s">
        <v>35</v>
      </c>
      <c r="L2898" s="70" t="s">
        <v>173</v>
      </c>
      <c r="M2898" s="71">
        <v>5633</v>
      </c>
      <c r="N2898" s="70" t="s">
        <v>1718</v>
      </c>
      <c r="O2898" s="70">
        <v>19.119358192667519</v>
      </c>
      <c r="P2898" s="70" t="s">
        <v>419</v>
      </c>
      <c r="Q2898" s="69">
        <v>449</v>
      </c>
      <c r="R2898" s="70" t="s">
        <v>349</v>
      </c>
      <c r="S2898" s="70" t="s">
        <v>175</v>
      </c>
      <c r="T2898" s="70" t="s">
        <v>176</v>
      </c>
      <c r="U2898" s="70" t="s">
        <v>35</v>
      </c>
      <c r="V2898" s="70">
        <v>15.838884936250714</v>
      </c>
      <c r="W2898" s="70">
        <v>7.2689802739768092</v>
      </c>
    </row>
    <row r="2899" spans="1:23">
      <c r="A2899" s="69">
        <v>2898</v>
      </c>
      <c r="B2899" s="69">
        <v>79</v>
      </c>
      <c r="C2899" s="70" t="s">
        <v>314</v>
      </c>
      <c r="D2899" s="70" t="s">
        <v>314</v>
      </c>
      <c r="E2899" s="70" t="s">
        <v>62</v>
      </c>
      <c r="F2899" s="70" t="s">
        <v>100</v>
      </c>
      <c r="G2899" s="70"/>
      <c r="H2899" s="70" t="s">
        <v>28</v>
      </c>
      <c r="I2899" s="70" t="s">
        <v>315</v>
      </c>
      <c r="J2899" s="70" t="s">
        <v>64</v>
      </c>
      <c r="K2899" s="70" t="s">
        <v>35</v>
      </c>
      <c r="L2899" s="70" t="s">
        <v>173</v>
      </c>
      <c r="M2899" s="71">
        <v>5904</v>
      </c>
      <c r="N2899" s="70" t="s">
        <v>1917</v>
      </c>
      <c r="O2899" s="70">
        <v>17.225718246375909</v>
      </c>
      <c r="P2899" s="70" t="s">
        <v>419</v>
      </c>
      <c r="Q2899" s="69">
        <v>449</v>
      </c>
      <c r="R2899" s="70" t="s">
        <v>349</v>
      </c>
      <c r="S2899" s="70" t="s">
        <v>175</v>
      </c>
      <c r="T2899" s="70" t="s">
        <v>176</v>
      </c>
      <c r="U2899" s="70" t="s">
        <v>35</v>
      </c>
      <c r="V2899" s="70">
        <v>15.838884936250714</v>
      </c>
      <c r="W2899" s="70">
        <v>7.2689802739768092</v>
      </c>
    </row>
    <row r="2900" spans="1:23">
      <c r="A2900" s="69">
        <v>2899</v>
      </c>
      <c r="B2900" s="69">
        <v>79</v>
      </c>
      <c r="C2900" s="70" t="s">
        <v>314</v>
      </c>
      <c r="D2900" s="70" t="s">
        <v>314</v>
      </c>
      <c r="E2900" s="70" t="s">
        <v>62</v>
      </c>
      <c r="F2900" s="70" t="s">
        <v>100</v>
      </c>
      <c r="G2900" s="70"/>
      <c r="H2900" s="70" t="s">
        <v>28</v>
      </c>
      <c r="I2900" s="70" t="s">
        <v>315</v>
      </c>
      <c r="J2900" s="70" t="s">
        <v>64</v>
      </c>
      <c r="K2900" s="70" t="s">
        <v>35</v>
      </c>
      <c r="L2900" s="70" t="s">
        <v>173</v>
      </c>
      <c r="M2900" s="71">
        <v>5708</v>
      </c>
      <c r="N2900" s="70" t="s">
        <v>1770</v>
      </c>
      <c r="O2900" s="70">
        <v>-1.864158316699519</v>
      </c>
      <c r="P2900" s="70" t="s">
        <v>412</v>
      </c>
      <c r="Q2900" s="69">
        <v>197</v>
      </c>
      <c r="R2900" s="70" t="s">
        <v>324</v>
      </c>
      <c r="S2900" s="70" t="s">
        <v>67</v>
      </c>
      <c r="T2900" s="70" t="s">
        <v>68</v>
      </c>
      <c r="U2900" s="70" t="s">
        <v>35</v>
      </c>
      <c r="V2900" s="70">
        <v>35.615553072228636</v>
      </c>
      <c r="W2900" s="70">
        <v>27.684846831270292</v>
      </c>
    </row>
    <row r="2901" spans="1:23">
      <c r="A2901" s="69">
        <v>2900</v>
      </c>
      <c r="B2901" s="69">
        <v>79</v>
      </c>
      <c r="C2901" s="70" t="s">
        <v>314</v>
      </c>
      <c r="D2901" s="70" t="s">
        <v>314</v>
      </c>
      <c r="E2901" s="70" t="s">
        <v>62</v>
      </c>
      <c r="F2901" s="70" t="s">
        <v>100</v>
      </c>
      <c r="G2901" s="70"/>
      <c r="H2901" s="70" t="s">
        <v>28</v>
      </c>
      <c r="I2901" s="70" t="s">
        <v>315</v>
      </c>
      <c r="J2901" s="70" t="s">
        <v>64</v>
      </c>
      <c r="K2901" s="70" t="s">
        <v>35</v>
      </c>
      <c r="L2901" s="70" t="s">
        <v>173</v>
      </c>
      <c r="M2901" s="71">
        <v>5819</v>
      </c>
      <c r="N2901" s="70" t="s">
        <v>1847</v>
      </c>
      <c r="O2901" s="70">
        <v>-1.8382420683932279</v>
      </c>
      <c r="P2901" s="70" t="s">
        <v>412</v>
      </c>
      <c r="Q2901" s="69">
        <v>197</v>
      </c>
      <c r="R2901" s="70" t="s">
        <v>324</v>
      </c>
      <c r="S2901" s="70" t="s">
        <v>67</v>
      </c>
      <c r="T2901" s="70" t="s">
        <v>68</v>
      </c>
      <c r="U2901" s="70" t="s">
        <v>35</v>
      </c>
      <c r="V2901" s="70">
        <v>35.615553072228636</v>
      </c>
      <c r="W2901" s="70">
        <v>27.684846831270292</v>
      </c>
    </row>
    <row r="2902" spans="1:23">
      <c r="A2902" s="69">
        <v>2901</v>
      </c>
      <c r="B2902" s="69">
        <v>79</v>
      </c>
      <c r="C2902" s="70" t="s">
        <v>314</v>
      </c>
      <c r="D2902" s="70" t="s">
        <v>314</v>
      </c>
      <c r="E2902" s="70" t="s">
        <v>62</v>
      </c>
      <c r="F2902" s="70" t="s">
        <v>100</v>
      </c>
      <c r="G2902" s="70"/>
      <c r="H2902" s="70" t="s">
        <v>28</v>
      </c>
      <c r="I2902" s="70" t="s">
        <v>315</v>
      </c>
      <c r="J2902" s="70" t="s">
        <v>64</v>
      </c>
      <c r="K2902" s="70" t="s">
        <v>35</v>
      </c>
      <c r="L2902" s="70" t="s">
        <v>173</v>
      </c>
      <c r="M2902" s="71">
        <v>5795</v>
      </c>
      <c r="N2902" s="70" t="s">
        <v>1825</v>
      </c>
      <c r="O2902" s="70">
        <v>19.544012665094471</v>
      </c>
      <c r="P2902" s="70" t="s">
        <v>419</v>
      </c>
      <c r="Q2902" s="69">
        <v>501</v>
      </c>
      <c r="R2902" s="70" t="s">
        <v>312</v>
      </c>
      <c r="S2902" s="70" t="s">
        <v>78</v>
      </c>
      <c r="T2902" s="70" t="s">
        <v>79</v>
      </c>
      <c r="U2902" s="70" t="s">
        <v>35</v>
      </c>
      <c r="V2902" s="70">
        <v>5.0777270758189026</v>
      </c>
      <c r="W2902" s="70">
        <v>0.4088537503314762</v>
      </c>
    </row>
    <row r="2903" spans="1:23">
      <c r="A2903" s="69">
        <v>2902</v>
      </c>
      <c r="B2903" s="69">
        <v>79</v>
      </c>
      <c r="C2903" s="70" t="s">
        <v>314</v>
      </c>
      <c r="D2903" s="70" t="s">
        <v>314</v>
      </c>
      <c r="E2903" s="70" t="s">
        <v>62</v>
      </c>
      <c r="F2903" s="70" t="s">
        <v>100</v>
      </c>
      <c r="G2903" s="70"/>
      <c r="H2903" s="70" t="s">
        <v>28</v>
      </c>
      <c r="I2903" s="70" t="s">
        <v>315</v>
      </c>
      <c r="J2903" s="70" t="s">
        <v>64</v>
      </c>
      <c r="K2903" s="70" t="s">
        <v>35</v>
      </c>
      <c r="L2903" s="70" t="s">
        <v>173</v>
      </c>
      <c r="M2903" s="71">
        <v>5843</v>
      </c>
      <c r="N2903" s="70" t="s">
        <v>1867</v>
      </c>
      <c r="O2903" s="70">
        <v>21.07107027976577</v>
      </c>
      <c r="P2903" s="70" t="s">
        <v>419</v>
      </c>
      <c r="Q2903" s="69">
        <v>501</v>
      </c>
      <c r="R2903" s="70" t="s">
        <v>312</v>
      </c>
      <c r="S2903" s="70" t="s">
        <v>78</v>
      </c>
      <c r="T2903" s="70" t="s">
        <v>79</v>
      </c>
      <c r="U2903" s="70" t="s">
        <v>35</v>
      </c>
      <c r="V2903" s="70">
        <v>5.0777270758189026</v>
      </c>
      <c r="W2903" s="70">
        <v>0.4088537503314762</v>
      </c>
    </row>
    <row r="2904" spans="1:23">
      <c r="A2904" s="69">
        <v>2903</v>
      </c>
      <c r="B2904" s="69">
        <v>79</v>
      </c>
      <c r="C2904" s="70" t="s">
        <v>314</v>
      </c>
      <c r="D2904" s="70" t="s">
        <v>314</v>
      </c>
      <c r="E2904" s="70" t="s">
        <v>62</v>
      </c>
      <c r="F2904" s="70" t="s">
        <v>100</v>
      </c>
      <c r="G2904" s="70"/>
      <c r="H2904" s="70" t="s">
        <v>28</v>
      </c>
      <c r="I2904" s="70" t="s">
        <v>315</v>
      </c>
      <c r="J2904" s="70" t="s">
        <v>64</v>
      </c>
      <c r="K2904" s="70" t="s">
        <v>35</v>
      </c>
      <c r="L2904" s="70" t="s">
        <v>173</v>
      </c>
      <c r="M2904" s="71">
        <v>5969</v>
      </c>
      <c r="N2904" s="70" t="s">
        <v>1966</v>
      </c>
      <c r="O2904" s="70">
        <v>2.352404257257724</v>
      </c>
      <c r="P2904" s="70" t="s">
        <v>412</v>
      </c>
      <c r="Q2904" s="69">
        <v>396</v>
      </c>
      <c r="R2904" s="70" t="s">
        <v>343</v>
      </c>
      <c r="S2904" s="70" t="s">
        <v>82</v>
      </c>
      <c r="T2904" s="70" t="s">
        <v>83</v>
      </c>
      <c r="U2904" s="70" t="s">
        <v>35</v>
      </c>
      <c r="V2904" s="70">
        <v>108.42955564098104</v>
      </c>
      <c r="W2904" s="70">
        <v>85.887571120469005</v>
      </c>
    </row>
    <row r="2905" spans="1:23">
      <c r="A2905" s="69">
        <v>2904</v>
      </c>
      <c r="B2905" s="69">
        <v>79</v>
      </c>
      <c r="C2905" s="70" t="s">
        <v>314</v>
      </c>
      <c r="D2905" s="70" t="s">
        <v>314</v>
      </c>
      <c r="E2905" s="70" t="s">
        <v>62</v>
      </c>
      <c r="F2905" s="70" t="s">
        <v>100</v>
      </c>
      <c r="G2905" s="70"/>
      <c r="H2905" s="70" t="s">
        <v>28</v>
      </c>
      <c r="I2905" s="70" t="s">
        <v>315</v>
      </c>
      <c r="J2905" s="70" t="s">
        <v>64</v>
      </c>
      <c r="K2905" s="70" t="s">
        <v>35</v>
      </c>
      <c r="L2905" s="70" t="s">
        <v>173</v>
      </c>
      <c r="M2905" s="71">
        <v>6571</v>
      </c>
      <c r="N2905" s="70" t="s">
        <v>2128</v>
      </c>
      <c r="O2905" s="70">
        <v>-0.87276900071938601</v>
      </c>
      <c r="P2905" s="70" t="s">
        <v>412</v>
      </c>
      <c r="Q2905" s="69">
        <v>396</v>
      </c>
      <c r="R2905" s="70" t="s">
        <v>343</v>
      </c>
      <c r="S2905" s="70" t="s">
        <v>82</v>
      </c>
      <c r="T2905" s="70" t="s">
        <v>83</v>
      </c>
      <c r="U2905" s="70" t="s">
        <v>35</v>
      </c>
      <c r="V2905" s="70">
        <v>108.42955564098104</v>
      </c>
      <c r="W2905" s="70">
        <v>85.887571120469005</v>
      </c>
    </row>
    <row r="2906" spans="1:23">
      <c r="A2906" s="69">
        <v>2905</v>
      </c>
      <c r="B2906" s="69">
        <v>79</v>
      </c>
      <c r="C2906" s="70" t="s">
        <v>314</v>
      </c>
      <c r="D2906" s="70" t="s">
        <v>314</v>
      </c>
      <c r="E2906" s="70" t="s">
        <v>62</v>
      </c>
      <c r="F2906" s="70" t="s">
        <v>100</v>
      </c>
      <c r="G2906" s="70"/>
      <c r="H2906" s="70" t="s">
        <v>28</v>
      </c>
      <c r="I2906" s="70" t="s">
        <v>315</v>
      </c>
      <c r="J2906" s="70" t="s">
        <v>64</v>
      </c>
      <c r="K2906" s="70" t="s">
        <v>35</v>
      </c>
      <c r="L2906" s="70" t="s">
        <v>173</v>
      </c>
      <c r="M2906" s="71">
        <v>6089</v>
      </c>
      <c r="N2906" s="70" t="s">
        <v>2035</v>
      </c>
      <c r="O2906" s="70">
        <v>3.5050315532223069</v>
      </c>
      <c r="P2906" s="70" t="s">
        <v>412</v>
      </c>
      <c r="Q2906" s="69">
        <v>468</v>
      </c>
      <c r="R2906" s="70" t="s">
        <v>90</v>
      </c>
      <c r="S2906" s="70" t="s">
        <v>91</v>
      </c>
      <c r="T2906" s="70" t="s">
        <v>92</v>
      </c>
      <c r="U2906" s="70" t="s">
        <v>35</v>
      </c>
      <c r="V2906" s="70">
        <v>15.387838576196767</v>
      </c>
      <c r="W2906" s="70">
        <v>2.9711862040796047</v>
      </c>
    </row>
    <row r="2907" spans="1:23">
      <c r="A2907" s="69">
        <v>2906</v>
      </c>
      <c r="B2907" s="69">
        <v>79</v>
      </c>
      <c r="C2907" s="70" t="s">
        <v>314</v>
      </c>
      <c r="D2907" s="70" t="s">
        <v>314</v>
      </c>
      <c r="E2907" s="70" t="s">
        <v>62</v>
      </c>
      <c r="F2907" s="70" t="s">
        <v>100</v>
      </c>
      <c r="G2907" s="70"/>
      <c r="H2907" s="70" t="s">
        <v>28</v>
      </c>
      <c r="I2907" s="70" t="s">
        <v>315</v>
      </c>
      <c r="J2907" s="70" t="s">
        <v>64</v>
      </c>
      <c r="K2907" s="70" t="s">
        <v>35</v>
      </c>
      <c r="L2907" s="70" t="s">
        <v>173</v>
      </c>
      <c r="M2907" s="71">
        <v>6266</v>
      </c>
      <c r="N2907" s="70" t="s">
        <v>2069</v>
      </c>
      <c r="O2907" s="70">
        <v>3.031651215674894</v>
      </c>
      <c r="P2907" s="70" t="s">
        <v>412</v>
      </c>
      <c r="Q2907" s="69">
        <v>468</v>
      </c>
      <c r="R2907" s="70" t="s">
        <v>90</v>
      </c>
      <c r="S2907" s="70" t="s">
        <v>91</v>
      </c>
      <c r="T2907" s="70" t="s">
        <v>92</v>
      </c>
      <c r="U2907" s="70" t="s">
        <v>35</v>
      </c>
      <c r="V2907" s="70">
        <v>15.387838576196767</v>
      </c>
      <c r="W2907" s="70">
        <v>2.9711862040796047</v>
      </c>
    </row>
    <row r="2908" spans="1:23">
      <c r="A2908" s="69">
        <v>2907</v>
      </c>
      <c r="B2908" s="69">
        <v>79</v>
      </c>
      <c r="C2908" s="70" t="s">
        <v>314</v>
      </c>
      <c r="D2908" s="70" t="s">
        <v>314</v>
      </c>
      <c r="E2908" s="70" t="s">
        <v>62</v>
      </c>
      <c r="F2908" s="70" t="s">
        <v>100</v>
      </c>
      <c r="G2908" s="70"/>
      <c r="H2908" s="70" t="s">
        <v>28</v>
      </c>
      <c r="I2908" s="70" t="s">
        <v>315</v>
      </c>
      <c r="J2908" s="70" t="s">
        <v>64</v>
      </c>
      <c r="K2908" s="70" t="s">
        <v>35</v>
      </c>
      <c r="L2908" s="70" t="s">
        <v>173</v>
      </c>
      <c r="M2908" s="71">
        <v>7849</v>
      </c>
      <c r="N2908" s="70" t="s">
        <v>2176</v>
      </c>
      <c r="O2908" s="70">
        <v>0.84285004088953897</v>
      </c>
      <c r="P2908" s="70" t="s">
        <v>412</v>
      </c>
      <c r="Q2908" s="69">
        <v>307</v>
      </c>
      <c r="R2908" s="70" t="s">
        <v>338</v>
      </c>
      <c r="S2908" s="70" t="s">
        <v>329</v>
      </c>
      <c r="T2908" s="70" t="s">
        <v>330</v>
      </c>
      <c r="U2908" s="70" t="s">
        <v>35</v>
      </c>
      <c r="V2908" s="70">
        <v>70.584442085652654</v>
      </c>
      <c r="W2908" s="70">
        <v>80.498570373240824</v>
      </c>
    </row>
    <row r="2909" spans="1:23">
      <c r="A2909" s="69">
        <v>2908</v>
      </c>
      <c r="B2909" s="69">
        <v>79</v>
      </c>
      <c r="C2909" s="70" t="s">
        <v>314</v>
      </c>
      <c r="D2909" s="70" t="s">
        <v>314</v>
      </c>
      <c r="E2909" s="70" t="s">
        <v>62</v>
      </c>
      <c r="F2909" s="70" t="s">
        <v>100</v>
      </c>
      <c r="G2909" s="70"/>
      <c r="H2909" s="70" t="s">
        <v>28</v>
      </c>
      <c r="I2909" s="70" t="s">
        <v>315</v>
      </c>
      <c r="J2909" s="70" t="s">
        <v>64</v>
      </c>
      <c r="K2909" s="70" t="s">
        <v>35</v>
      </c>
      <c r="L2909" s="70" t="s">
        <v>173</v>
      </c>
      <c r="M2909" s="71">
        <v>8715</v>
      </c>
      <c r="N2909" s="70" t="s">
        <v>2187</v>
      </c>
      <c r="O2909" s="70">
        <v>0</v>
      </c>
      <c r="P2909" s="70" t="s">
        <v>412</v>
      </c>
      <c r="Q2909" s="69">
        <v>307</v>
      </c>
      <c r="R2909" s="70" t="s">
        <v>338</v>
      </c>
      <c r="S2909" s="70" t="s">
        <v>329</v>
      </c>
      <c r="T2909" s="70" t="s">
        <v>330</v>
      </c>
      <c r="U2909" s="70" t="s">
        <v>35</v>
      </c>
      <c r="V2909" s="70">
        <v>70.584442085652654</v>
      </c>
      <c r="W2909" s="70">
        <v>80.498570373240824</v>
      </c>
    </row>
    <row r="2910" spans="1:23">
      <c r="A2910" s="69">
        <v>2909</v>
      </c>
      <c r="B2910" s="69">
        <v>79</v>
      </c>
      <c r="C2910" s="70" t="s">
        <v>314</v>
      </c>
      <c r="D2910" s="70" t="s">
        <v>314</v>
      </c>
      <c r="E2910" s="70" t="s">
        <v>62</v>
      </c>
      <c r="F2910" s="70" t="s">
        <v>100</v>
      </c>
      <c r="G2910" s="70"/>
      <c r="H2910" s="70" t="s">
        <v>28</v>
      </c>
      <c r="I2910" s="70" t="s">
        <v>315</v>
      </c>
      <c r="J2910" s="70" t="s">
        <v>64</v>
      </c>
      <c r="K2910" s="70" t="s">
        <v>35</v>
      </c>
      <c r="L2910" s="70" t="s">
        <v>173</v>
      </c>
      <c r="M2910" s="71">
        <v>8176</v>
      </c>
      <c r="N2910" s="70" t="s">
        <v>2177</v>
      </c>
      <c r="O2910" s="70">
        <v>2.8508796093212379</v>
      </c>
      <c r="P2910" s="70" t="s">
        <v>412</v>
      </c>
      <c r="Q2910" s="69">
        <v>464</v>
      </c>
      <c r="R2910" s="70" t="s">
        <v>352</v>
      </c>
      <c r="S2910" s="70" t="s">
        <v>55</v>
      </c>
      <c r="T2910" s="70" t="s">
        <v>56</v>
      </c>
      <c r="U2910" s="70" t="s">
        <v>35</v>
      </c>
      <c r="V2910" s="70">
        <v>20.876996089673746</v>
      </c>
      <c r="W2910" s="70">
        <v>2.647071161667764</v>
      </c>
    </row>
    <row r="2911" spans="1:23">
      <c r="A2911" s="69">
        <v>2910</v>
      </c>
      <c r="B2911" s="69">
        <v>79</v>
      </c>
      <c r="C2911" s="70" t="s">
        <v>314</v>
      </c>
      <c r="D2911" s="70" t="s">
        <v>314</v>
      </c>
      <c r="E2911" s="70" t="s">
        <v>62</v>
      </c>
      <c r="F2911" s="70" t="s">
        <v>100</v>
      </c>
      <c r="G2911" s="70"/>
      <c r="H2911" s="70" t="s">
        <v>28</v>
      </c>
      <c r="I2911" s="70" t="s">
        <v>315</v>
      </c>
      <c r="J2911" s="70" t="s">
        <v>64</v>
      </c>
      <c r="K2911" s="70" t="s">
        <v>35</v>
      </c>
      <c r="L2911" s="70" t="s">
        <v>173</v>
      </c>
      <c r="M2911" s="71">
        <v>8715</v>
      </c>
      <c r="N2911" s="70" t="s">
        <v>2187</v>
      </c>
      <c r="O2911" s="70">
        <v>0</v>
      </c>
      <c r="P2911" s="70" t="s">
        <v>412</v>
      </c>
      <c r="Q2911" s="69">
        <v>464</v>
      </c>
      <c r="R2911" s="70" t="s">
        <v>352</v>
      </c>
      <c r="S2911" s="70" t="s">
        <v>55</v>
      </c>
      <c r="T2911" s="70" t="s">
        <v>56</v>
      </c>
      <c r="U2911" s="70" t="s">
        <v>35</v>
      </c>
      <c r="V2911" s="70">
        <v>20.876996089673746</v>
      </c>
      <c r="W2911" s="70">
        <v>2.647071161667764</v>
      </c>
    </row>
    <row r="2912" spans="1:23">
      <c r="A2912" s="69">
        <v>2911</v>
      </c>
      <c r="B2912" s="69">
        <v>79</v>
      </c>
      <c r="C2912" s="70" t="s">
        <v>314</v>
      </c>
      <c r="D2912" s="70" t="s">
        <v>314</v>
      </c>
      <c r="E2912" s="70" t="s">
        <v>62</v>
      </c>
      <c r="F2912" s="70" t="s">
        <v>100</v>
      </c>
      <c r="G2912" s="70"/>
      <c r="H2912" s="70" t="s">
        <v>28</v>
      </c>
      <c r="I2912" s="70" t="s">
        <v>315</v>
      </c>
      <c r="J2912" s="70" t="s">
        <v>64</v>
      </c>
      <c r="K2912" s="70" t="s">
        <v>35</v>
      </c>
      <c r="L2912" s="70" t="s">
        <v>173</v>
      </c>
      <c r="M2912" s="71">
        <v>9704</v>
      </c>
      <c r="N2912" s="70" t="s">
        <v>2491</v>
      </c>
      <c r="O2912" s="70">
        <v>1.576835423377233</v>
      </c>
      <c r="P2912" s="70" t="s">
        <v>412</v>
      </c>
      <c r="Q2912" s="69">
        <v>165</v>
      </c>
      <c r="R2912" s="70" t="s">
        <v>319</v>
      </c>
      <c r="S2912" s="70" t="s">
        <v>67</v>
      </c>
      <c r="T2912" s="70" t="s">
        <v>68</v>
      </c>
      <c r="U2912" s="70" t="s">
        <v>35</v>
      </c>
      <c r="V2912" s="70">
        <v>1107.3479716565894</v>
      </c>
      <c r="W2912" s="70">
        <v>32891.958498743195</v>
      </c>
    </row>
    <row r="2913" spans="1:23">
      <c r="A2913" s="69">
        <v>2912</v>
      </c>
      <c r="B2913" s="69">
        <v>79</v>
      </c>
      <c r="C2913" s="70" t="s">
        <v>314</v>
      </c>
      <c r="D2913" s="70" t="s">
        <v>314</v>
      </c>
      <c r="E2913" s="70" t="s">
        <v>62</v>
      </c>
      <c r="F2913" s="70" t="s">
        <v>100</v>
      </c>
      <c r="G2913" s="70"/>
      <c r="H2913" s="70" t="s">
        <v>28</v>
      </c>
      <c r="I2913" s="70" t="s">
        <v>315</v>
      </c>
      <c r="J2913" s="70" t="s">
        <v>64</v>
      </c>
      <c r="K2913" s="70" t="s">
        <v>35</v>
      </c>
      <c r="L2913" s="70" t="s">
        <v>173</v>
      </c>
      <c r="M2913" s="71">
        <v>9705</v>
      </c>
      <c r="N2913" s="70" t="s">
        <v>2491</v>
      </c>
      <c r="O2913" s="70">
        <v>1.576835423377233</v>
      </c>
      <c r="P2913" s="70" t="s">
        <v>412</v>
      </c>
      <c r="Q2913" s="69">
        <v>165</v>
      </c>
      <c r="R2913" s="70" t="s">
        <v>319</v>
      </c>
      <c r="S2913" s="70" t="s">
        <v>67</v>
      </c>
      <c r="T2913" s="70" t="s">
        <v>68</v>
      </c>
      <c r="U2913" s="70" t="s">
        <v>35</v>
      </c>
      <c r="V2913" s="70">
        <v>1107.3479716565894</v>
      </c>
      <c r="W2913" s="70">
        <v>32891.958498743195</v>
      </c>
    </row>
    <row r="2914" spans="1:23">
      <c r="A2914" s="69">
        <v>2913</v>
      </c>
      <c r="B2914" s="69">
        <v>79</v>
      </c>
      <c r="C2914" s="70" t="s">
        <v>314</v>
      </c>
      <c r="D2914" s="70" t="s">
        <v>314</v>
      </c>
      <c r="E2914" s="70" t="s">
        <v>62</v>
      </c>
      <c r="F2914" s="70" t="s">
        <v>100</v>
      </c>
      <c r="G2914" s="70"/>
      <c r="H2914" s="70" t="s">
        <v>28</v>
      </c>
      <c r="I2914" s="70" t="s">
        <v>315</v>
      </c>
      <c r="J2914" s="70" t="s">
        <v>64</v>
      </c>
      <c r="K2914" s="70" t="s">
        <v>35</v>
      </c>
      <c r="L2914" s="70" t="s">
        <v>173</v>
      </c>
      <c r="M2914" s="71">
        <v>9704</v>
      </c>
      <c r="N2914" s="70" t="s">
        <v>2491</v>
      </c>
      <c r="O2914" s="70">
        <v>1.576835423377233</v>
      </c>
      <c r="P2914" s="70" t="s">
        <v>412</v>
      </c>
      <c r="Q2914" s="69">
        <v>197</v>
      </c>
      <c r="R2914" s="70" t="s">
        <v>324</v>
      </c>
      <c r="S2914" s="70" t="s">
        <v>67</v>
      </c>
      <c r="T2914" s="70" t="s">
        <v>68</v>
      </c>
      <c r="U2914" s="70" t="s">
        <v>35</v>
      </c>
      <c r="V2914" s="70">
        <v>189.10399055846776</v>
      </c>
      <c r="W2914" s="70">
        <v>362.22946706408561</v>
      </c>
    </row>
    <row r="2915" spans="1:23">
      <c r="A2915" s="69">
        <v>2914</v>
      </c>
      <c r="B2915" s="69">
        <v>79</v>
      </c>
      <c r="C2915" s="70" t="s">
        <v>314</v>
      </c>
      <c r="D2915" s="70" t="s">
        <v>314</v>
      </c>
      <c r="E2915" s="70" t="s">
        <v>62</v>
      </c>
      <c r="F2915" s="70" t="s">
        <v>100</v>
      </c>
      <c r="G2915" s="70"/>
      <c r="H2915" s="70" t="s">
        <v>28</v>
      </c>
      <c r="I2915" s="70" t="s">
        <v>315</v>
      </c>
      <c r="J2915" s="70" t="s">
        <v>64</v>
      </c>
      <c r="K2915" s="70" t="s">
        <v>35</v>
      </c>
      <c r="L2915" s="70" t="s">
        <v>173</v>
      </c>
      <c r="M2915" s="71">
        <v>9705</v>
      </c>
      <c r="N2915" s="70" t="s">
        <v>2491</v>
      </c>
      <c r="O2915" s="70">
        <v>1.576835423377233</v>
      </c>
      <c r="P2915" s="70" t="s">
        <v>412</v>
      </c>
      <c r="Q2915" s="69">
        <v>197</v>
      </c>
      <c r="R2915" s="70" t="s">
        <v>324</v>
      </c>
      <c r="S2915" s="70" t="s">
        <v>67</v>
      </c>
      <c r="T2915" s="70" t="s">
        <v>68</v>
      </c>
      <c r="U2915" s="70" t="s">
        <v>35</v>
      </c>
      <c r="V2915" s="70">
        <v>189.10399055846776</v>
      </c>
      <c r="W2915" s="70">
        <v>362.22946706408561</v>
      </c>
    </row>
    <row r="2916" spans="1:23">
      <c r="A2916" s="69">
        <v>2915</v>
      </c>
      <c r="B2916" s="69">
        <v>79</v>
      </c>
      <c r="C2916" s="70" t="s">
        <v>314</v>
      </c>
      <c r="D2916" s="70" t="s">
        <v>314</v>
      </c>
      <c r="E2916" s="70" t="s">
        <v>62</v>
      </c>
      <c r="F2916" s="70" t="s">
        <v>100</v>
      </c>
      <c r="G2916" s="70"/>
      <c r="H2916" s="70" t="s">
        <v>28</v>
      </c>
      <c r="I2916" s="70" t="s">
        <v>315</v>
      </c>
      <c r="J2916" s="70" t="s">
        <v>64</v>
      </c>
      <c r="K2916" s="70" t="s">
        <v>35</v>
      </c>
      <c r="L2916" s="70" t="s">
        <v>173</v>
      </c>
      <c r="M2916" s="71">
        <v>9704</v>
      </c>
      <c r="N2916" s="70" t="s">
        <v>2491</v>
      </c>
      <c r="O2916" s="70">
        <v>1.576835423377233</v>
      </c>
      <c r="P2916" s="70" t="s">
        <v>412</v>
      </c>
      <c r="Q2916" s="69">
        <v>450</v>
      </c>
      <c r="R2916" s="70" t="s">
        <v>350</v>
      </c>
      <c r="S2916" s="70" t="s">
        <v>94</v>
      </c>
      <c r="T2916" s="70" t="s">
        <v>95</v>
      </c>
      <c r="U2916" s="70" t="s">
        <v>35</v>
      </c>
      <c r="V2916" s="70">
        <v>2136.1821037654618</v>
      </c>
      <c r="W2916" s="70">
        <v>61269.640552882556</v>
      </c>
    </row>
    <row r="2917" spans="1:23">
      <c r="A2917" s="69">
        <v>2916</v>
      </c>
      <c r="B2917" s="69">
        <v>79</v>
      </c>
      <c r="C2917" s="70" t="s">
        <v>314</v>
      </c>
      <c r="D2917" s="70" t="s">
        <v>314</v>
      </c>
      <c r="E2917" s="70" t="s">
        <v>62</v>
      </c>
      <c r="F2917" s="70" t="s">
        <v>100</v>
      </c>
      <c r="G2917" s="70"/>
      <c r="H2917" s="70" t="s">
        <v>28</v>
      </c>
      <c r="I2917" s="70" t="s">
        <v>315</v>
      </c>
      <c r="J2917" s="70" t="s">
        <v>64</v>
      </c>
      <c r="K2917" s="70" t="s">
        <v>35</v>
      </c>
      <c r="L2917" s="70" t="s">
        <v>173</v>
      </c>
      <c r="M2917" s="71">
        <v>9705</v>
      </c>
      <c r="N2917" s="70" t="s">
        <v>2491</v>
      </c>
      <c r="O2917" s="70">
        <v>1.576835423377233</v>
      </c>
      <c r="P2917" s="70" t="s">
        <v>412</v>
      </c>
      <c r="Q2917" s="69">
        <v>450</v>
      </c>
      <c r="R2917" s="70" t="s">
        <v>350</v>
      </c>
      <c r="S2917" s="70" t="s">
        <v>94</v>
      </c>
      <c r="T2917" s="70" t="s">
        <v>95</v>
      </c>
      <c r="U2917" s="70" t="s">
        <v>35</v>
      </c>
      <c r="V2917" s="70">
        <v>2136.1821037654618</v>
      </c>
      <c r="W2917" s="70">
        <v>61269.640552882556</v>
      </c>
    </row>
    <row r="2918" spans="1:23">
      <c r="A2918" s="69">
        <v>2917</v>
      </c>
      <c r="B2918" s="69">
        <v>79</v>
      </c>
      <c r="C2918" s="70" t="s">
        <v>314</v>
      </c>
      <c r="D2918" s="70" t="s">
        <v>314</v>
      </c>
      <c r="E2918" s="70" t="s">
        <v>62</v>
      </c>
      <c r="F2918" s="70" t="s">
        <v>100</v>
      </c>
      <c r="G2918" s="70"/>
      <c r="H2918" s="70" t="s">
        <v>28</v>
      </c>
      <c r="I2918" s="70" t="s">
        <v>315</v>
      </c>
      <c r="J2918" s="70" t="s">
        <v>64</v>
      </c>
      <c r="K2918" s="70" t="s">
        <v>35</v>
      </c>
      <c r="L2918" s="70" t="s">
        <v>173</v>
      </c>
      <c r="M2918" s="71">
        <v>9712</v>
      </c>
      <c r="N2918" s="70" t="s">
        <v>2492</v>
      </c>
      <c r="O2918" s="70">
        <v>-0.46983550566344301</v>
      </c>
      <c r="P2918" s="70" t="s">
        <v>412</v>
      </c>
      <c r="Q2918" s="69">
        <v>319</v>
      </c>
      <c r="R2918" s="70" t="s">
        <v>339</v>
      </c>
      <c r="S2918" s="70" t="s">
        <v>329</v>
      </c>
      <c r="T2918" s="70" t="s">
        <v>330</v>
      </c>
      <c r="U2918" s="70" t="s">
        <v>35</v>
      </c>
      <c r="V2918" s="70">
        <v>229.39182122424683</v>
      </c>
      <c r="W2918" s="70">
        <v>531.81374953519855</v>
      </c>
    </row>
    <row r="2919" spans="1:23">
      <c r="A2919" s="69">
        <v>2918</v>
      </c>
      <c r="B2919" s="69">
        <v>79</v>
      </c>
      <c r="C2919" s="70" t="s">
        <v>314</v>
      </c>
      <c r="D2919" s="70" t="s">
        <v>314</v>
      </c>
      <c r="E2919" s="70" t="s">
        <v>62</v>
      </c>
      <c r="F2919" s="70" t="s">
        <v>100</v>
      </c>
      <c r="G2919" s="70"/>
      <c r="H2919" s="70" t="s">
        <v>28</v>
      </c>
      <c r="I2919" s="70" t="s">
        <v>315</v>
      </c>
      <c r="J2919" s="70" t="s">
        <v>64</v>
      </c>
      <c r="K2919" s="70" t="s">
        <v>35</v>
      </c>
      <c r="L2919" s="70" t="s">
        <v>173</v>
      </c>
      <c r="M2919" s="71">
        <v>9713</v>
      </c>
      <c r="N2919" s="70" t="s">
        <v>2492</v>
      </c>
      <c r="O2919" s="70">
        <v>-0.46983550566344301</v>
      </c>
      <c r="P2919" s="70" t="s">
        <v>412</v>
      </c>
      <c r="Q2919" s="69">
        <v>319</v>
      </c>
      <c r="R2919" s="70" t="s">
        <v>339</v>
      </c>
      <c r="S2919" s="70" t="s">
        <v>329</v>
      </c>
      <c r="T2919" s="70" t="s">
        <v>330</v>
      </c>
      <c r="U2919" s="70" t="s">
        <v>35</v>
      </c>
      <c r="V2919" s="70">
        <v>229.39182122424683</v>
      </c>
      <c r="W2919" s="70">
        <v>531.81374953519855</v>
      </c>
    </row>
    <row r="2920" spans="1:23">
      <c r="A2920" s="69">
        <v>2919</v>
      </c>
      <c r="B2920" s="69">
        <v>79</v>
      </c>
      <c r="C2920" s="70" t="s">
        <v>314</v>
      </c>
      <c r="D2920" s="70" t="s">
        <v>314</v>
      </c>
      <c r="E2920" s="70" t="s">
        <v>62</v>
      </c>
      <c r="F2920" s="70" t="s">
        <v>100</v>
      </c>
      <c r="G2920" s="70"/>
      <c r="H2920" s="70" t="s">
        <v>28</v>
      </c>
      <c r="I2920" s="70" t="s">
        <v>315</v>
      </c>
      <c r="J2920" s="70" t="s">
        <v>64</v>
      </c>
      <c r="K2920" s="70" t="s">
        <v>35</v>
      </c>
      <c r="L2920" s="70" t="s">
        <v>173</v>
      </c>
      <c r="M2920" s="71">
        <v>9728</v>
      </c>
      <c r="N2920" s="70" t="s">
        <v>2493</v>
      </c>
      <c r="O2920" s="70">
        <v>0.19651941271118101</v>
      </c>
      <c r="P2920" s="70" t="s">
        <v>412</v>
      </c>
      <c r="Q2920" s="69">
        <v>518</v>
      </c>
      <c r="R2920" s="70" t="s">
        <v>372</v>
      </c>
      <c r="S2920" s="70" t="s">
        <v>67</v>
      </c>
      <c r="T2920" s="70" t="s">
        <v>68</v>
      </c>
      <c r="U2920" s="70" t="s">
        <v>35</v>
      </c>
      <c r="V2920" s="70">
        <v>154.52500443720052</v>
      </c>
      <c r="W2920" s="70">
        <v>552.39087639093736</v>
      </c>
    </row>
    <row r="2921" spans="1:23">
      <c r="A2921" s="69">
        <v>2920</v>
      </c>
      <c r="B2921" s="69">
        <v>79</v>
      </c>
      <c r="C2921" s="70" t="s">
        <v>314</v>
      </c>
      <c r="D2921" s="70" t="s">
        <v>314</v>
      </c>
      <c r="E2921" s="70" t="s">
        <v>62</v>
      </c>
      <c r="F2921" s="70" t="s">
        <v>100</v>
      </c>
      <c r="G2921" s="70"/>
      <c r="H2921" s="70" t="s">
        <v>28</v>
      </c>
      <c r="I2921" s="70" t="s">
        <v>315</v>
      </c>
      <c r="J2921" s="70" t="s">
        <v>64</v>
      </c>
      <c r="K2921" s="70" t="s">
        <v>35</v>
      </c>
      <c r="L2921" s="70" t="s">
        <v>173</v>
      </c>
      <c r="M2921" s="71">
        <v>9729</v>
      </c>
      <c r="N2921" s="70" t="s">
        <v>2493</v>
      </c>
      <c r="O2921" s="70">
        <v>0.19651941271118101</v>
      </c>
      <c r="P2921" s="70" t="s">
        <v>412</v>
      </c>
      <c r="Q2921" s="69">
        <v>518</v>
      </c>
      <c r="R2921" s="70" t="s">
        <v>372</v>
      </c>
      <c r="S2921" s="70" t="s">
        <v>67</v>
      </c>
      <c r="T2921" s="70" t="s">
        <v>68</v>
      </c>
      <c r="U2921" s="70" t="s">
        <v>35</v>
      </c>
      <c r="V2921" s="70">
        <v>154.52500443720052</v>
      </c>
      <c r="W2921" s="70">
        <v>552.39087639093736</v>
      </c>
    </row>
    <row r="2922" spans="1:23">
      <c r="A2922" s="69">
        <v>2921</v>
      </c>
      <c r="B2922" s="69">
        <v>79</v>
      </c>
      <c r="C2922" s="70" t="s">
        <v>314</v>
      </c>
      <c r="D2922" s="70" t="s">
        <v>314</v>
      </c>
      <c r="E2922" s="70" t="s">
        <v>62</v>
      </c>
      <c r="F2922" s="70" t="s">
        <v>100</v>
      </c>
      <c r="G2922" s="70"/>
      <c r="H2922" s="70" t="s">
        <v>28</v>
      </c>
      <c r="I2922" s="70" t="s">
        <v>315</v>
      </c>
      <c r="J2922" s="70" t="s">
        <v>64</v>
      </c>
      <c r="K2922" s="70" t="s">
        <v>35</v>
      </c>
      <c r="L2922" s="70" t="s">
        <v>173</v>
      </c>
      <c r="M2922" s="71">
        <v>9810</v>
      </c>
      <c r="N2922" s="70" t="s">
        <v>2494</v>
      </c>
      <c r="O2922" s="70">
        <v>11.41783134414937</v>
      </c>
      <c r="P2922" s="70" t="s">
        <v>419</v>
      </c>
      <c r="Q2922" s="69">
        <v>162</v>
      </c>
      <c r="R2922" s="70" t="s">
        <v>141</v>
      </c>
      <c r="S2922" s="70" t="s">
        <v>67</v>
      </c>
      <c r="T2922" s="70" t="s">
        <v>68</v>
      </c>
      <c r="U2922" s="70" t="s">
        <v>35</v>
      </c>
      <c r="V2922" s="70">
        <v>370.65740329003171</v>
      </c>
      <c r="W2922" s="70">
        <v>298.06909100994926</v>
      </c>
    </row>
    <row r="2923" spans="1:23">
      <c r="A2923" s="69">
        <v>2922</v>
      </c>
      <c r="B2923" s="69">
        <v>79</v>
      </c>
      <c r="C2923" s="70" t="s">
        <v>314</v>
      </c>
      <c r="D2923" s="70" t="s">
        <v>314</v>
      </c>
      <c r="E2923" s="70" t="s">
        <v>62</v>
      </c>
      <c r="F2923" s="70" t="s">
        <v>100</v>
      </c>
      <c r="G2923" s="70"/>
      <c r="H2923" s="70" t="s">
        <v>28</v>
      </c>
      <c r="I2923" s="70" t="s">
        <v>315</v>
      </c>
      <c r="J2923" s="70" t="s">
        <v>64</v>
      </c>
      <c r="K2923" s="70" t="s">
        <v>35</v>
      </c>
      <c r="L2923" s="70" t="s">
        <v>173</v>
      </c>
      <c r="M2923" s="71">
        <v>9811</v>
      </c>
      <c r="N2923" s="70" t="s">
        <v>2494</v>
      </c>
      <c r="O2923" s="70">
        <v>11.41783134414937</v>
      </c>
      <c r="P2923" s="70" t="s">
        <v>419</v>
      </c>
      <c r="Q2923" s="69">
        <v>162</v>
      </c>
      <c r="R2923" s="70" t="s">
        <v>141</v>
      </c>
      <c r="S2923" s="70" t="s">
        <v>67</v>
      </c>
      <c r="T2923" s="70" t="s">
        <v>68</v>
      </c>
      <c r="U2923" s="70" t="s">
        <v>35</v>
      </c>
      <c r="V2923" s="70">
        <v>370.65740329003171</v>
      </c>
      <c r="W2923" s="70">
        <v>298.06909100994926</v>
      </c>
    </row>
    <row r="2924" spans="1:23">
      <c r="A2924" s="69">
        <v>2923</v>
      </c>
      <c r="B2924" s="69">
        <v>79</v>
      </c>
      <c r="C2924" s="70" t="s">
        <v>314</v>
      </c>
      <c r="D2924" s="70" t="s">
        <v>314</v>
      </c>
      <c r="E2924" s="70" t="s">
        <v>62</v>
      </c>
      <c r="F2924" s="70" t="s">
        <v>100</v>
      </c>
      <c r="G2924" s="70"/>
      <c r="H2924" s="70" t="s">
        <v>28</v>
      </c>
      <c r="I2924" s="70" t="s">
        <v>315</v>
      </c>
      <c r="J2924" s="70" t="s">
        <v>64</v>
      </c>
      <c r="K2924" s="70" t="s">
        <v>35</v>
      </c>
      <c r="L2924" s="70" t="s">
        <v>173</v>
      </c>
      <c r="M2924" s="71">
        <v>9810</v>
      </c>
      <c r="N2924" s="70" t="s">
        <v>2494</v>
      </c>
      <c r="O2924" s="70">
        <v>11.41783134414937</v>
      </c>
      <c r="P2924" s="70" t="s">
        <v>419</v>
      </c>
      <c r="Q2924" s="69">
        <v>466</v>
      </c>
      <c r="R2924" s="70" t="s">
        <v>353</v>
      </c>
      <c r="S2924" s="70" t="s">
        <v>55</v>
      </c>
      <c r="T2924" s="70" t="s">
        <v>56</v>
      </c>
      <c r="U2924" s="70" t="s">
        <v>35</v>
      </c>
      <c r="V2924" s="70">
        <v>1785.1302256120946</v>
      </c>
      <c r="W2924" s="70">
        <v>29526.778448531491</v>
      </c>
    </row>
    <row r="2925" spans="1:23">
      <c r="A2925" s="69">
        <v>2924</v>
      </c>
      <c r="B2925" s="69">
        <v>79</v>
      </c>
      <c r="C2925" s="70" t="s">
        <v>314</v>
      </c>
      <c r="D2925" s="70" t="s">
        <v>314</v>
      </c>
      <c r="E2925" s="70" t="s">
        <v>62</v>
      </c>
      <c r="F2925" s="70" t="s">
        <v>100</v>
      </c>
      <c r="G2925" s="70"/>
      <c r="H2925" s="70" t="s">
        <v>28</v>
      </c>
      <c r="I2925" s="70" t="s">
        <v>315</v>
      </c>
      <c r="J2925" s="70" t="s">
        <v>64</v>
      </c>
      <c r="K2925" s="70" t="s">
        <v>35</v>
      </c>
      <c r="L2925" s="70" t="s">
        <v>173</v>
      </c>
      <c r="M2925" s="71">
        <v>9811</v>
      </c>
      <c r="N2925" s="70" t="s">
        <v>2494</v>
      </c>
      <c r="O2925" s="70">
        <v>11.41783134414937</v>
      </c>
      <c r="P2925" s="70" t="s">
        <v>419</v>
      </c>
      <c r="Q2925" s="69">
        <v>466</v>
      </c>
      <c r="R2925" s="70" t="s">
        <v>353</v>
      </c>
      <c r="S2925" s="70" t="s">
        <v>55</v>
      </c>
      <c r="T2925" s="70" t="s">
        <v>56</v>
      </c>
      <c r="U2925" s="70" t="s">
        <v>35</v>
      </c>
      <c r="V2925" s="70">
        <v>1785.1302256120946</v>
      </c>
      <c r="W2925" s="70">
        <v>29526.778448531491</v>
      </c>
    </row>
    <row r="2926" spans="1:23">
      <c r="A2926" s="69">
        <v>2925</v>
      </c>
      <c r="B2926" s="69">
        <v>79</v>
      </c>
      <c r="C2926" s="70" t="s">
        <v>314</v>
      </c>
      <c r="D2926" s="70" t="s">
        <v>314</v>
      </c>
      <c r="E2926" s="70" t="s">
        <v>62</v>
      </c>
      <c r="F2926" s="70" t="s">
        <v>100</v>
      </c>
      <c r="G2926" s="70"/>
      <c r="H2926" s="70" t="s">
        <v>28</v>
      </c>
      <c r="I2926" s="70" t="s">
        <v>315</v>
      </c>
      <c r="J2926" s="70" t="s">
        <v>64</v>
      </c>
      <c r="K2926" s="70" t="s">
        <v>35</v>
      </c>
      <c r="L2926" s="70" t="s">
        <v>173</v>
      </c>
      <c r="M2926" s="71">
        <v>9880</v>
      </c>
      <c r="N2926" s="70" t="s">
        <v>2495</v>
      </c>
      <c r="O2926" s="70">
        <v>9.0167367119560886</v>
      </c>
      <c r="P2926" s="70" t="s">
        <v>424</v>
      </c>
      <c r="Q2926" s="69">
        <v>294</v>
      </c>
      <c r="R2926" s="70" t="s">
        <v>331</v>
      </c>
      <c r="S2926" s="70" t="s">
        <v>329</v>
      </c>
      <c r="T2926" s="70" t="s">
        <v>330</v>
      </c>
      <c r="U2926" s="70" t="s">
        <v>35</v>
      </c>
      <c r="V2926" s="70">
        <v>562.95801008104524</v>
      </c>
      <c r="W2926" s="70">
        <v>6296.3782928518813</v>
      </c>
    </row>
    <row r="2927" spans="1:23">
      <c r="A2927" s="69">
        <v>2926</v>
      </c>
      <c r="B2927" s="69">
        <v>79</v>
      </c>
      <c r="C2927" s="70" t="s">
        <v>314</v>
      </c>
      <c r="D2927" s="70" t="s">
        <v>314</v>
      </c>
      <c r="E2927" s="70" t="s">
        <v>62</v>
      </c>
      <c r="F2927" s="70" t="s">
        <v>100</v>
      </c>
      <c r="G2927" s="70"/>
      <c r="H2927" s="70" t="s">
        <v>28</v>
      </c>
      <c r="I2927" s="70" t="s">
        <v>315</v>
      </c>
      <c r="J2927" s="70" t="s">
        <v>64</v>
      </c>
      <c r="K2927" s="70" t="s">
        <v>35</v>
      </c>
      <c r="L2927" s="70" t="s">
        <v>173</v>
      </c>
      <c r="M2927" s="71">
        <v>9881</v>
      </c>
      <c r="N2927" s="70" t="s">
        <v>2495</v>
      </c>
      <c r="O2927" s="70">
        <v>9.0167367119560886</v>
      </c>
      <c r="P2927" s="70" t="s">
        <v>424</v>
      </c>
      <c r="Q2927" s="69">
        <v>294</v>
      </c>
      <c r="R2927" s="70" t="s">
        <v>331</v>
      </c>
      <c r="S2927" s="70" t="s">
        <v>329</v>
      </c>
      <c r="T2927" s="70" t="s">
        <v>330</v>
      </c>
      <c r="U2927" s="70" t="s">
        <v>35</v>
      </c>
      <c r="V2927" s="70">
        <v>562.95801008104524</v>
      </c>
      <c r="W2927" s="70">
        <v>6296.3782928518813</v>
      </c>
    </row>
    <row r="2928" spans="1:23">
      <c r="A2928" s="69">
        <v>2927</v>
      </c>
      <c r="B2928" s="69">
        <v>91</v>
      </c>
      <c r="C2928" s="70" t="s">
        <v>384</v>
      </c>
      <c r="D2928" s="70" t="s">
        <v>33</v>
      </c>
      <c r="E2928" s="70" t="s">
        <v>25</v>
      </c>
      <c r="F2928" s="70" t="s">
        <v>26</v>
      </c>
      <c r="G2928" s="70"/>
      <c r="H2928" s="70" t="s">
        <v>274</v>
      </c>
      <c r="I2928" s="70" t="s">
        <v>385</v>
      </c>
      <c r="J2928" s="70" t="s">
        <v>30</v>
      </c>
      <c r="K2928" s="70" t="s">
        <v>35</v>
      </c>
      <c r="L2928" s="70" t="s">
        <v>173</v>
      </c>
      <c r="M2928" s="71">
        <v>9960</v>
      </c>
      <c r="N2928" s="70" t="s">
        <v>2496</v>
      </c>
      <c r="O2928" s="70">
        <v>-0.74462205770990897</v>
      </c>
      <c r="P2928" s="70" t="s">
        <v>412</v>
      </c>
      <c r="Q2928" s="69">
        <v>314</v>
      </c>
      <c r="R2928" s="70" t="s">
        <v>387</v>
      </c>
      <c r="S2928" s="70" t="s">
        <v>94</v>
      </c>
      <c r="T2928" s="70" t="s">
        <v>95</v>
      </c>
      <c r="U2928" s="70" t="s">
        <v>35</v>
      </c>
      <c r="V2928" s="70">
        <v>716.06807172448146</v>
      </c>
      <c r="W2928" s="70">
        <v>18565.672206405656</v>
      </c>
    </row>
    <row r="2929" spans="1:23">
      <c r="A2929" s="69">
        <v>2928</v>
      </c>
      <c r="B2929" s="69">
        <v>91</v>
      </c>
      <c r="C2929" s="70" t="s">
        <v>384</v>
      </c>
      <c r="D2929" s="70" t="s">
        <v>33</v>
      </c>
      <c r="E2929" s="70" t="s">
        <v>25</v>
      </c>
      <c r="F2929" s="70" t="s">
        <v>26</v>
      </c>
      <c r="G2929" s="70"/>
      <c r="H2929" s="70" t="s">
        <v>274</v>
      </c>
      <c r="I2929" s="70" t="s">
        <v>385</v>
      </c>
      <c r="J2929" s="70" t="s">
        <v>30</v>
      </c>
      <c r="K2929" s="70" t="s">
        <v>35</v>
      </c>
      <c r="L2929" s="70" t="s">
        <v>173</v>
      </c>
      <c r="M2929" s="71">
        <v>9961</v>
      </c>
      <c r="N2929" s="70" t="s">
        <v>2496</v>
      </c>
      <c r="O2929" s="70">
        <v>-0.74462205770990897</v>
      </c>
      <c r="P2929" s="70" t="s">
        <v>412</v>
      </c>
      <c r="Q2929" s="69">
        <v>314</v>
      </c>
      <c r="R2929" s="70" t="s">
        <v>387</v>
      </c>
      <c r="S2929" s="70" t="s">
        <v>94</v>
      </c>
      <c r="T2929" s="70" t="s">
        <v>95</v>
      </c>
      <c r="U2929" s="70" t="s">
        <v>35</v>
      </c>
      <c r="V2929" s="70">
        <v>716.06807172448146</v>
      </c>
      <c r="W2929" s="70">
        <v>18565.672206405656</v>
      </c>
    </row>
    <row r="2930" spans="1:23">
      <c r="A2930" s="69">
        <v>2929</v>
      </c>
      <c r="B2930" s="69">
        <v>92</v>
      </c>
      <c r="C2930" s="70" t="s">
        <v>390</v>
      </c>
      <c r="D2930" s="70" t="s">
        <v>33</v>
      </c>
      <c r="E2930" s="70" t="s">
        <v>25</v>
      </c>
      <c r="F2930" s="70" t="s">
        <v>26</v>
      </c>
      <c r="G2930" s="70"/>
      <c r="H2930" s="70" t="s">
        <v>274</v>
      </c>
      <c r="I2930" s="70" t="s">
        <v>391</v>
      </c>
      <c r="J2930" s="70" t="s">
        <v>30</v>
      </c>
      <c r="K2930" s="70" t="s">
        <v>35</v>
      </c>
      <c r="L2930" s="70" t="s">
        <v>65</v>
      </c>
      <c r="M2930" s="71">
        <v>6690</v>
      </c>
      <c r="N2930" s="70" t="s">
        <v>2257</v>
      </c>
      <c r="O2930" s="70">
        <v>10.93042315546198</v>
      </c>
      <c r="P2930" s="70" t="s">
        <v>419</v>
      </c>
      <c r="Q2930" s="69">
        <v>461</v>
      </c>
      <c r="R2930" s="70" t="s">
        <v>393</v>
      </c>
      <c r="S2930" s="70" t="s">
        <v>41</v>
      </c>
      <c r="T2930" s="70" t="s">
        <v>42</v>
      </c>
      <c r="U2930" s="70" t="s">
        <v>35</v>
      </c>
      <c r="V2930" s="70">
        <v>38.482601486367358</v>
      </c>
      <c r="W2930" s="70">
        <v>19.452776091287109</v>
      </c>
    </row>
    <row r="2931" spans="1:23">
      <c r="A2931" s="69">
        <v>2930</v>
      </c>
      <c r="B2931" s="69">
        <v>92</v>
      </c>
      <c r="C2931" s="70" t="s">
        <v>390</v>
      </c>
      <c r="D2931" s="70" t="s">
        <v>33</v>
      </c>
      <c r="E2931" s="70" t="s">
        <v>25</v>
      </c>
      <c r="F2931" s="70" t="s">
        <v>26</v>
      </c>
      <c r="G2931" s="70"/>
      <c r="H2931" s="70" t="s">
        <v>274</v>
      </c>
      <c r="I2931" s="70" t="s">
        <v>391</v>
      </c>
      <c r="J2931" s="70" t="s">
        <v>30</v>
      </c>
      <c r="K2931" s="70" t="s">
        <v>35</v>
      </c>
      <c r="L2931" s="70" t="s">
        <v>65</v>
      </c>
      <c r="M2931" s="71">
        <v>6743</v>
      </c>
      <c r="N2931" s="70" t="s">
        <v>2259</v>
      </c>
      <c r="O2931" s="70">
        <v>10.391897402831891</v>
      </c>
      <c r="P2931" s="70" t="s">
        <v>419</v>
      </c>
      <c r="Q2931" s="69">
        <v>461</v>
      </c>
      <c r="R2931" s="70" t="s">
        <v>393</v>
      </c>
      <c r="S2931" s="70" t="s">
        <v>41</v>
      </c>
      <c r="T2931" s="70" t="s">
        <v>42</v>
      </c>
      <c r="U2931" s="70" t="s">
        <v>35</v>
      </c>
      <c r="V2931" s="70">
        <v>38.482601486367358</v>
      </c>
      <c r="W2931" s="70">
        <v>19.452776091287109</v>
      </c>
    </row>
    <row r="2932" spans="1:23">
      <c r="A2932" s="69">
        <v>2931</v>
      </c>
      <c r="B2932" s="69">
        <v>95</v>
      </c>
      <c r="C2932" s="70" t="s">
        <v>405</v>
      </c>
      <c r="D2932" s="70" t="s">
        <v>33</v>
      </c>
      <c r="E2932" s="70" t="s">
        <v>25</v>
      </c>
      <c r="F2932" s="70" t="s">
        <v>26</v>
      </c>
      <c r="G2932" s="70"/>
      <c r="H2932" s="70" t="s">
        <v>274</v>
      </c>
      <c r="I2932" s="70" t="s">
        <v>406</v>
      </c>
      <c r="J2932" s="70" t="s">
        <v>30</v>
      </c>
      <c r="K2932" s="70" t="s">
        <v>35</v>
      </c>
      <c r="L2932" s="70" t="s">
        <v>36</v>
      </c>
      <c r="M2932" s="71">
        <v>9826</v>
      </c>
      <c r="N2932" s="70" t="s">
        <v>2497</v>
      </c>
      <c r="O2932" s="70">
        <v>-12.595445481599221</v>
      </c>
      <c r="P2932" s="70" t="s">
        <v>421</v>
      </c>
      <c r="Q2932" s="69">
        <v>200</v>
      </c>
      <c r="R2932" s="70" t="s">
        <v>407</v>
      </c>
      <c r="S2932" s="70" t="s">
        <v>38</v>
      </c>
      <c r="T2932" s="70" t="s">
        <v>39</v>
      </c>
      <c r="U2932" s="70" t="s">
        <v>35</v>
      </c>
      <c r="V2932" s="70">
        <v>209.89667707854869</v>
      </c>
      <c r="W2932" s="70">
        <v>1716.0521842106066</v>
      </c>
    </row>
    <row r="2933" spans="1:23">
      <c r="A2933" s="69">
        <v>2932</v>
      </c>
      <c r="B2933" s="69">
        <v>95</v>
      </c>
      <c r="C2933" s="70" t="s">
        <v>405</v>
      </c>
      <c r="D2933" s="70" t="s">
        <v>33</v>
      </c>
      <c r="E2933" s="70" t="s">
        <v>25</v>
      </c>
      <c r="F2933" s="70" t="s">
        <v>26</v>
      </c>
      <c r="G2933" s="70"/>
      <c r="H2933" s="70" t="s">
        <v>274</v>
      </c>
      <c r="I2933" s="70" t="s">
        <v>406</v>
      </c>
      <c r="J2933" s="70" t="s">
        <v>30</v>
      </c>
      <c r="K2933" s="70" t="s">
        <v>35</v>
      </c>
      <c r="L2933" s="70" t="s">
        <v>36</v>
      </c>
      <c r="M2933" s="71">
        <v>9827</v>
      </c>
      <c r="N2933" s="70" t="s">
        <v>2497</v>
      </c>
      <c r="O2933" s="70">
        <v>-12.595445481599221</v>
      </c>
      <c r="P2933" s="70" t="s">
        <v>421</v>
      </c>
      <c r="Q2933" s="69">
        <v>200</v>
      </c>
      <c r="R2933" s="70" t="s">
        <v>407</v>
      </c>
      <c r="S2933" s="70" t="s">
        <v>38</v>
      </c>
      <c r="T2933" s="70" t="s">
        <v>39</v>
      </c>
      <c r="U2933" s="70" t="s">
        <v>35</v>
      </c>
      <c r="V2933" s="70">
        <v>209.89667707854869</v>
      </c>
      <c r="W2933" s="70">
        <v>1716.0521842106066</v>
      </c>
    </row>
    <row r="2934" spans="1:23">
      <c r="A2934" s="69">
        <v>2933</v>
      </c>
      <c r="B2934" s="69">
        <v>96</v>
      </c>
      <c r="C2934" s="70" t="s">
        <v>408</v>
      </c>
      <c r="D2934" s="70" t="s">
        <v>33</v>
      </c>
      <c r="E2934" s="70" t="s">
        <v>25</v>
      </c>
      <c r="F2934" s="70" t="s">
        <v>26</v>
      </c>
      <c r="G2934" s="70"/>
      <c r="H2934" s="70" t="s">
        <v>274</v>
      </c>
      <c r="I2934" s="70" t="s">
        <v>409</v>
      </c>
      <c r="J2934" s="70" t="s">
        <v>30</v>
      </c>
      <c r="K2934" s="70" t="s">
        <v>35</v>
      </c>
      <c r="L2934" s="70" t="s">
        <v>36</v>
      </c>
      <c r="M2934" s="71">
        <v>4557</v>
      </c>
      <c r="N2934" s="70" t="s">
        <v>2316</v>
      </c>
      <c r="O2934" s="70">
        <v>-1.488252087483046</v>
      </c>
      <c r="P2934" s="70" t="s">
        <v>412</v>
      </c>
      <c r="Q2934" s="69">
        <v>369</v>
      </c>
      <c r="R2934" s="70" t="s">
        <v>410</v>
      </c>
      <c r="S2934" s="70" t="s">
        <v>38</v>
      </c>
      <c r="T2934" s="70" t="s">
        <v>39</v>
      </c>
      <c r="U2934" s="70" t="s">
        <v>35</v>
      </c>
      <c r="V2934" s="70">
        <v>36.302482856796708</v>
      </c>
      <c r="W2934" s="70">
        <v>12.973060935485883</v>
      </c>
    </row>
    <row r="2935" spans="1:23">
      <c r="A2935" s="69">
        <v>2934</v>
      </c>
      <c r="B2935" s="69">
        <v>96</v>
      </c>
      <c r="C2935" s="70" t="s">
        <v>408</v>
      </c>
      <c r="D2935" s="70" t="s">
        <v>33</v>
      </c>
      <c r="E2935" s="70" t="s">
        <v>25</v>
      </c>
      <c r="F2935" s="70" t="s">
        <v>26</v>
      </c>
      <c r="G2935" s="70"/>
      <c r="H2935" s="70" t="s">
        <v>274</v>
      </c>
      <c r="I2935" s="70" t="s">
        <v>409</v>
      </c>
      <c r="J2935" s="70" t="s">
        <v>30</v>
      </c>
      <c r="K2935" s="70" t="s">
        <v>35</v>
      </c>
      <c r="L2935" s="70" t="s">
        <v>36</v>
      </c>
      <c r="M2935" s="71">
        <v>5517</v>
      </c>
      <c r="N2935" s="70" t="s">
        <v>2318</v>
      </c>
      <c r="O2935" s="70">
        <v>2.453966211372943</v>
      </c>
      <c r="P2935" s="70" t="s">
        <v>412</v>
      </c>
      <c r="Q2935" s="69">
        <v>369</v>
      </c>
      <c r="R2935" s="70" t="s">
        <v>410</v>
      </c>
      <c r="S2935" s="70" t="s">
        <v>38</v>
      </c>
      <c r="T2935" s="70" t="s">
        <v>39</v>
      </c>
      <c r="U2935" s="70" t="s">
        <v>35</v>
      </c>
      <c r="V2935" s="70">
        <v>36.302482856796708</v>
      </c>
      <c r="W2935" s="70">
        <v>12.973060935485883</v>
      </c>
    </row>
    <row r="2936" spans="1:23">
      <c r="A2936" s="69">
        <v>2935</v>
      </c>
      <c r="B2936" s="69">
        <v>3</v>
      </c>
      <c r="C2936" s="70" t="s">
        <v>60</v>
      </c>
      <c r="D2936" s="70" t="s">
        <v>61</v>
      </c>
      <c r="E2936" s="70" t="s">
        <v>62</v>
      </c>
      <c r="F2936" s="70" t="s">
        <v>63</v>
      </c>
      <c r="G2936" s="70"/>
      <c r="H2936" s="70" t="s">
        <v>48</v>
      </c>
      <c r="I2936" s="70" t="s">
        <v>29</v>
      </c>
      <c r="J2936" s="70" t="s">
        <v>64</v>
      </c>
      <c r="K2936" s="70" t="s">
        <v>35</v>
      </c>
      <c r="L2936" s="70" t="s">
        <v>65</v>
      </c>
      <c r="M2936" s="71">
        <v>2299</v>
      </c>
      <c r="N2936" s="70" t="s">
        <v>503</v>
      </c>
      <c r="O2936" s="70">
        <v>14.181184884926431</v>
      </c>
      <c r="P2936" s="70" t="s">
        <v>419</v>
      </c>
      <c r="Q2936" s="69">
        <v>447</v>
      </c>
      <c r="R2936" s="70" t="s">
        <v>72</v>
      </c>
      <c r="S2936" s="70" t="s">
        <v>41</v>
      </c>
      <c r="T2936" s="70" t="s">
        <v>42</v>
      </c>
      <c r="U2936" s="70" t="s">
        <v>35</v>
      </c>
      <c r="V2936" s="70">
        <v>38.17948665442043</v>
      </c>
      <c r="W2936" s="70">
        <v>29.198749701184731</v>
      </c>
    </row>
    <row r="2937" spans="1:23">
      <c r="A2937" s="69">
        <v>2936</v>
      </c>
      <c r="B2937" s="69">
        <v>3</v>
      </c>
      <c r="C2937" s="70" t="s">
        <v>60</v>
      </c>
      <c r="D2937" s="70" t="s">
        <v>61</v>
      </c>
      <c r="E2937" s="70" t="s">
        <v>62</v>
      </c>
      <c r="F2937" s="70" t="s">
        <v>63</v>
      </c>
      <c r="G2937" s="70"/>
      <c r="H2937" s="70" t="s">
        <v>48</v>
      </c>
      <c r="I2937" s="70" t="s">
        <v>29</v>
      </c>
      <c r="J2937" s="70" t="s">
        <v>64</v>
      </c>
      <c r="K2937" s="70" t="s">
        <v>35</v>
      </c>
      <c r="L2937" s="70" t="s">
        <v>65</v>
      </c>
      <c r="M2937" s="71">
        <v>9716</v>
      </c>
      <c r="N2937" s="70" t="s">
        <v>2319</v>
      </c>
      <c r="O2937" s="70">
        <v>20.776677618676381</v>
      </c>
      <c r="P2937" s="70" t="s">
        <v>419</v>
      </c>
      <c r="Q2937" s="69">
        <v>447</v>
      </c>
      <c r="R2937" s="70" t="s">
        <v>72</v>
      </c>
      <c r="S2937" s="70" t="s">
        <v>41</v>
      </c>
      <c r="T2937" s="70" t="s">
        <v>42</v>
      </c>
      <c r="U2937" s="70" t="s">
        <v>35</v>
      </c>
      <c r="V2937" s="70">
        <v>38.17948665442043</v>
      </c>
      <c r="W2937" s="70">
        <v>29.198749701184731</v>
      </c>
    </row>
    <row r="2938" spans="1:23">
      <c r="A2938" s="69">
        <v>2937</v>
      </c>
      <c r="B2938" s="69">
        <v>3</v>
      </c>
      <c r="C2938" s="70" t="s">
        <v>60</v>
      </c>
      <c r="D2938" s="70" t="s">
        <v>61</v>
      </c>
      <c r="E2938" s="70" t="s">
        <v>62</v>
      </c>
      <c r="F2938" s="70" t="s">
        <v>63</v>
      </c>
      <c r="G2938" s="70"/>
      <c r="H2938" s="70" t="s">
        <v>48</v>
      </c>
      <c r="I2938" s="70" t="s">
        <v>29</v>
      </c>
      <c r="J2938" s="70" t="s">
        <v>64</v>
      </c>
      <c r="K2938" s="70" t="s">
        <v>35</v>
      </c>
      <c r="L2938" s="70" t="s">
        <v>65</v>
      </c>
      <c r="M2938" s="71">
        <v>9717</v>
      </c>
      <c r="N2938" s="70" t="s">
        <v>2319</v>
      </c>
      <c r="O2938" s="70">
        <v>20.776677618676381</v>
      </c>
      <c r="P2938" s="70" t="s">
        <v>419</v>
      </c>
      <c r="Q2938" s="69">
        <v>447</v>
      </c>
      <c r="R2938" s="70" t="s">
        <v>72</v>
      </c>
      <c r="S2938" s="70" t="s">
        <v>41</v>
      </c>
      <c r="T2938" s="70" t="s">
        <v>42</v>
      </c>
      <c r="U2938" s="70" t="s">
        <v>35</v>
      </c>
      <c r="V2938" s="70">
        <v>38.17948665442043</v>
      </c>
      <c r="W2938" s="70">
        <v>29.198749701184731</v>
      </c>
    </row>
    <row r="2939" spans="1:23">
      <c r="A2939" s="69">
        <v>2938</v>
      </c>
      <c r="B2939" s="69">
        <v>8</v>
      </c>
      <c r="C2939" s="70" t="s">
        <v>672</v>
      </c>
      <c r="D2939" s="70" t="s">
        <v>61</v>
      </c>
      <c r="E2939" s="70" t="s">
        <v>62</v>
      </c>
      <c r="F2939" s="70" t="s">
        <v>100</v>
      </c>
      <c r="G2939" s="70"/>
      <c r="H2939" s="70" t="s">
        <v>28</v>
      </c>
      <c r="I2939" s="70" t="s">
        <v>673</v>
      </c>
      <c r="J2939" s="70" t="s">
        <v>64</v>
      </c>
      <c r="K2939" s="70" t="s">
        <v>35</v>
      </c>
      <c r="L2939" s="70" t="s">
        <v>65</v>
      </c>
      <c r="M2939" s="71">
        <v>6538</v>
      </c>
      <c r="N2939" s="70" t="s">
        <v>2334</v>
      </c>
      <c r="O2939" s="70">
        <v>2.1608628745020289</v>
      </c>
      <c r="P2939" s="70" t="s">
        <v>412</v>
      </c>
      <c r="Q2939" s="69">
        <v>508</v>
      </c>
      <c r="R2939" s="70" t="s">
        <v>710</v>
      </c>
      <c r="S2939" s="70" t="s">
        <v>78</v>
      </c>
      <c r="T2939" s="70" t="s">
        <v>79</v>
      </c>
      <c r="U2939" s="70" t="s">
        <v>35</v>
      </c>
      <c r="V2939" s="70">
        <v>35.067822207761665</v>
      </c>
      <c r="W2939" s="70">
        <v>11.608112522294517</v>
      </c>
    </row>
    <row r="2940" spans="1:23">
      <c r="A2940" s="69">
        <v>2939</v>
      </c>
      <c r="B2940" s="69">
        <v>8</v>
      </c>
      <c r="C2940" s="70" t="s">
        <v>672</v>
      </c>
      <c r="D2940" s="70" t="s">
        <v>61</v>
      </c>
      <c r="E2940" s="70" t="s">
        <v>62</v>
      </c>
      <c r="F2940" s="70" t="s">
        <v>100</v>
      </c>
      <c r="G2940" s="70"/>
      <c r="H2940" s="70" t="s">
        <v>28</v>
      </c>
      <c r="I2940" s="70" t="s">
        <v>673</v>
      </c>
      <c r="J2940" s="70" t="s">
        <v>64</v>
      </c>
      <c r="K2940" s="70" t="s">
        <v>35</v>
      </c>
      <c r="L2940" s="70" t="s">
        <v>65</v>
      </c>
      <c r="M2940" s="71">
        <v>7437</v>
      </c>
      <c r="N2940" s="70" t="s">
        <v>2338</v>
      </c>
      <c r="O2940" s="70">
        <v>4.659070958823218</v>
      </c>
      <c r="P2940" s="70" t="s">
        <v>412</v>
      </c>
      <c r="Q2940" s="69">
        <v>508</v>
      </c>
      <c r="R2940" s="70" t="s">
        <v>710</v>
      </c>
      <c r="S2940" s="70" t="s">
        <v>78</v>
      </c>
      <c r="T2940" s="70" t="s">
        <v>79</v>
      </c>
      <c r="U2940" s="70" t="s">
        <v>35</v>
      </c>
      <c r="V2940" s="70">
        <v>35.067822207761665</v>
      </c>
      <c r="W2940" s="70">
        <v>11.608112522294517</v>
      </c>
    </row>
    <row r="2941" spans="1:23">
      <c r="A2941" s="69">
        <v>2940</v>
      </c>
      <c r="B2941" s="69">
        <v>8</v>
      </c>
      <c r="C2941" s="70" t="s">
        <v>672</v>
      </c>
      <c r="D2941" s="70" t="s">
        <v>61</v>
      </c>
      <c r="E2941" s="70" t="s">
        <v>62</v>
      </c>
      <c r="F2941" s="70" t="s">
        <v>100</v>
      </c>
      <c r="G2941" s="70"/>
      <c r="H2941" s="70" t="s">
        <v>28</v>
      </c>
      <c r="I2941" s="70" t="s">
        <v>673</v>
      </c>
      <c r="J2941" s="70" t="s">
        <v>64</v>
      </c>
      <c r="K2941" s="70" t="s">
        <v>35</v>
      </c>
      <c r="L2941" s="70" t="s">
        <v>65</v>
      </c>
      <c r="M2941" s="71">
        <v>9420</v>
      </c>
      <c r="N2941" s="70" t="s">
        <v>855</v>
      </c>
      <c r="O2941" s="70">
        <v>-23.699282609440129</v>
      </c>
      <c r="P2941" s="70" t="s">
        <v>421</v>
      </c>
      <c r="Q2941" s="69">
        <v>508</v>
      </c>
      <c r="R2941" s="70" t="s">
        <v>710</v>
      </c>
      <c r="S2941" s="70" t="s">
        <v>78</v>
      </c>
      <c r="T2941" s="70" t="s">
        <v>79</v>
      </c>
      <c r="U2941" s="70" t="s">
        <v>35</v>
      </c>
      <c r="V2941" s="70">
        <v>35.067822207761665</v>
      </c>
      <c r="W2941" s="70">
        <v>11.608112522294517</v>
      </c>
    </row>
    <row r="2942" spans="1:23">
      <c r="A2942" s="69">
        <v>2941</v>
      </c>
      <c r="B2942" s="69">
        <v>8</v>
      </c>
      <c r="C2942" s="70" t="s">
        <v>672</v>
      </c>
      <c r="D2942" s="70" t="s">
        <v>61</v>
      </c>
      <c r="E2942" s="70" t="s">
        <v>62</v>
      </c>
      <c r="F2942" s="70" t="s">
        <v>100</v>
      </c>
      <c r="G2942" s="70"/>
      <c r="H2942" s="70" t="s">
        <v>28</v>
      </c>
      <c r="I2942" s="70" t="s">
        <v>673</v>
      </c>
      <c r="J2942" s="70" t="s">
        <v>64</v>
      </c>
      <c r="K2942" s="70" t="s">
        <v>35</v>
      </c>
      <c r="L2942" s="70" t="s">
        <v>65</v>
      </c>
      <c r="M2942" s="71">
        <v>6538</v>
      </c>
      <c r="N2942" s="70" t="s">
        <v>2334</v>
      </c>
      <c r="O2942" s="70">
        <v>2.1608628745020289</v>
      </c>
      <c r="P2942" s="70" t="s">
        <v>412</v>
      </c>
      <c r="Q2942" s="69">
        <v>508</v>
      </c>
      <c r="R2942" s="70" t="s">
        <v>710</v>
      </c>
      <c r="S2942" s="70" t="s">
        <v>78</v>
      </c>
      <c r="T2942" s="70" t="s">
        <v>79</v>
      </c>
      <c r="U2942" s="70" t="s">
        <v>35</v>
      </c>
      <c r="V2942" s="70">
        <v>5.485820434128204</v>
      </c>
      <c r="W2942" s="70">
        <v>0.46900645346299408</v>
      </c>
    </row>
    <row r="2943" spans="1:23">
      <c r="A2943" s="69">
        <v>2942</v>
      </c>
      <c r="B2943" s="69">
        <v>8</v>
      </c>
      <c r="C2943" s="70" t="s">
        <v>672</v>
      </c>
      <c r="D2943" s="70" t="s">
        <v>61</v>
      </c>
      <c r="E2943" s="70" t="s">
        <v>62</v>
      </c>
      <c r="F2943" s="70" t="s">
        <v>100</v>
      </c>
      <c r="G2943" s="70"/>
      <c r="H2943" s="70" t="s">
        <v>28</v>
      </c>
      <c r="I2943" s="70" t="s">
        <v>673</v>
      </c>
      <c r="J2943" s="70" t="s">
        <v>64</v>
      </c>
      <c r="K2943" s="70" t="s">
        <v>35</v>
      </c>
      <c r="L2943" s="70" t="s">
        <v>65</v>
      </c>
      <c r="M2943" s="71">
        <v>7440</v>
      </c>
      <c r="N2943" s="70" t="s">
        <v>2339</v>
      </c>
      <c r="O2943" s="70">
        <v>8.2368059857870133</v>
      </c>
      <c r="P2943" s="70" t="s">
        <v>424</v>
      </c>
      <c r="Q2943" s="69">
        <v>508</v>
      </c>
      <c r="R2943" s="70" t="s">
        <v>710</v>
      </c>
      <c r="S2943" s="70" t="s">
        <v>78</v>
      </c>
      <c r="T2943" s="70" t="s">
        <v>79</v>
      </c>
      <c r="U2943" s="70" t="s">
        <v>35</v>
      </c>
      <c r="V2943" s="70">
        <v>5.485820434128204</v>
      </c>
      <c r="W2943" s="70">
        <v>0.46900645346299408</v>
      </c>
    </row>
    <row r="2944" spans="1:23">
      <c r="A2944" s="69">
        <v>2943</v>
      </c>
      <c r="B2944" s="69">
        <v>8</v>
      </c>
      <c r="C2944" s="70" t="s">
        <v>672</v>
      </c>
      <c r="D2944" s="70" t="s">
        <v>61</v>
      </c>
      <c r="E2944" s="70" t="s">
        <v>62</v>
      </c>
      <c r="F2944" s="70" t="s">
        <v>100</v>
      </c>
      <c r="G2944" s="70"/>
      <c r="H2944" s="70" t="s">
        <v>28</v>
      </c>
      <c r="I2944" s="70" t="s">
        <v>673</v>
      </c>
      <c r="J2944" s="70" t="s">
        <v>64</v>
      </c>
      <c r="K2944" s="70" t="s">
        <v>35</v>
      </c>
      <c r="L2944" s="70" t="s">
        <v>65</v>
      </c>
      <c r="M2944" s="71">
        <v>9420</v>
      </c>
      <c r="N2944" s="70" t="s">
        <v>855</v>
      </c>
      <c r="O2944" s="70">
        <v>-23.699282609440129</v>
      </c>
      <c r="P2944" s="70" t="s">
        <v>421</v>
      </c>
      <c r="Q2944" s="69">
        <v>508</v>
      </c>
      <c r="R2944" s="70" t="s">
        <v>710</v>
      </c>
      <c r="S2944" s="70" t="s">
        <v>78</v>
      </c>
      <c r="T2944" s="70" t="s">
        <v>79</v>
      </c>
      <c r="U2944" s="70" t="s">
        <v>35</v>
      </c>
      <c r="V2944" s="70">
        <v>5.485820434128204</v>
      </c>
      <c r="W2944" s="70">
        <v>0.46900645346299408</v>
      </c>
    </row>
    <row r="2945" spans="1:23">
      <c r="A2945" s="69">
        <v>2944</v>
      </c>
      <c r="B2945" s="69">
        <v>9</v>
      </c>
      <c r="C2945" s="70" t="s">
        <v>104</v>
      </c>
      <c r="D2945" s="70" t="s">
        <v>33</v>
      </c>
      <c r="E2945" s="70" t="s">
        <v>62</v>
      </c>
      <c r="F2945" s="70" t="s">
        <v>100</v>
      </c>
      <c r="G2945" s="70"/>
      <c r="H2945" s="70" t="s">
        <v>28</v>
      </c>
      <c r="I2945" s="70" t="s">
        <v>105</v>
      </c>
      <c r="J2945" s="70" t="s">
        <v>30</v>
      </c>
      <c r="K2945" s="70" t="s">
        <v>35</v>
      </c>
      <c r="L2945" s="70" t="s">
        <v>65</v>
      </c>
      <c r="M2945" s="71">
        <v>788</v>
      </c>
      <c r="N2945" s="70" t="s">
        <v>752</v>
      </c>
      <c r="O2945" s="70">
        <v>8.0043826272075762</v>
      </c>
      <c r="P2945" s="70" t="s">
        <v>424</v>
      </c>
      <c r="Q2945" s="69">
        <v>416</v>
      </c>
      <c r="R2945" s="70" t="s">
        <v>106</v>
      </c>
      <c r="S2945" s="70" t="s">
        <v>41</v>
      </c>
      <c r="T2945" s="70" t="s">
        <v>42</v>
      </c>
      <c r="U2945" s="70" t="s">
        <v>35</v>
      </c>
      <c r="V2945" s="70">
        <v>30.950984614736033</v>
      </c>
      <c r="W2945" s="70">
        <v>12.691612757474504</v>
      </c>
    </row>
    <row r="2946" spans="1:23">
      <c r="A2946" s="69">
        <v>2945</v>
      </c>
      <c r="B2946" s="69">
        <v>9</v>
      </c>
      <c r="C2946" s="70" t="s">
        <v>104</v>
      </c>
      <c r="D2946" s="70" t="s">
        <v>33</v>
      </c>
      <c r="E2946" s="70" t="s">
        <v>62</v>
      </c>
      <c r="F2946" s="70" t="s">
        <v>100</v>
      </c>
      <c r="G2946" s="70"/>
      <c r="H2946" s="70" t="s">
        <v>28</v>
      </c>
      <c r="I2946" s="70" t="s">
        <v>105</v>
      </c>
      <c r="J2946" s="70" t="s">
        <v>30</v>
      </c>
      <c r="K2946" s="70" t="s">
        <v>35</v>
      </c>
      <c r="L2946" s="70" t="s">
        <v>65</v>
      </c>
      <c r="M2946" s="71">
        <v>9632</v>
      </c>
      <c r="N2946" s="70" t="s">
        <v>2367</v>
      </c>
      <c r="O2946" s="70">
        <v>-1.14361594159581</v>
      </c>
      <c r="P2946" s="70" t="s">
        <v>412</v>
      </c>
      <c r="Q2946" s="69">
        <v>416</v>
      </c>
      <c r="R2946" s="70" t="s">
        <v>106</v>
      </c>
      <c r="S2946" s="70" t="s">
        <v>41</v>
      </c>
      <c r="T2946" s="70" t="s">
        <v>42</v>
      </c>
      <c r="U2946" s="70" t="s">
        <v>35</v>
      </c>
      <c r="V2946" s="70">
        <v>30.950984614736033</v>
      </c>
      <c r="W2946" s="70">
        <v>12.691612757474504</v>
      </c>
    </row>
    <row r="2947" spans="1:23">
      <c r="A2947" s="69">
        <v>2946</v>
      </c>
      <c r="B2947" s="69">
        <v>9</v>
      </c>
      <c r="C2947" s="70" t="s">
        <v>104</v>
      </c>
      <c r="D2947" s="70" t="s">
        <v>33</v>
      </c>
      <c r="E2947" s="70" t="s">
        <v>62</v>
      </c>
      <c r="F2947" s="70" t="s">
        <v>100</v>
      </c>
      <c r="G2947" s="70"/>
      <c r="H2947" s="70" t="s">
        <v>28</v>
      </c>
      <c r="I2947" s="70" t="s">
        <v>105</v>
      </c>
      <c r="J2947" s="70" t="s">
        <v>30</v>
      </c>
      <c r="K2947" s="70" t="s">
        <v>35</v>
      </c>
      <c r="L2947" s="70" t="s">
        <v>65</v>
      </c>
      <c r="M2947" s="71">
        <v>9633</v>
      </c>
      <c r="N2947" s="70" t="s">
        <v>2367</v>
      </c>
      <c r="O2947" s="70">
        <v>-1.14361594159581</v>
      </c>
      <c r="P2947" s="70" t="s">
        <v>412</v>
      </c>
      <c r="Q2947" s="69">
        <v>416</v>
      </c>
      <c r="R2947" s="70" t="s">
        <v>106</v>
      </c>
      <c r="S2947" s="70" t="s">
        <v>41</v>
      </c>
      <c r="T2947" s="70" t="s">
        <v>42</v>
      </c>
      <c r="U2947" s="70" t="s">
        <v>35</v>
      </c>
      <c r="V2947" s="70">
        <v>30.950984614736033</v>
      </c>
      <c r="W2947" s="70">
        <v>12.691612757474504</v>
      </c>
    </row>
    <row r="2948" spans="1:23">
      <c r="A2948" s="69">
        <v>2947</v>
      </c>
      <c r="B2948" s="69">
        <v>15</v>
      </c>
      <c r="C2948" s="70" t="s">
        <v>854</v>
      </c>
      <c r="D2948" s="70" t="s">
        <v>33</v>
      </c>
      <c r="E2948" s="70" t="s">
        <v>25</v>
      </c>
      <c r="F2948" s="70" t="s">
        <v>26</v>
      </c>
      <c r="G2948" s="70"/>
      <c r="H2948" s="70" t="s">
        <v>28</v>
      </c>
      <c r="I2948" s="70" t="s">
        <v>29</v>
      </c>
      <c r="J2948" s="70" t="s">
        <v>30</v>
      </c>
      <c r="K2948" s="70" t="s">
        <v>35</v>
      </c>
      <c r="L2948" s="70" t="s">
        <v>65</v>
      </c>
      <c r="M2948" s="71">
        <v>5637</v>
      </c>
      <c r="N2948" s="70" t="s">
        <v>1187</v>
      </c>
      <c r="O2948" s="70">
        <v>-26.8730361542559</v>
      </c>
      <c r="P2948" s="70" t="s">
        <v>421</v>
      </c>
      <c r="Q2948" s="69">
        <v>383</v>
      </c>
      <c r="R2948" s="70" t="s">
        <v>856</v>
      </c>
      <c r="S2948" s="70" t="s">
        <v>82</v>
      </c>
      <c r="T2948" s="70" t="s">
        <v>83</v>
      </c>
      <c r="U2948" s="70" t="s">
        <v>35</v>
      </c>
      <c r="V2948" s="70">
        <v>74.502403706330199</v>
      </c>
      <c r="W2948" s="70">
        <v>158.62084444968366</v>
      </c>
    </row>
    <row r="2949" spans="1:23">
      <c r="A2949" s="69">
        <v>2948</v>
      </c>
      <c r="B2949" s="69">
        <v>15</v>
      </c>
      <c r="C2949" s="70" t="s">
        <v>854</v>
      </c>
      <c r="D2949" s="70" t="s">
        <v>33</v>
      </c>
      <c r="E2949" s="70" t="s">
        <v>25</v>
      </c>
      <c r="F2949" s="70" t="s">
        <v>26</v>
      </c>
      <c r="G2949" s="70"/>
      <c r="H2949" s="70" t="s">
        <v>28</v>
      </c>
      <c r="I2949" s="70" t="s">
        <v>29</v>
      </c>
      <c r="J2949" s="70" t="s">
        <v>30</v>
      </c>
      <c r="K2949" s="70" t="s">
        <v>35</v>
      </c>
      <c r="L2949" s="70" t="s">
        <v>65</v>
      </c>
      <c r="M2949" s="71">
        <v>7586</v>
      </c>
      <c r="N2949" s="70" t="s">
        <v>2372</v>
      </c>
      <c r="O2949" s="70">
        <v>-8.2384822543415677</v>
      </c>
      <c r="P2949" s="70" t="s">
        <v>428</v>
      </c>
      <c r="Q2949" s="69">
        <v>383</v>
      </c>
      <c r="R2949" s="70" t="s">
        <v>856</v>
      </c>
      <c r="S2949" s="70" t="s">
        <v>82</v>
      </c>
      <c r="T2949" s="70" t="s">
        <v>83</v>
      </c>
      <c r="U2949" s="70" t="s">
        <v>35</v>
      </c>
      <c r="V2949" s="70">
        <v>74.502403706330199</v>
      </c>
      <c r="W2949" s="70">
        <v>158.62084444968366</v>
      </c>
    </row>
    <row r="2950" spans="1:23">
      <c r="A2950" s="69">
        <v>2949</v>
      </c>
      <c r="B2950" s="69">
        <v>15</v>
      </c>
      <c r="C2950" s="70" t="s">
        <v>854</v>
      </c>
      <c r="D2950" s="70" t="s">
        <v>33</v>
      </c>
      <c r="E2950" s="70" t="s">
        <v>25</v>
      </c>
      <c r="F2950" s="70" t="s">
        <v>26</v>
      </c>
      <c r="G2950" s="70"/>
      <c r="H2950" s="70" t="s">
        <v>28</v>
      </c>
      <c r="I2950" s="70" t="s">
        <v>29</v>
      </c>
      <c r="J2950" s="70" t="s">
        <v>30</v>
      </c>
      <c r="K2950" s="70" t="s">
        <v>35</v>
      </c>
      <c r="L2950" s="70" t="s">
        <v>65</v>
      </c>
      <c r="M2950" s="71">
        <v>8633</v>
      </c>
      <c r="N2950" s="70" t="s">
        <v>2374</v>
      </c>
      <c r="O2950" s="70">
        <v>-4.3608556895136799</v>
      </c>
      <c r="P2950" s="70" t="s">
        <v>428</v>
      </c>
      <c r="Q2950" s="69">
        <v>383</v>
      </c>
      <c r="R2950" s="70" t="s">
        <v>856</v>
      </c>
      <c r="S2950" s="70" t="s">
        <v>82</v>
      </c>
      <c r="T2950" s="70" t="s">
        <v>83</v>
      </c>
      <c r="U2950" s="70" t="s">
        <v>35</v>
      </c>
      <c r="V2950" s="70">
        <v>74.502403706330199</v>
      </c>
      <c r="W2950" s="70">
        <v>158.62084444968366</v>
      </c>
    </row>
    <row r="2951" spans="1:23">
      <c r="A2951" s="69">
        <v>2950</v>
      </c>
      <c r="B2951" s="69">
        <v>15</v>
      </c>
      <c r="C2951" s="70" t="s">
        <v>854</v>
      </c>
      <c r="D2951" s="70" t="s">
        <v>33</v>
      </c>
      <c r="E2951" s="70" t="s">
        <v>25</v>
      </c>
      <c r="F2951" s="70" t="s">
        <v>26</v>
      </c>
      <c r="G2951" s="70"/>
      <c r="H2951" s="70" t="s">
        <v>28</v>
      </c>
      <c r="I2951" s="70" t="s">
        <v>29</v>
      </c>
      <c r="J2951" s="70" t="s">
        <v>30</v>
      </c>
      <c r="K2951" s="70" t="s">
        <v>35</v>
      </c>
      <c r="L2951" s="70" t="s">
        <v>65</v>
      </c>
      <c r="M2951" s="71">
        <v>5637</v>
      </c>
      <c r="N2951" s="70" t="s">
        <v>1187</v>
      </c>
      <c r="O2951" s="70">
        <v>-26.8730361542559</v>
      </c>
      <c r="P2951" s="70" t="s">
        <v>421</v>
      </c>
      <c r="Q2951" s="69">
        <v>383</v>
      </c>
      <c r="R2951" s="70" t="s">
        <v>856</v>
      </c>
      <c r="S2951" s="70" t="s">
        <v>82</v>
      </c>
      <c r="T2951" s="70" t="s">
        <v>83</v>
      </c>
      <c r="U2951" s="70" t="s">
        <v>35</v>
      </c>
      <c r="V2951" s="70">
        <v>586.96733195947832</v>
      </c>
      <c r="W2951" s="70">
        <v>11466.805402072041</v>
      </c>
    </row>
    <row r="2952" spans="1:23">
      <c r="A2952" s="69">
        <v>2951</v>
      </c>
      <c r="B2952" s="69">
        <v>15</v>
      </c>
      <c r="C2952" s="70" t="s">
        <v>854</v>
      </c>
      <c r="D2952" s="70" t="s">
        <v>33</v>
      </c>
      <c r="E2952" s="70" t="s">
        <v>25</v>
      </c>
      <c r="F2952" s="70" t="s">
        <v>26</v>
      </c>
      <c r="G2952" s="70"/>
      <c r="H2952" s="70" t="s">
        <v>28</v>
      </c>
      <c r="I2952" s="70" t="s">
        <v>29</v>
      </c>
      <c r="J2952" s="70" t="s">
        <v>30</v>
      </c>
      <c r="K2952" s="70" t="s">
        <v>35</v>
      </c>
      <c r="L2952" s="70" t="s">
        <v>65</v>
      </c>
      <c r="M2952" s="71">
        <v>7672</v>
      </c>
      <c r="N2952" s="70" t="s">
        <v>2498</v>
      </c>
      <c r="O2952" s="70">
        <v>-5.3444701744323622</v>
      </c>
      <c r="P2952" s="70" t="s">
        <v>428</v>
      </c>
      <c r="Q2952" s="69">
        <v>383</v>
      </c>
      <c r="R2952" s="70" t="s">
        <v>856</v>
      </c>
      <c r="S2952" s="70" t="s">
        <v>82</v>
      </c>
      <c r="T2952" s="70" t="s">
        <v>83</v>
      </c>
      <c r="U2952" s="70" t="s">
        <v>35</v>
      </c>
      <c r="V2952" s="70">
        <v>586.96733195947832</v>
      </c>
      <c r="W2952" s="70">
        <v>11466.805402072041</v>
      </c>
    </row>
    <row r="2953" spans="1:23">
      <c r="A2953" s="69">
        <v>2952</v>
      </c>
      <c r="B2953" s="69">
        <v>15</v>
      </c>
      <c r="C2953" s="70" t="s">
        <v>854</v>
      </c>
      <c r="D2953" s="70" t="s">
        <v>33</v>
      </c>
      <c r="E2953" s="70" t="s">
        <v>25</v>
      </c>
      <c r="F2953" s="70" t="s">
        <v>26</v>
      </c>
      <c r="G2953" s="70"/>
      <c r="H2953" s="70" t="s">
        <v>28</v>
      </c>
      <c r="I2953" s="70" t="s">
        <v>29</v>
      </c>
      <c r="J2953" s="70" t="s">
        <v>30</v>
      </c>
      <c r="K2953" s="70" t="s">
        <v>35</v>
      </c>
      <c r="L2953" s="70" t="s">
        <v>65</v>
      </c>
      <c r="M2953" s="71">
        <v>9420</v>
      </c>
      <c r="N2953" s="70" t="s">
        <v>855</v>
      </c>
      <c r="O2953" s="70">
        <v>-23.699282609440129</v>
      </c>
      <c r="P2953" s="70" t="s">
        <v>421</v>
      </c>
      <c r="Q2953" s="69">
        <v>383</v>
      </c>
      <c r="R2953" s="70" t="s">
        <v>856</v>
      </c>
      <c r="S2953" s="70" t="s">
        <v>82</v>
      </c>
      <c r="T2953" s="70" t="s">
        <v>83</v>
      </c>
      <c r="U2953" s="70" t="s">
        <v>35</v>
      </c>
      <c r="V2953" s="70">
        <v>586.96733195947832</v>
      </c>
      <c r="W2953" s="70">
        <v>11466.805402072041</v>
      </c>
    </row>
    <row r="2954" spans="1:23">
      <c r="A2954" s="69">
        <v>2953</v>
      </c>
      <c r="B2954" s="69">
        <v>18</v>
      </c>
      <c r="C2954" s="70" t="s">
        <v>135</v>
      </c>
      <c r="D2954" s="70" t="s">
        <v>99</v>
      </c>
      <c r="E2954" s="70" t="s">
        <v>25</v>
      </c>
      <c r="F2954" s="70" t="s">
        <v>26</v>
      </c>
      <c r="G2954" s="70"/>
      <c r="H2954" s="70" t="s">
        <v>28</v>
      </c>
      <c r="I2954" s="70" t="s">
        <v>136</v>
      </c>
      <c r="J2954" s="70" t="s">
        <v>30</v>
      </c>
      <c r="K2954" s="70" t="s">
        <v>35</v>
      </c>
      <c r="L2954" s="70" t="s">
        <v>65</v>
      </c>
      <c r="M2954" s="71">
        <v>2722</v>
      </c>
      <c r="N2954" s="70" t="s">
        <v>2381</v>
      </c>
      <c r="O2954" s="70">
        <v>2.0060221838986578</v>
      </c>
      <c r="P2954" s="70" t="s">
        <v>412</v>
      </c>
      <c r="Q2954" s="69">
        <v>276</v>
      </c>
      <c r="R2954" s="70" t="s">
        <v>885</v>
      </c>
      <c r="S2954" s="70" t="s">
        <v>41</v>
      </c>
      <c r="T2954" s="70" t="s">
        <v>42</v>
      </c>
      <c r="U2954" s="70" t="s">
        <v>35</v>
      </c>
      <c r="V2954" s="70">
        <v>1.2163208298057664</v>
      </c>
      <c r="W2954" s="70">
        <v>3.0318749917391682E-2</v>
      </c>
    </row>
    <row r="2955" spans="1:23">
      <c r="A2955" s="69">
        <v>2954</v>
      </c>
      <c r="B2955" s="69">
        <v>18</v>
      </c>
      <c r="C2955" s="70" t="s">
        <v>135</v>
      </c>
      <c r="D2955" s="70" t="s">
        <v>99</v>
      </c>
      <c r="E2955" s="70" t="s">
        <v>25</v>
      </c>
      <c r="F2955" s="70" t="s">
        <v>26</v>
      </c>
      <c r="G2955" s="70"/>
      <c r="H2955" s="70" t="s">
        <v>28</v>
      </c>
      <c r="I2955" s="70" t="s">
        <v>136</v>
      </c>
      <c r="J2955" s="70" t="s">
        <v>30</v>
      </c>
      <c r="K2955" s="70" t="s">
        <v>35</v>
      </c>
      <c r="L2955" s="70" t="s">
        <v>65</v>
      </c>
      <c r="M2955" s="71">
        <v>3774</v>
      </c>
      <c r="N2955" s="70" t="s">
        <v>2391</v>
      </c>
      <c r="O2955" s="70">
        <v>1.2465830544650629</v>
      </c>
      <c r="P2955" s="70" t="s">
        <v>412</v>
      </c>
      <c r="Q2955" s="69">
        <v>276</v>
      </c>
      <c r="R2955" s="70" t="s">
        <v>885</v>
      </c>
      <c r="S2955" s="70" t="s">
        <v>41</v>
      </c>
      <c r="T2955" s="70" t="s">
        <v>42</v>
      </c>
      <c r="U2955" s="70" t="s">
        <v>35</v>
      </c>
      <c r="V2955" s="70">
        <v>1.2163208298057664</v>
      </c>
      <c r="W2955" s="70">
        <v>3.0318749917391682E-2</v>
      </c>
    </row>
    <row r="2956" spans="1:23">
      <c r="A2956" s="69">
        <v>2955</v>
      </c>
      <c r="B2956" s="69">
        <v>18</v>
      </c>
      <c r="C2956" s="70" t="s">
        <v>135</v>
      </c>
      <c r="D2956" s="70" t="s">
        <v>99</v>
      </c>
      <c r="E2956" s="70" t="s">
        <v>25</v>
      </c>
      <c r="F2956" s="70" t="s">
        <v>26</v>
      </c>
      <c r="G2956" s="70"/>
      <c r="H2956" s="70" t="s">
        <v>28</v>
      </c>
      <c r="I2956" s="70" t="s">
        <v>136</v>
      </c>
      <c r="J2956" s="70" t="s">
        <v>30</v>
      </c>
      <c r="K2956" s="70" t="s">
        <v>35</v>
      </c>
      <c r="L2956" s="70" t="s">
        <v>65</v>
      </c>
      <c r="M2956" s="71">
        <v>3826</v>
      </c>
      <c r="N2956" s="70" t="s">
        <v>930</v>
      </c>
      <c r="O2956" s="70">
        <v>6.3695952747264242</v>
      </c>
      <c r="P2956" s="70" t="s">
        <v>424</v>
      </c>
      <c r="Q2956" s="69">
        <v>276</v>
      </c>
      <c r="R2956" s="70" t="s">
        <v>885</v>
      </c>
      <c r="S2956" s="70" t="s">
        <v>41</v>
      </c>
      <c r="T2956" s="70" t="s">
        <v>42</v>
      </c>
      <c r="U2956" s="70" t="s">
        <v>35</v>
      </c>
      <c r="V2956" s="70">
        <v>1.2163208298057664</v>
      </c>
      <c r="W2956" s="70">
        <v>3.0318749917391682E-2</v>
      </c>
    </row>
    <row r="2957" spans="1:23">
      <c r="A2957" s="69">
        <v>2956</v>
      </c>
      <c r="B2957" s="69">
        <v>21</v>
      </c>
      <c r="C2957" s="70" t="s">
        <v>150</v>
      </c>
      <c r="D2957" s="70" t="s">
        <v>99</v>
      </c>
      <c r="E2957" s="70" t="s">
        <v>62</v>
      </c>
      <c r="F2957" s="70" t="s">
        <v>100</v>
      </c>
      <c r="G2957" s="70"/>
      <c r="H2957" s="70" t="s">
        <v>28</v>
      </c>
      <c r="I2957" s="70" t="s">
        <v>151</v>
      </c>
      <c r="J2957" s="70" t="s">
        <v>30</v>
      </c>
      <c r="K2957" s="70" t="s">
        <v>35</v>
      </c>
      <c r="L2957" s="70" t="s">
        <v>65</v>
      </c>
      <c r="M2957" s="71">
        <v>7279</v>
      </c>
      <c r="N2957" s="70" t="s">
        <v>978</v>
      </c>
      <c r="O2957" s="70">
        <v>-31.262027557827629</v>
      </c>
      <c r="P2957" s="70" t="s">
        <v>421</v>
      </c>
      <c r="Q2957" s="69">
        <v>196</v>
      </c>
      <c r="R2957" s="70" t="s">
        <v>152</v>
      </c>
      <c r="S2957" s="70" t="s">
        <v>67</v>
      </c>
      <c r="T2957" s="70" t="s">
        <v>68</v>
      </c>
      <c r="U2957" s="70" t="s">
        <v>35</v>
      </c>
      <c r="V2957" s="70">
        <v>885.59940249717442</v>
      </c>
      <c r="W2957" s="70">
        <v>23578.95310343528</v>
      </c>
    </row>
    <row r="2958" spans="1:23">
      <c r="A2958" s="69">
        <v>2957</v>
      </c>
      <c r="B2958" s="69">
        <v>21</v>
      </c>
      <c r="C2958" s="70" t="s">
        <v>150</v>
      </c>
      <c r="D2958" s="70" t="s">
        <v>99</v>
      </c>
      <c r="E2958" s="70" t="s">
        <v>62</v>
      </c>
      <c r="F2958" s="70" t="s">
        <v>100</v>
      </c>
      <c r="G2958" s="70"/>
      <c r="H2958" s="70" t="s">
        <v>28</v>
      </c>
      <c r="I2958" s="70" t="s">
        <v>151</v>
      </c>
      <c r="J2958" s="70" t="s">
        <v>30</v>
      </c>
      <c r="K2958" s="70" t="s">
        <v>35</v>
      </c>
      <c r="L2958" s="70" t="s">
        <v>65</v>
      </c>
      <c r="M2958" s="71">
        <v>9918</v>
      </c>
      <c r="N2958" s="70" t="s">
        <v>2499</v>
      </c>
      <c r="O2958" s="70">
        <v>11.36116318986751</v>
      </c>
      <c r="P2958" s="70" t="s">
        <v>419</v>
      </c>
      <c r="Q2958" s="69">
        <v>196</v>
      </c>
      <c r="R2958" s="70" t="s">
        <v>152</v>
      </c>
      <c r="S2958" s="70" t="s">
        <v>67</v>
      </c>
      <c r="T2958" s="70" t="s">
        <v>68</v>
      </c>
      <c r="U2958" s="70" t="s">
        <v>35</v>
      </c>
      <c r="V2958" s="70">
        <v>885.59940249717442</v>
      </c>
      <c r="W2958" s="70">
        <v>23578.95310343528</v>
      </c>
    </row>
    <row r="2959" spans="1:23">
      <c r="A2959" s="69">
        <v>2958</v>
      </c>
      <c r="B2959" s="69">
        <v>21</v>
      </c>
      <c r="C2959" s="70" t="s">
        <v>150</v>
      </c>
      <c r="D2959" s="70" t="s">
        <v>99</v>
      </c>
      <c r="E2959" s="70" t="s">
        <v>62</v>
      </c>
      <c r="F2959" s="70" t="s">
        <v>100</v>
      </c>
      <c r="G2959" s="70"/>
      <c r="H2959" s="70" t="s">
        <v>28</v>
      </c>
      <c r="I2959" s="70" t="s">
        <v>151</v>
      </c>
      <c r="J2959" s="70" t="s">
        <v>30</v>
      </c>
      <c r="K2959" s="70" t="s">
        <v>35</v>
      </c>
      <c r="L2959" s="70" t="s">
        <v>65</v>
      </c>
      <c r="M2959" s="71">
        <v>9919</v>
      </c>
      <c r="N2959" s="70" t="s">
        <v>2499</v>
      </c>
      <c r="O2959" s="70">
        <v>11.36116318986751</v>
      </c>
      <c r="P2959" s="70" t="s">
        <v>419</v>
      </c>
      <c r="Q2959" s="69">
        <v>196</v>
      </c>
      <c r="R2959" s="70" t="s">
        <v>152</v>
      </c>
      <c r="S2959" s="70" t="s">
        <v>67</v>
      </c>
      <c r="T2959" s="70" t="s">
        <v>68</v>
      </c>
      <c r="U2959" s="70" t="s">
        <v>35</v>
      </c>
      <c r="V2959" s="70">
        <v>885.59940249717442</v>
      </c>
      <c r="W2959" s="70">
        <v>23578.95310343528</v>
      </c>
    </row>
    <row r="2960" spans="1:23">
      <c r="A2960" s="69">
        <v>2959</v>
      </c>
      <c r="B2960" s="69">
        <v>21</v>
      </c>
      <c r="C2960" s="70" t="s">
        <v>150</v>
      </c>
      <c r="D2960" s="70" t="s">
        <v>99</v>
      </c>
      <c r="E2960" s="70" t="s">
        <v>62</v>
      </c>
      <c r="F2960" s="70" t="s">
        <v>100</v>
      </c>
      <c r="G2960" s="70"/>
      <c r="H2960" s="70" t="s">
        <v>28</v>
      </c>
      <c r="I2960" s="70" t="s">
        <v>151</v>
      </c>
      <c r="J2960" s="70" t="s">
        <v>30</v>
      </c>
      <c r="K2960" s="70" t="s">
        <v>35</v>
      </c>
      <c r="L2960" s="70" t="s">
        <v>65</v>
      </c>
      <c r="M2960" s="71">
        <v>7279</v>
      </c>
      <c r="N2960" s="70" t="s">
        <v>978</v>
      </c>
      <c r="O2960" s="70">
        <v>-31.262027557827629</v>
      </c>
      <c r="P2960" s="70" t="s">
        <v>421</v>
      </c>
      <c r="Q2960" s="69">
        <v>461</v>
      </c>
      <c r="R2960" s="70" t="s">
        <v>393</v>
      </c>
      <c r="S2960" s="70" t="s">
        <v>41</v>
      </c>
      <c r="T2960" s="70" t="s">
        <v>42</v>
      </c>
      <c r="U2960" s="70" t="s">
        <v>35</v>
      </c>
      <c r="V2960" s="70">
        <v>410.08710876214485</v>
      </c>
      <c r="W2960" s="70">
        <v>4241.7017981153895</v>
      </c>
    </row>
    <row r="2961" spans="1:23">
      <c r="A2961" s="69">
        <v>2960</v>
      </c>
      <c r="B2961" s="69">
        <v>21</v>
      </c>
      <c r="C2961" s="70" t="s">
        <v>150</v>
      </c>
      <c r="D2961" s="70" t="s">
        <v>99</v>
      </c>
      <c r="E2961" s="70" t="s">
        <v>62</v>
      </c>
      <c r="F2961" s="70" t="s">
        <v>100</v>
      </c>
      <c r="G2961" s="70"/>
      <c r="H2961" s="70" t="s">
        <v>28</v>
      </c>
      <c r="I2961" s="70" t="s">
        <v>151</v>
      </c>
      <c r="J2961" s="70" t="s">
        <v>30</v>
      </c>
      <c r="K2961" s="70" t="s">
        <v>35</v>
      </c>
      <c r="L2961" s="70" t="s">
        <v>65</v>
      </c>
      <c r="M2961" s="71">
        <v>9918</v>
      </c>
      <c r="N2961" s="70" t="s">
        <v>2499</v>
      </c>
      <c r="O2961" s="70">
        <v>11.36116318986751</v>
      </c>
      <c r="P2961" s="70" t="s">
        <v>419</v>
      </c>
      <c r="Q2961" s="69">
        <v>461</v>
      </c>
      <c r="R2961" s="70" t="s">
        <v>393</v>
      </c>
      <c r="S2961" s="70" t="s">
        <v>41</v>
      </c>
      <c r="T2961" s="70" t="s">
        <v>42</v>
      </c>
      <c r="U2961" s="70" t="s">
        <v>35</v>
      </c>
      <c r="V2961" s="70">
        <v>410.08710876214485</v>
      </c>
      <c r="W2961" s="70">
        <v>4241.7017981153895</v>
      </c>
    </row>
    <row r="2962" spans="1:23">
      <c r="A2962" s="69">
        <v>2961</v>
      </c>
      <c r="B2962" s="69">
        <v>21</v>
      </c>
      <c r="C2962" s="70" t="s">
        <v>150</v>
      </c>
      <c r="D2962" s="70" t="s">
        <v>99</v>
      </c>
      <c r="E2962" s="70" t="s">
        <v>62</v>
      </c>
      <c r="F2962" s="70" t="s">
        <v>100</v>
      </c>
      <c r="G2962" s="70"/>
      <c r="H2962" s="70" t="s">
        <v>28</v>
      </c>
      <c r="I2962" s="70" t="s">
        <v>151</v>
      </c>
      <c r="J2962" s="70" t="s">
        <v>30</v>
      </c>
      <c r="K2962" s="70" t="s">
        <v>35</v>
      </c>
      <c r="L2962" s="70" t="s">
        <v>65</v>
      </c>
      <c r="M2962" s="71">
        <v>9919</v>
      </c>
      <c r="N2962" s="70" t="s">
        <v>2499</v>
      </c>
      <c r="O2962" s="70">
        <v>11.36116318986751</v>
      </c>
      <c r="P2962" s="70" t="s">
        <v>419</v>
      </c>
      <c r="Q2962" s="69">
        <v>461</v>
      </c>
      <c r="R2962" s="70" t="s">
        <v>393</v>
      </c>
      <c r="S2962" s="70" t="s">
        <v>41</v>
      </c>
      <c r="T2962" s="70" t="s">
        <v>42</v>
      </c>
      <c r="U2962" s="70" t="s">
        <v>35</v>
      </c>
      <c r="V2962" s="70">
        <v>410.08710876214485</v>
      </c>
      <c r="W2962" s="70">
        <v>4241.7017981153895</v>
      </c>
    </row>
    <row r="2963" spans="1:23">
      <c r="A2963" s="69">
        <v>2962</v>
      </c>
      <c r="B2963" s="69">
        <v>24</v>
      </c>
      <c r="C2963" s="70" t="s">
        <v>1031</v>
      </c>
      <c r="D2963" s="70" t="s">
        <v>44</v>
      </c>
      <c r="E2963" s="70" t="s">
        <v>45</v>
      </c>
      <c r="F2963" s="70" t="s">
        <v>186</v>
      </c>
      <c r="G2963" s="70" t="s">
        <v>47</v>
      </c>
      <c r="H2963" s="70" t="s">
        <v>48</v>
      </c>
      <c r="I2963" s="70" t="s">
        <v>29</v>
      </c>
      <c r="J2963" s="70" t="s">
        <v>30</v>
      </c>
      <c r="K2963" s="70" t="s">
        <v>31</v>
      </c>
      <c r="L2963" s="70" t="s">
        <v>206</v>
      </c>
      <c r="M2963" s="71">
        <v>6783</v>
      </c>
      <c r="N2963" s="70" t="s">
        <v>2413</v>
      </c>
      <c r="O2963" s="70">
        <v>-4.5132903358171257</v>
      </c>
      <c r="P2963" s="70" t="s">
        <v>428</v>
      </c>
      <c r="Q2963" s="69">
        <v>88</v>
      </c>
      <c r="R2963" s="70" t="s">
        <v>1033</v>
      </c>
      <c r="S2963" s="70" t="s">
        <v>201</v>
      </c>
      <c r="T2963" s="70" t="s">
        <v>202</v>
      </c>
      <c r="U2963" s="70" t="s">
        <v>31</v>
      </c>
      <c r="V2963" s="70">
        <v>56.326755447578797</v>
      </c>
      <c r="W2963" s="70">
        <v>117.6144014133407</v>
      </c>
    </row>
    <row r="2964" spans="1:23">
      <c r="A2964" s="69">
        <v>2963</v>
      </c>
      <c r="B2964" s="69">
        <v>24</v>
      </c>
      <c r="C2964" s="70" t="s">
        <v>1031</v>
      </c>
      <c r="D2964" s="70" t="s">
        <v>44</v>
      </c>
      <c r="E2964" s="70" t="s">
        <v>45</v>
      </c>
      <c r="F2964" s="70" t="s">
        <v>186</v>
      </c>
      <c r="G2964" s="70" t="s">
        <v>47</v>
      </c>
      <c r="H2964" s="70" t="s">
        <v>48</v>
      </c>
      <c r="I2964" s="70" t="s">
        <v>29</v>
      </c>
      <c r="J2964" s="70" t="s">
        <v>30</v>
      </c>
      <c r="K2964" s="70" t="s">
        <v>31</v>
      </c>
      <c r="L2964" s="70" t="s">
        <v>206</v>
      </c>
      <c r="M2964" s="71">
        <v>8796</v>
      </c>
      <c r="N2964" s="70" t="s">
        <v>1032</v>
      </c>
      <c r="O2964" s="70">
        <v>-16.186008266043562</v>
      </c>
      <c r="P2964" s="70" t="s">
        <v>421</v>
      </c>
      <c r="Q2964" s="69">
        <v>88</v>
      </c>
      <c r="R2964" s="70" t="s">
        <v>1033</v>
      </c>
      <c r="S2964" s="70" t="s">
        <v>201</v>
      </c>
      <c r="T2964" s="70" t="s">
        <v>202</v>
      </c>
      <c r="U2964" s="70" t="s">
        <v>31</v>
      </c>
      <c r="V2964" s="70">
        <v>56.326755447578797</v>
      </c>
      <c r="W2964" s="70">
        <v>117.6144014133407</v>
      </c>
    </row>
    <row r="2965" spans="1:23">
      <c r="A2965" s="69">
        <v>2964</v>
      </c>
      <c r="B2965" s="69">
        <v>24</v>
      </c>
      <c r="C2965" s="70" t="s">
        <v>1031</v>
      </c>
      <c r="D2965" s="70" t="s">
        <v>44</v>
      </c>
      <c r="E2965" s="70" t="s">
        <v>45</v>
      </c>
      <c r="F2965" s="70" t="s">
        <v>186</v>
      </c>
      <c r="G2965" s="70" t="s">
        <v>47</v>
      </c>
      <c r="H2965" s="70" t="s">
        <v>48</v>
      </c>
      <c r="I2965" s="70" t="s">
        <v>29</v>
      </c>
      <c r="J2965" s="70" t="s">
        <v>30</v>
      </c>
      <c r="K2965" s="70" t="s">
        <v>31</v>
      </c>
      <c r="L2965" s="70" t="s">
        <v>206</v>
      </c>
      <c r="M2965" s="71">
        <v>8945</v>
      </c>
      <c r="N2965" s="70" t="s">
        <v>2416</v>
      </c>
      <c r="O2965" s="70">
        <v>-6.2227696936389423</v>
      </c>
      <c r="P2965" s="70" t="s">
        <v>428</v>
      </c>
      <c r="Q2965" s="69">
        <v>88</v>
      </c>
      <c r="R2965" s="70" t="s">
        <v>1033</v>
      </c>
      <c r="S2965" s="70" t="s">
        <v>201</v>
      </c>
      <c r="T2965" s="70" t="s">
        <v>202</v>
      </c>
      <c r="U2965" s="70" t="s">
        <v>31</v>
      </c>
      <c r="V2965" s="70">
        <v>56.326755447578797</v>
      </c>
      <c r="W2965" s="70">
        <v>117.6144014133407</v>
      </c>
    </row>
    <row r="2966" spans="1:23">
      <c r="A2966" s="69">
        <v>2965</v>
      </c>
      <c r="B2966" s="69">
        <v>24</v>
      </c>
      <c r="C2966" s="70" t="s">
        <v>1031</v>
      </c>
      <c r="D2966" s="70" t="s">
        <v>44</v>
      </c>
      <c r="E2966" s="70" t="s">
        <v>45</v>
      </c>
      <c r="F2966" s="70" t="s">
        <v>186</v>
      </c>
      <c r="G2966" s="70" t="s">
        <v>47</v>
      </c>
      <c r="H2966" s="70" t="s">
        <v>48</v>
      </c>
      <c r="I2966" s="70" t="s">
        <v>29</v>
      </c>
      <c r="J2966" s="70" t="s">
        <v>30</v>
      </c>
      <c r="K2966" s="70" t="s">
        <v>31</v>
      </c>
      <c r="L2966" s="70" t="s">
        <v>206</v>
      </c>
      <c r="M2966" s="71">
        <v>6783</v>
      </c>
      <c r="N2966" s="70" t="s">
        <v>2413</v>
      </c>
      <c r="O2966" s="70">
        <v>-4.5132903358171257</v>
      </c>
      <c r="P2966" s="70" t="s">
        <v>428</v>
      </c>
      <c r="Q2966" s="69">
        <v>363</v>
      </c>
      <c r="R2966" s="70" t="s">
        <v>1035</v>
      </c>
      <c r="S2966" s="70" t="s">
        <v>38</v>
      </c>
      <c r="T2966" s="70" t="s">
        <v>39</v>
      </c>
      <c r="U2966" s="70" t="s">
        <v>35</v>
      </c>
      <c r="V2966" s="70">
        <v>1056.8431795072656</v>
      </c>
      <c r="W2966" s="70">
        <v>27708.858973555576</v>
      </c>
    </row>
    <row r="2967" spans="1:23">
      <c r="A2967" s="69">
        <v>2966</v>
      </c>
      <c r="B2967" s="69">
        <v>24</v>
      </c>
      <c r="C2967" s="70" t="s">
        <v>1031</v>
      </c>
      <c r="D2967" s="70" t="s">
        <v>44</v>
      </c>
      <c r="E2967" s="70" t="s">
        <v>45</v>
      </c>
      <c r="F2967" s="70" t="s">
        <v>186</v>
      </c>
      <c r="G2967" s="70" t="s">
        <v>47</v>
      </c>
      <c r="H2967" s="70" t="s">
        <v>48</v>
      </c>
      <c r="I2967" s="70" t="s">
        <v>29</v>
      </c>
      <c r="J2967" s="70" t="s">
        <v>30</v>
      </c>
      <c r="K2967" s="70" t="s">
        <v>31</v>
      </c>
      <c r="L2967" s="70" t="s">
        <v>206</v>
      </c>
      <c r="M2967" s="71">
        <v>8796</v>
      </c>
      <c r="N2967" s="70" t="s">
        <v>1032</v>
      </c>
      <c r="O2967" s="70">
        <v>-16.186008266043562</v>
      </c>
      <c r="P2967" s="70" t="s">
        <v>421</v>
      </c>
      <c r="Q2967" s="69">
        <v>363</v>
      </c>
      <c r="R2967" s="70" t="s">
        <v>1035</v>
      </c>
      <c r="S2967" s="70" t="s">
        <v>38</v>
      </c>
      <c r="T2967" s="70" t="s">
        <v>39</v>
      </c>
      <c r="U2967" s="70" t="s">
        <v>35</v>
      </c>
      <c r="V2967" s="70">
        <v>1056.8431795072656</v>
      </c>
      <c r="W2967" s="70">
        <v>27708.858973555576</v>
      </c>
    </row>
    <row r="2968" spans="1:23">
      <c r="A2968" s="69">
        <v>2967</v>
      </c>
      <c r="B2968" s="69">
        <v>24</v>
      </c>
      <c r="C2968" s="70" t="s">
        <v>1031</v>
      </c>
      <c r="D2968" s="70" t="s">
        <v>44</v>
      </c>
      <c r="E2968" s="70" t="s">
        <v>45</v>
      </c>
      <c r="F2968" s="70" t="s">
        <v>186</v>
      </c>
      <c r="G2968" s="70" t="s">
        <v>47</v>
      </c>
      <c r="H2968" s="70" t="s">
        <v>48</v>
      </c>
      <c r="I2968" s="70" t="s">
        <v>29</v>
      </c>
      <c r="J2968" s="70" t="s">
        <v>30</v>
      </c>
      <c r="K2968" s="70" t="s">
        <v>31</v>
      </c>
      <c r="L2968" s="70" t="s">
        <v>206</v>
      </c>
      <c r="M2968" s="71">
        <v>8945</v>
      </c>
      <c r="N2968" s="70" t="s">
        <v>2416</v>
      </c>
      <c r="O2968" s="70">
        <v>-6.2227696936389423</v>
      </c>
      <c r="P2968" s="70" t="s">
        <v>428</v>
      </c>
      <c r="Q2968" s="69">
        <v>363</v>
      </c>
      <c r="R2968" s="70" t="s">
        <v>1035</v>
      </c>
      <c r="S2968" s="70" t="s">
        <v>38</v>
      </c>
      <c r="T2968" s="70" t="s">
        <v>39</v>
      </c>
      <c r="U2968" s="70" t="s">
        <v>35</v>
      </c>
      <c r="V2968" s="70">
        <v>1056.8431795072656</v>
      </c>
      <c r="W2968" s="70">
        <v>27708.858973555576</v>
      </c>
    </row>
    <row r="2969" spans="1:23">
      <c r="A2969" s="69">
        <v>2968</v>
      </c>
      <c r="B2969" s="69">
        <v>25</v>
      </c>
      <c r="C2969" s="70" t="s">
        <v>159</v>
      </c>
      <c r="D2969" s="70" t="s">
        <v>33</v>
      </c>
      <c r="E2969" s="70" t="s">
        <v>25</v>
      </c>
      <c r="F2969" s="70" t="s">
        <v>26</v>
      </c>
      <c r="G2969" s="70"/>
      <c r="H2969" s="70" t="s">
        <v>28</v>
      </c>
      <c r="I2969" s="70" t="s">
        <v>160</v>
      </c>
      <c r="J2969" s="70" t="s">
        <v>30</v>
      </c>
      <c r="K2969" s="70" t="s">
        <v>35</v>
      </c>
      <c r="L2969" s="70" t="s">
        <v>36</v>
      </c>
      <c r="M2969" s="71">
        <v>1042</v>
      </c>
      <c r="N2969" s="70" t="s">
        <v>2500</v>
      </c>
      <c r="O2969" s="70">
        <v>-4.8584842253306642</v>
      </c>
      <c r="P2969" s="70" t="s">
        <v>428</v>
      </c>
      <c r="Q2969" s="69">
        <v>182</v>
      </c>
      <c r="R2969" s="70" t="s">
        <v>161</v>
      </c>
      <c r="S2969" s="70" t="s">
        <v>38</v>
      </c>
      <c r="T2969" s="70" t="s">
        <v>39</v>
      </c>
      <c r="U2969" s="70" t="s">
        <v>35</v>
      </c>
      <c r="V2969" s="70">
        <v>374.02113483569786</v>
      </c>
      <c r="W2969" s="70">
        <v>3006.8748889184853</v>
      </c>
    </row>
    <row r="2970" spans="1:23">
      <c r="A2970" s="69">
        <v>2969</v>
      </c>
      <c r="B2970" s="69">
        <v>25</v>
      </c>
      <c r="C2970" s="70" t="s">
        <v>159</v>
      </c>
      <c r="D2970" s="70" t="s">
        <v>33</v>
      </c>
      <c r="E2970" s="70" t="s">
        <v>25</v>
      </c>
      <c r="F2970" s="70" t="s">
        <v>26</v>
      </c>
      <c r="G2970" s="70"/>
      <c r="H2970" s="70" t="s">
        <v>28</v>
      </c>
      <c r="I2970" s="70" t="s">
        <v>160</v>
      </c>
      <c r="J2970" s="70" t="s">
        <v>30</v>
      </c>
      <c r="K2970" s="70" t="s">
        <v>35</v>
      </c>
      <c r="L2970" s="70" t="s">
        <v>36</v>
      </c>
      <c r="M2970" s="71">
        <v>8853</v>
      </c>
      <c r="N2970" s="70" t="s">
        <v>1045</v>
      </c>
      <c r="O2970" s="70">
        <v>-7.828147956309806</v>
      </c>
      <c r="P2970" s="70" t="s">
        <v>428</v>
      </c>
      <c r="Q2970" s="69">
        <v>182</v>
      </c>
      <c r="R2970" s="70" t="s">
        <v>161</v>
      </c>
      <c r="S2970" s="70" t="s">
        <v>38</v>
      </c>
      <c r="T2970" s="70" t="s">
        <v>39</v>
      </c>
      <c r="U2970" s="70" t="s">
        <v>35</v>
      </c>
      <c r="V2970" s="70">
        <v>374.02113483569786</v>
      </c>
      <c r="W2970" s="70">
        <v>3006.8748889184853</v>
      </c>
    </row>
    <row r="2971" spans="1:23">
      <c r="A2971" s="69">
        <v>2970</v>
      </c>
      <c r="B2971" s="69">
        <v>25</v>
      </c>
      <c r="C2971" s="70" t="s">
        <v>159</v>
      </c>
      <c r="D2971" s="70" t="s">
        <v>33</v>
      </c>
      <c r="E2971" s="70" t="s">
        <v>25</v>
      </c>
      <c r="F2971" s="70" t="s">
        <v>26</v>
      </c>
      <c r="G2971" s="70"/>
      <c r="H2971" s="70" t="s">
        <v>28</v>
      </c>
      <c r="I2971" s="70" t="s">
        <v>160</v>
      </c>
      <c r="J2971" s="70" t="s">
        <v>30</v>
      </c>
      <c r="K2971" s="70" t="s">
        <v>35</v>
      </c>
      <c r="L2971" s="70" t="s">
        <v>36</v>
      </c>
      <c r="M2971" s="71">
        <v>9535</v>
      </c>
      <c r="N2971" s="70" t="s">
        <v>1047</v>
      </c>
      <c r="O2971" s="70">
        <v>-0.72450800634674195</v>
      </c>
      <c r="P2971" s="70" t="s">
        <v>412</v>
      </c>
      <c r="Q2971" s="69">
        <v>182</v>
      </c>
      <c r="R2971" s="70" t="s">
        <v>161</v>
      </c>
      <c r="S2971" s="70" t="s">
        <v>38</v>
      </c>
      <c r="T2971" s="70" t="s">
        <v>39</v>
      </c>
      <c r="U2971" s="70" t="s">
        <v>35</v>
      </c>
      <c r="V2971" s="70">
        <v>374.02113483569786</v>
      </c>
      <c r="W2971" s="70">
        <v>3006.8748889184853</v>
      </c>
    </row>
    <row r="2972" spans="1:23">
      <c r="A2972" s="69">
        <v>2971</v>
      </c>
      <c r="B2972" s="69">
        <v>25</v>
      </c>
      <c r="C2972" s="70" t="s">
        <v>159</v>
      </c>
      <c r="D2972" s="70" t="s">
        <v>33</v>
      </c>
      <c r="E2972" s="70" t="s">
        <v>25</v>
      </c>
      <c r="F2972" s="70" t="s">
        <v>26</v>
      </c>
      <c r="G2972" s="70"/>
      <c r="H2972" s="70" t="s">
        <v>28</v>
      </c>
      <c r="I2972" s="70" t="s">
        <v>160</v>
      </c>
      <c r="J2972" s="70" t="s">
        <v>30</v>
      </c>
      <c r="K2972" s="70" t="s">
        <v>35</v>
      </c>
      <c r="L2972" s="70" t="s">
        <v>36</v>
      </c>
      <c r="M2972" s="71">
        <v>6788</v>
      </c>
      <c r="N2972" s="70" t="s">
        <v>1040</v>
      </c>
      <c r="O2972" s="70">
        <v>-5.1794818133093683</v>
      </c>
      <c r="P2972" s="70" t="s">
        <v>428</v>
      </c>
      <c r="Q2972" s="69">
        <v>182</v>
      </c>
      <c r="R2972" s="70" t="s">
        <v>161</v>
      </c>
      <c r="S2972" s="70" t="s">
        <v>38</v>
      </c>
      <c r="T2972" s="70" t="s">
        <v>39</v>
      </c>
      <c r="U2972" s="70" t="s">
        <v>35</v>
      </c>
      <c r="V2972" s="70">
        <v>458.03050187852949</v>
      </c>
      <c r="W2972" s="70">
        <v>4886.2539282623648</v>
      </c>
    </row>
    <row r="2973" spans="1:23">
      <c r="A2973" s="69">
        <v>2972</v>
      </c>
      <c r="B2973" s="69">
        <v>25</v>
      </c>
      <c r="C2973" s="70" t="s">
        <v>159</v>
      </c>
      <c r="D2973" s="70" t="s">
        <v>33</v>
      </c>
      <c r="E2973" s="70" t="s">
        <v>25</v>
      </c>
      <c r="F2973" s="70" t="s">
        <v>26</v>
      </c>
      <c r="G2973" s="70"/>
      <c r="H2973" s="70" t="s">
        <v>28</v>
      </c>
      <c r="I2973" s="70" t="s">
        <v>160</v>
      </c>
      <c r="J2973" s="70" t="s">
        <v>30</v>
      </c>
      <c r="K2973" s="70" t="s">
        <v>35</v>
      </c>
      <c r="L2973" s="70" t="s">
        <v>36</v>
      </c>
      <c r="M2973" s="71">
        <v>8853</v>
      </c>
      <c r="N2973" s="70" t="s">
        <v>1045</v>
      </c>
      <c r="O2973" s="70">
        <v>-7.828147956309806</v>
      </c>
      <c r="P2973" s="70" t="s">
        <v>428</v>
      </c>
      <c r="Q2973" s="69">
        <v>182</v>
      </c>
      <c r="R2973" s="70" t="s">
        <v>161</v>
      </c>
      <c r="S2973" s="70" t="s">
        <v>38</v>
      </c>
      <c r="T2973" s="70" t="s">
        <v>39</v>
      </c>
      <c r="U2973" s="70" t="s">
        <v>35</v>
      </c>
      <c r="V2973" s="70">
        <v>458.03050187852949</v>
      </c>
      <c r="W2973" s="70">
        <v>4886.2539282623648</v>
      </c>
    </row>
    <row r="2974" spans="1:23">
      <c r="A2974" s="69">
        <v>2973</v>
      </c>
      <c r="B2974" s="69">
        <v>25</v>
      </c>
      <c r="C2974" s="70" t="s">
        <v>159</v>
      </c>
      <c r="D2974" s="70" t="s">
        <v>33</v>
      </c>
      <c r="E2974" s="70" t="s">
        <v>25</v>
      </c>
      <c r="F2974" s="70" t="s">
        <v>26</v>
      </c>
      <c r="G2974" s="70"/>
      <c r="H2974" s="70" t="s">
        <v>28</v>
      </c>
      <c r="I2974" s="70" t="s">
        <v>160</v>
      </c>
      <c r="J2974" s="70" t="s">
        <v>30</v>
      </c>
      <c r="K2974" s="70" t="s">
        <v>35</v>
      </c>
      <c r="L2974" s="70" t="s">
        <v>36</v>
      </c>
      <c r="M2974" s="71">
        <v>9535</v>
      </c>
      <c r="N2974" s="70" t="s">
        <v>1047</v>
      </c>
      <c r="O2974" s="70">
        <v>-0.72450800634674195</v>
      </c>
      <c r="P2974" s="70" t="s">
        <v>412</v>
      </c>
      <c r="Q2974" s="69">
        <v>182</v>
      </c>
      <c r="R2974" s="70" t="s">
        <v>161</v>
      </c>
      <c r="S2974" s="70" t="s">
        <v>38</v>
      </c>
      <c r="T2974" s="70" t="s">
        <v>39</v>
      </c>
      <c r="U2974" s="70" t="s">
        <v>35</v>
      </c>
      <c r="V2974" s="70">
        <v>458.03050187852949</v>
      </c>
      <c r="W2974" s="70">
        <v>4886.2539282623648</v>
      </c>
    </row>
    <row r="2975" spans="1:23">
      <c r="A2975" s="69">
        <v>2974</v>
      </c>
      <c r="B2975" s="69">
        <v>31</v>
      </c>
      <c r="C2975" s="70" t="s">
        <v>183</v>
      </c>
      <c r="D2975" s="70" t="s">
        <v>33</v>
      </c>
      <c r="E2975" s="70" t="s">
        <v>25</v>
      </c>
      <c r="F2975" s="70" t="s">
        <v>26</v>
      </c>
      <c r="G2975" s="70"/>
      <c r="H2975" s="70" t="s">
        <v>133</v>
      </c>
      <c r="I2975" s="70" t="s">
        <v>29</v>
      </c>
      <c r="J2975" s="70" t="s">
        <v>30</v>
      </c>
      <c r="K2975" s="70" t="s">
        <v>35</v>
      </c>
      <c r="L2975" s="70" t="s">
        <v>36</v>
      </c>
      <c r="M2975" s="71">
        <v>2779</v>
      </c>
      <c r="N2975" s="70" t="s">
        <v>1133</v>
      </c>
      <c r="O2975" s="70">
        <v>0.66148682895044897</v>
      </c>
      <c r="P2975" s="70" t="s">
        <v>412</v>
      </c>
      <c r="Q2975" s="69">
        <v>252</v>
      </c>
      <c r="R2975" s="70" t="s">
        <v>184</v>
      </c>
      <c r="S2975" s="70" t="s">
        <v>50</v>
      </c>
      <c r="T2975" s="70" t="s">
        <v>51</v>
      </c>
      <c r="U2975" s="70" t="s">
        <v>35</v>
      </c>
      <c r="V2975" s="70">
        <v>5.4120466360525725</v>
      </c>
      <c r="W2975" s="70">
        <v>0.40552576983738275</v>
      </c>
    </row>
    <row r="2976" spans="1:23">
      <c r="A2976" s="69">
        <v>2975</v>
      </c>
      <c r="B2976" s="69">
        <v>31</v>
      </c>
      <c r="C2976" s="70" t="s">
        <v>183</v>
      </c>
      <c r="D2976" s="70" t="s">
        <v>33</v>
      </c>
      <c r="E2976" s="70" t="s">
        <v>25</v>
      </c>
      <c r="F2976" s="70" t="s">
        <v>26</v>
      </c>
      <c r="G2976" s="70"/>
      <c r="H2976" s="70" t="s">
        <v>133</v>
      </c>
      <c r="I2976" s="70" t="s">
        <v>29</v>
      </c>
      <c r="J2976" s="70" t="s">
        <v>30</v>
      </c>
      <c r="K2976" s="70" t="s">
        <v>35</v>
      </c>
      <c r="L2976" s="70" t="s">
        <v>36</v>
      </c>
      <c r="M2976" s="71">
        <v>9746</v>
      </c>
      <c r="N2976" s="70" t="s">
        <v>2429</v>
      </c>
      <c r="O2976" s="70">
        <v>3.6474355600665591</v>
      </c>
      <c r="P2976" s="70" t="s">
        <v>412</v>
      </c>
      <c r="Q2976" s="69">
        <v>252</v>
      </c>
      <c r="R2976" s="70" t="s">
        <v>184</v>
      </c>
      <c r="S2976" s="70" t="s">
        <v>50</v>
      </c>
      <c r="T2976" s="70" t="s">
        <v>51</v>
      </c>
      <c r="U2976" s="70" t="s">
        <v>35</v>
      </c>
      <c r="V2976" s="70">
        <v>5.4120466360525725</v>
      </c>
      <c r="W2976" s="70">
        <v>0.40552576983738275</v>
      </c>
    </row>
    <row r="2977" spans="1:23">
      <c r="A2977" s="69">
        <v>2976</v>
      </c>
      <c r="B2977" s="69">
        <v>31</v>
      </c>
      <c r="C2977" s="70" t="s">
        <v>183</v>
      </c>
      <c r="D2977" s="70" t="s">
        <v>33</v>
      </c>
      <c r="E2977" s="70" t="s">
        <v>25</v>
      </c>
      <c r="F2977" s="70" t="s">
        <v>26</v>
      </c>
      <c r="G2977" s="70"/>
      <c r="H2977" s="70" t="s">
        <v>133</v>
      </c>
      <c r="I2977" s="70" t="s">
        <v>29</v>
      </c>
      <c r="J2977" s="70" t="s">
        <v>30</v>
      </c>
      <c r="K2977" s="70" t="s">
        <v>35</v>
      </c>
      <c r="L2977" s="70" t="s">
        <v>36</v>
      </c>
      <c r="M2977" s="71">
        <v>9747</v>
      </c>
      <c r="N2977" s="70" t="s">
        <v>2429</v>
      </c>
      <c r="O2977" s="70">
        <v>3.6474355600665591</v>
      </c>
      <c r="P2977" s="70" t="s">
        <v>412</v>
      </c>
      <c r="Q2977" s="69">
        <v>252</v>
      </c>
      <c r="R2977" s="70" t="s">
        <v>184</v>
      </c>
      <c r="S2977" s="70" t="s">
        <v>50</v>
      </c>
      <c r="T2977" s="70" t="s">
        <v>51</v>
      </c>
      <c r="U2977" s="70" t="s">
        <v>35</v>
      </c>
      <c r="V2977" s="70">
        <v>5.4120466360525725</v>
      </c>
      <c r="W2977" s="70">
        <v>0.40552576983738275</v>
      </c>
    </row>
    <row r="2978" spans="1:23">
      <c r="A2978" s="69">
        <v>2977</v>
      </c>
      <c r="B2978" s="69">
        <v>40</v>
      </c>
      <c r="C2978" s="70" t="s">
        <v>216</v>
      </c>
      <c r="D2978" s="70" t="s">
        <v>33</v>
      </c>
      <c r="E2978" s="70" t="s">
        <v>25</v>
      </c>
      <c r="F2978" s="70" t="s">
        <v>26</v>
      </c>
      <c r="G2978" s="70"/>
      <c r="H2978" s="70" t="s">
        <v>28</v>
      </c>
      <c r="I2978" s="70" t="s">
        <v>29</v>
      </c>
      <c r="J2978" s="70" t="s">
        <v>30</v>
      </c>
      <c r="K2978" s="70" t="s">
        <v>35</v>
      </c>
      <c r="L2978" s="70" t="s">
        <v>36</v>
      </c>
      <c r="M2978" s="71">
        <v>6160</v>
      </c>
      <c r="N2978" s="70" t="s">
        <v>2430</v>
      </c>
      <c r="O2978" s="70">
        <v>-23.47871095677376</v>
      </c>
      <c r="P2978" s="70" t="s">
        <v>421</v>
      </c>
      <c r="Q2978" s="69">
        <v>537</v>
      </c>
      <c r="R2978" s="70" t="s">
        <v>217</v>
      </c>
      <c r="S2978" s="70" t="s">
        <v>50</v>
      </c>
      <c r="T2978" s="70" t="s">
        <v>51</v>
      </c>
      <c r="U2978" s="70" t="s">
        <v>35</v>
      </c>
      <c r="V2978" s="70">
        <v>5.6088577001802085</v>
      </c>
      <c r="W2978" s="70">
        <v>0.22790155590317548</v>
      </c>
    </row>
    <row r="2979" spans="1:23">
      <c r="A2979" s="69">
        <v>2978</v>
      </c>
      <c r="B2979" s="69">
        <v>40</v>
      </c>
      <c r="C2979" s="70" t="s">
        <v>216</v>
      </c>
      <c r="D2979" s="70" t="s">
        <v>33</v>
      </c>
      <c r="E2979" s="70" t="s">
        <v>25</v>
      </c>
      <c r="F2979" s="70" t="s">
        <v>26</v>
      </c>
      <c r="G2979" s="70"/>
      <c r="H2979" s="70" t="s">
        <v>28</v>
      </c>
      <c r="I2979" s="70" t="s">
        <v>29</v>
      </c>
      <c r="J2979" s="70" t="s">
        <v>30</v>
      </c>
      <c r="K2979" s="70" t="s">
        <v>35</v>
      </c>
      <c r="L2979" s="70" t="s">
        <v>36</v>
      </c>
      <c r="M2979" s="71">
        <v>7404</v>
      </c>
      <c r="N2979" s="70" t="s">
        <v>997</v>
      </c>
      <c r="O2979" s="70">
        <v>-14.514928055182549</v>
      </c>
      <c r="P2979" s="70" t="s">
        <v>421</v>
      </c>
      <c r="Q2979" s="69">
        <v>537</v>
      </c>
      <c r="R2979" s="70" t="s">
        <v>217</v>
      </c>
      <c r="S2979" s="70" t="s">
        <v>50</v>
      </c>
      <c r="T2979" s="70" t="s">
        <v>51</v>
      </c>
      <c r="U2979" s="70" t="s">
        <v>35</v>
      </c>
      <c r="V2979" s="70">
        <v>5.6088577001802085</v>
      </c>
      <c r="W2979" s="70">
        <v>0.22790155590317548</v>
      </c>
    </row>
    <row r="2980" spans="1:23">
      <c r="A2980" s="69">
        <v>2979</v>
      </c>
      <c r="B2980" s="69">
        <v>40</v>
      </c>
      <c r="C2980" s="70" t="s">
        <v>216</v>
      </c>
      <c r="D2980" s="70" t="s">
        <v>33</v>
      </c>
      <c r="E2980" s="70" t="s">
        <v>25</v>
      </c>
      <c r="F2980" s="70" t="s">
        <v>26</v>
      </c>
      <c r="G2980" s="70"/>
      <c r="H2980" s="70" t="s">
        <v>28</v>
      </c>
      <c r="I2980" s="70" t="s">
        <v>29</v>
      </c>
      <c r="J2980" s="70" t="s">
        <v>30</v>
      </c>
      <c r="K2980" s="70" t="s">
        <v>35</v>
      </c>
      <c r="L2980" s="70" t="s">
        <v>36</v>
      </c>
      <c r="M2980" s="71">
        <v>7577</v>
      </c>
      <c r="N2980" s="70" t="s">
        <v>2431</v>
      </c>
      <c r="O2980" s="70">
        <v>-24.100978906815872</v>
      </c>
      <c r="P2980" s="70" t="s">
        <v>421</v>
      </c>
      <c r="Q2980" s="69">
        <v>537</v>
      </c>
      <c r="R2980" s="70" t="s">
        <v>217</v>
      </c>
      <c r="S2980" s="70" t="s">
        <v>50</v>
      </c>
      <c r="T2980" s="70" t="s">
        <v>51</v>
      </c>
      <c r="U2980" s="70" t="s">
        <v>35</v>
      </c>
      <c r="V2980" s="70">
        <v>5.6088577001802085</v>
      </c>
      <c r="W2980" s="70">
        <v>0.22790155590317548</v>
      </c>
    </row>
    <row r="2981" spans="1:23">
      <c r="A2981" s="69">
        <v>2980</v>
      </c>
      <c r="B2981" s="69">
        <v>58</v>
      </c>
      <c r="C2981" s="70" t="s">
        <v>1193</v>
      </c>
      <c r="D2981" s="70" t="s">
        <v>33</v>
      </c>
      <c r="E2981" s="70" t="s">
        <v>25</v>
      </c>
      <c r="F2981" s="70" t="s">
        <v>26</v>
      </c>
      <c r="G2981" s="70"/>
      <c r="H2981" s="70" t="s">
        <v>28</v>
      </c>
      <c r="I2981" s="70" t="s">
        <v>29</v>
      </c>
      <c r="J2981" s="70" t="s">
        <v>30</v>
      </c>
      <c r="K2981" s="70" t="s">
        <v>35</v>
      </c>
      <c r="L2981" s="70" t="s">
        <v>65</v>
      </c>
      <c r="M2981" s="71">
        <v>1940</v>
      </c>
      <c r="N2981" s="70" t="s">
        <v>2501</v>
      </c>
      <c r="O2981" s="70">
        <v>-0.91569131250594404</v>
      </c>
      <c r="P2981" s="70" t="s">
        <v>412</v>
      </c>
      <c r="Q2981" s="69">
        <v>361</v>
      </c>
      <c r="R2981" s="70" t="s">
        <v>675</v>
      </c>
      <c r="S2981" s="70" t="s">
        <v>82</v>
      </c>
      <c r="T2981" s="70" t="s">
        <v>83</v>
      </c>
      <c r="U2981" s="70" t="s">
        <v>35</v>
      </c>
      <c r="V2981" s="70">
        <v>504.15921317250297</v>
      </c>
      <c r="W2981" s="70">
        <v>10418.375415691582</v>
      </c>
    </row>
    <row r="2982" spans="1:23">
      <c r="A2982" s="69">
        <v>2981</v>
      </c>
      <c r="B2982" s="69">
        <v>58</v>
      </c>
      <c r="C2982" s="70" t="s">
        <v>1193</v>
      </c>
      <c r="D2982" s="70" t="s">
        <v>33</v>
      </c>
      <c r="E2982" s="70" t="s">
        <v>25</v>
      </c>
      <c r="F2982" s="70" t="s">
        <v>26</v>
      </c>
      <c r="G2982" s="70"/>
      <c r="H2982" s="70" t="s">
        <v>28</v>
      </c>
      <c r="I2982" s="70" t="s">
        <v>29</v>
      </c>
      <c r="J2982" s="70" t="s">
        <v>30</v>
      </c>
      <c r="K2982" s="70" t="s">
        <v>35</v>
      </c>
      <c r="L2982" s="70" t="s">
        <v>65</v>
      </c>
      <c r="M2982" s="71">
        <v>2256</v>
      </c>
      <c r="N2982" s="70" t="s">
        <v>2434</v>
      </c>
      <c r="O2982" s="70">
        <v>-6.6423192930430881</v>
      </c>
      <c r="P2982" s="70" t="s">
        <v>428</v>
      </c>
      <c r="Q2982" s="69">
        <v>361</v>
      </c>
      <c r="R2982" s="70" t="s">
        <v>675</v>
      </c>
      <c r="S2982" s="70" t="s">
        <v>82</v>
      </c>
      <c r="T2982" s="70" t="s">
        <v>83</v>
      </c>
      <c r="U2982" s="70" t="s">
        <v>35</v>
      </c>
      <c r="V2982" s="70">
        <v>504.15921317250297</v>
      </c>
      <c r="W2982" s="70">
        <v>10418.375415691582</v>
      </c>
    </row>
    <row r="2983" spans="1:23">
      <c r="A2983" s="69">
        <v>2982</v>
      </c>
      <c r="B2983" s="69">
        <v>58</v>
      </c>
      <c r="C2983" s="70" t="s">
        <v>1193</v>
      </c>
      <c r="D2983" s="70" t="s">
        <v>33</v>
      </c>
      <c r="E2983" s="70" t="s">
        <v>25</v>
      </c>
      <c r="F2983" s="70" t="s">
        <v>26</v>
      </c>
      <c r="G2983" s="70"/>
      <c r="H2983" s="70" t="s">
        <v>28</v>
      </c>
      <c r="I2983" s="70" t="s">
        <v>29</v>
      </c>
      <c r="J2983" s="70" t="s">
        <v>30</v>
      </c>
      <c r="K2983" s="70" t="s">
        <v>35</v>
      </c>
      <c r="L2983" s="70" t="s">
        <v>65</v>
      </c>
      <c r="M2983" s="71">
        <v>9420</v>
      </c>
      <c r="N2983" s="70" t="s">
        <v>855</v>
      </c>
      <c r="O2983" s="70">
        <v>-23.699282609440129</v>
      </c>
      <c r="P2983" s="70" t="s">
        <v>421</v>
      </c>
      <c r="Q2983" s="69">
        <v>361</v>
      </c>
      <c r="R2983" s="70" t="s">
        <v>675</v>
      </c>
      <c r="S2983" s="70" t="s">
        <v>82</v>
      </c>
      <c r="T2983" s="70" t="s">
        <v>83</v>
      </c>
      <c r="U2983" s="70" t="s">
        <v>35</v>
      </c>
      <c r="V2983" s="70">
        <v>504.15921317250297</v>
      </c>
      <c r="W2983" s="70">
        <v>10418.375415691582</v>
      </c>
    </row>
    <row r="2984" spans="1:23">
      <c r="A2984" s="69">
        <v>2983</v>
      </c>
      <c r="B2984" s="69">
        <v>58</v>
      </c>
      <c r="C2984" s="70" t="s">
        <v>1193</v>
      </c>
      <c r="D2984" s="70" t="s">
        <v>33</v>
      </c>
      <c r="E2984" s="70" t="s">
        <v>25</v>
      </c>
      <c r="F2984" s="70" t="s">
        <v>26</v>
      </c>
      <c r="G2984" s="70"/>
      <c r="H2984" s="70" t="s">
        <v>28</v>
      </c>
      <c r="I2984" s="70" t="s">
        <v>29</v>
      </c>
      <c r="J2984" s="70" t="s">
        <v>30</v>
      </c>
      <c r="K2984" s="70" t="s">
        <v>35</v>
      </c>
      <c r="L2984" s="70" t="s">
        <v>65</v>
      </c>
      <c r="M2984" s="71">
        <v>1940</v>
      </c>
      <c r="N2984" s="70" t="s">
        <v>2501</v>
      </c>
      <c r="O2984" s="70">
        <v>-0.91569131250594404</v>
      </c>
      <c r="P2984" s="70" t="s">
        <v>412</v>
      </c>
      <c r="Q2984" s="69">
        <v>383</v>
      </c>
      <c r="R2984" s="70" t="s">
        <v>856</v>
      </c>
      <c r="S2984" s="70" t="s">
        <v>82</v>
      </c>
      <c r="T2984" s="70" t="s">
        <v>83</v>
      </c>
      <c r="U2984" s="70" t="s">
        <v>35</v>
      </c>
      <c r="V2984" s="70">
        <v>701.33238818921495</v>
      </c>
      <c r="W2984" s="70">
        <v>19265.467654251486</v>
      </c>
    </row>
    <row r="2985" spans="1:23">
      <c r="A2985" s="69">
        <v>2984</v>
      </c>
      <c r="B2985" s="69">
        <v>58</v>
      </c>
      <c r="C2985" s="70" t="s">
        <v>1193</v>
      </c>
      <c r="D2985" s="70" t="s">
        <v>33</v>
      </c>
      <c r="E2985" s="70" t="s">
        <v>25</v>
      </c>
      <c r="F2985" s="70" t="s">
        <v>26</v>
      </c>
      <c r="G2985" s="70"/>
      <c r="H2985" s="70" t="s">
        <v>28</v>
      </c>
      <c r="I2985" s="70" t="s">
        <v>29</v>
      </c>
      <c r="J2985" s="70" t="s">
        <v>30</v>
      </c>
      <c r="K2985" s="70" t="s">
        <v>35</v>
      </c>
      <c r="L2985" s="70" t="s">
        <v>65</v>
      </c>
      <c r="M2985" s="71">
        <v>2256</v>
      </c>
      <c r="N2985" s="70" t="s">
        <v>2434</v>
      </c>
      <c r="O2985" s="70">
        <v>-6.6423192930430881</v>
      </c>
      <c r="P2985" s="70" t="s">
        <v>428</v>
      </c>
      <c r="Q2985" s="69">
        <v>383</v>
      </c>
      <c r="R2985" s="70" t="s">
        <v>856</v>
      </c>
      <c r="S2985" s="70" t="s">
        <v>82</v>
      </c>
      <c r="T2985" s="70" t="s">
        <v>83</v>
      </c>
      <c r="U2985" s="70" t="s">
        <v>35</v>
      </c>
      <c r="V2985" s="70">
        <v>701.33238818921495</v>
      </c>
      <c r="W2985" s="70">
        <v>19265.467654251486</v>
      </c>
    </row>
    <row r="2986" spans="1:23">
      <c r="A2986" s="69">
        <v>2985</v>
      </c>
      <c r="B2986" s="69">
        <v>58</v>
      </c>
      <c r="C2986" s="70" t="s">
        <v>1193</v>
      </c>
      <c r="D2986" s="70" t="s">
        <v>33</v>
      </c>
      <c r="E2986" s="70" t="s">
        <v>25</v>
      </c>
      <c r="F2986" s="70" t="s">
        <v>26</v>
      </c>
      <c r="G2986" s="70"/>
      <c r="H2986" s="70" t="s">
        <v>28</v>
      </c>
      <c r="I2986" s="70" t="s">
        <v>29</v>
      </c>
      <c r="J2986" s="70" t="s">
        <v>30</v>
      </c>
      <c r="K2986" s="70" t="s">
        <v>35</v>
      </c>
      <c r="L2986" s="70" t="s">
        <v>65</v>
      </c>
      <c r="M2986" s="71">
        <v>9420</v>
      </c>
      <c r="N2986" s="70" t="s">
        <v>855</v>
      </c>
      <c r="O2986" s="70">
        <v>-23.699282609440129</v>
      </c>
      <c r="P2986" s="70" t="s">
        <v>421</v>
      </c>
      <c r="Q2986" s="69">
        <v>383</v>
      </c>
      <c r="R2986" s="70" t="s">
        <v>856</v>
      </c>
      <c r="S2986" s="70" t="s">
        <v>82</v>
      </c>
      <c r="T2986" s="70" t="s">
        <v>83</v>
      </c>
      <c r="U2986" s="70" t="s">
        <v>35</v>
      </c>
      <c r="V2986" s="70">
        <v>701.33238818921495</v>
      </c>
      <c r="W2986" s="70">
        <v>19265.467654251486</v>
      </c>
    </row>
    <row r="2987" spans="1:23">
      <c r="A2987" s="69">
        <v>2986</v>
      </c>
      <c r="B2987" s="69">
        <v>59</v>
      </c>
      <c r="C2987" s="70" t="s">
        <v>255</v>
      </c>
      <c r="D2987" s="70" t="s">
        <v>33</v>
      </c>
      <c r="E2987" s="70" t="s">
        <v>25</v>
      </c>
      <c r="F2987" s="70" t="s">
        <v>26</v>
      </c>
      <c r="G2987" s="70"/>
      <c r="H2987" s="70" t="s">
        <v>48</v>
      </c>
      <c r="I2987" s="70" t="s">
        <v>29</v>
      </c>
      <c r="J2987" s="70" t="s">
        <v>30</v>
      </c>
      <c r="K2987" s="70" t="s">
        <v>35</v>
      </c>
      <c r="L2987" s="70" t="s">
        <v>65</v>
      </c>
      <c r="M2987" s="71">
        <v>5637</v>
      </c>
      <c r="N2987" s="70" t="s">
        <v>1187</v>
      </c>
      <c r="O2987" s="70">
        <v>-26.8730361542559</v>
      </c>
      <c r="P2987" s="70" t="s">
        <v>421</v>
      </c>
      <c r="Q2987" s="69">
        <v>454</v>
      </c>
      <c r="R2987" s="70" t="s">
        <v>256</v>
      </c>
      <c r="S2987" s="70" t="s">
        <v>78</v>
      </c>
      <c r="T2987" s="70" t="s">
        <v>79</v>
      </c>
      <c r="U2987" s="70" t="s">
        <v>35</v>
      </c>
      <c r="V2987" s="70">
        <v>9.0692940275349372</v>
      </c>
      <c r="W2987" s="70">
        <v>2.6078072737297795</v>
      </c>
    </row>
    <row r="2988" spans="1:23">
      <c r="A2988" s="69">
        <v>2987</v>
      </c>
      <c r="B2988" s="69">
        <v>59</v>
      </c>
      <c r="C2988" s="70" t="s">
        <v>255</v>
      </c>
      <c r="D2988" s="70" t="s">
        <v>33</v>
      </c>
      <c r="E2988" s="70" t="s">
        <v>25</v>
      </c>
      <c r="F2988" s="70" t="s">
        <v>26</v>
      </c>
      <c r="G2988" s="70"/>
      <c r="H2988" s="70" t="s">
        <v>48</v>
      </c>
      <c r="I2988" s="70" t="s">
        <v>29</v>
      </c>
      <c r="J2988" s="70" t="s">
        <v>30</v>
      </c>
      <c r="K2988" s="70" t="s">
        <v>35</v>
      </c>
      <c r="L2988" s="70" t="s">
        <v>65</v>
      </c>
      <c r="M2988" s="71">
        <v>7638</v>
      </c>
      <c r="N2988" s="70" t="s">
        <v>1196</v>
      </c>
      <c r="O2988" s="70">
        <v>-28.524695637028291</v>
      </c>
      <c r="P2988" s="70" t="s">
        <v>421</v>
      </c>
      <c r="Q2988" s="69">
        <v>454</v>
      </c>
      <c r="R2988" s="70" t="s">
        <v>256</v>
      </c>
      <c r="S2988" s="70" t="s">
        <v>78</v>
      </c>
      <c r="T2988" s="70" t="s">
        <v>79</v>
      </c>
      <c r="U2988" s="70" t="s">
        <v>35</v>
      </c>
      <c r="V2988" s="70">
        <v>9.0692940275349372</v>
      </c>
      <c r="W2988" s="70">
        <v>2.6078072737297795</v>
      </c>
    </row>
    <row r="2989" spans="1:23">
      <c r="A2989" s="69">
        <v>2988</v>
      </c>
      <c r="B2989" s="69">
        <v>59</v>
      </c>
      <c r="C2989" s="70" t="s">
        <v>255</v>
      </c>
      <c r="D2989" s="70" t="s">
        <v>33</v>
      </c>
      <c r="E2989" s="70" t="s">
        <v>25</v>
      </c>
      <c r="F2989" s="70" t="s">
        <v>26</v>
      </c>
      <c r="G2989" s="70"/>
      <c r="H2989" s="70" t="s">
        <v>48</v>
      </c>
      <c r="I2989" s="70" t="s">
        <v>29</v>
      </c>
      <c r="J2989" s="70" t="s">
        <v>30</v>
      </c>
      <c r="K2989" s="70" t="s">
        <v>35</v>
      </c>
      <c r="L2989" s="70" t="s">
        <v>65</v>
      </c>
      <c r="M2989" s="71">
        <v>9212</v>
      </c>
      <c r="N2989" s="70" t="s">
        <v>2448</v>
      </c>
      <c r="O2989" s="70">
        <v>-17.013795517673859</v>
      </c>
      <c r="P2989" s="70" t="s">
        <v>421</v>
      </c>
      <c r="Q2989" s="69">
        <v>454</v>
      </c>
      <c r="R2989" s="70" t="s">
        <v>256</v>
      </c>
      <c r="S2989" s="70" t="s">
        <v>78</v>
      </c>
      <c r="T2989" s="70" t="s">
        <v>79</v>
      </c>
      <c r="U2989" s="70" t="s">
        <v>35</v>
      </c>
      <c r="V2989" s="70">
        <v>9.0692940275349372</v>
      </c>
      <c r="W2989" s="70">
        <v>2.6078072737297795</v>
      </c>
    </row>
    <row r="2990" spans="1:23">
      <c r="A2990" s="69">
        <v>2989</v>
      </c>
      <c r="B2990" s="69">
        <v>69</v>
      </c>
      <c r="C2990" s="70" t="s">
        <v>277</v>
      </c>
      <c r="D2990" s="70" t="s">
        <v>61</v>
      </c>
      <c r="E2990" s="70" t="s">
        <v>62</v>
      </c>
      <c r="F2990" s="70" t="s">
        <v>100</v>
      </c>
      <c r="G2990" s="70"/>
      <c r="H2990" s="70" t="s">
        <v>28</v>
      </c>
      <c r="I2990" s="70" t="s">
        <v>278</v>
      </c>
      <c r="J2990" s="70" t="s">
        <v>64</v>
      </c>
      <c r="K2990" s="70" t="s">
        <v>35</v>
      </c>
      <c r="L2990" s="70" t="s">
        <v>65</v>
      </c>
      <c r="M2990" s="71">
        <v>1337</v>
      </c>
      <c r="N2990" s="70" t="s">
        <v>1211</v>
      </c>
      <c r="O2990" s="70">
        <v>3.6846912480931162</v>
      </c>
      <c r="P2990" s="70" t="s">
        <v>412</v>
      </c>
      <c r="Q2990" s="69">
        <v>381</v>
      </c>
      <c r="R2990" s="70" t="s">
        <v>1213</v>
      </c>
      <c r="S2990" s="70" t="s">
        <v>175</v>
      </c>
      <c r="T2990" s="70" t="s">
        <v>176</v>
      </c>
      <c r="U2990" s="70" t="s">
        <v>35</v>
      </c>
      <c r="V2990" s="70">
        <v>871.6441106158602</v>
      </c>
      <c r="W2990" s="70">
        <v>9287.8487844498977</v>
      </c>
    </row>
    <row r="2991" spans="1:23">
      <c r="A2991" s="69">
        <v>2990</v>
      </c>
      <c r="B2991" s="69">
        <v>69</v>
      </c>
      <c r="C2991" s="70" t="s">
        <v>277</v>
      </c>
      <c r="D2991" s="70" t="s">
        <v>61</v>
      </c>
      <c r="E2991" s="70" t="s">
        <v>62</v>
      </c>
      <c r="F2991" s="70" t="s">
        <v>100</v>
      </c>
      <c r="G2991" s="70"/>
      <c r="H2991" s="70" t="s">
        <v>28</v>
      </c>
      <c r="I2991" s="70" t="s">
        <v>278</v>
      </c>
      <c r="J2991" s="70" t="s">
        <v>64</v>
      </c>
      <c r="K2991" s="70" t="s">
        <v>35</v>
      </c>
      <c r="L2991" s="70" t="s">
        <v>65</v>
      </c>
      <c r="M2991" s="71">
        <v>9888</v>
      </c>
      <c r="N2991" s="70" t="s">
        <v>2502</v>
      </c>
      <c r="O2991" s="70">
        <v>9.8193747953719388</v>
      </c>
      <c r="P2991" s="70" t="s">
        <v>424</v>
      </c>
      <c r="Q2991" s="69">
        <v>381</v>
      </c>
      <c r="R2991" s="70" t="s">
        <v>1213</v>
      </c>
      <c r="S2991" s="70" t="s">
        <v>175</v>
      </c>
      <c r="T2991" s="70" t="s">
        <v>176</v>
      </c>
      <c r="U2991" s="70" t="s">
        <v>35</v>
      </c>
      <c r="V2991" s="70">
        <v>871.6441106158602</v>
      </c>
      <c r="W2991" s="70">
        <v>9287.8487844498977</v>
      </c>
    </row>
    <row r="2992" spans="1:23">
      <c r="A2992" s="69">
        <v>2991</v>
      </c>
      <c r="B2992" s="69">
        <v>69</v>
      </c>
      <c r="C2992" s="70" t="s">
        <v>277</v>
      </c>
      <c r="D2992" s="70" t="s">
        <v>61</v>
      </c>
      <c r="E2992" s="70" t="s">
        <v>62</v>
      </c>
      <c r="F2992" s="70" t="s">
        <v>100</v>
      </c>
      <c r="G2992" s="70"/>
      <c r="H2992" s="70" t="s">
        <v>28</v>
      </c>
      <c r="I2992" s="70" t="s">
        <v>278</v>
      </c>
      <c r="J2992" s="70" t="s">
        <v>64</v>
      </c>
      <c r="K2992" s="70" t="s">
        <v>35</v>
      </c>
      <c r="L2992" s="70" t="s">
        <v>65</v>
      </c>
      <c r="M2992" s="71">
        <v>9889</v>
      </c>
      <c r="N2992" s="70" t="s">
        <v>2502</v>
      </c>
      <c r="O2992" s="70">
        <v>9.8193747953719388</v>
      </c>
      <c r="P2992" s="70" t="s">
        <v>424</v>
      </c>
      <c r="Q2992" s="69">
        <v>381</v>
      </c>
      <c r="R2992" s="70" t="s">
        <v>1213</v>
      </c>
      <c r="S2992" s="70" t="s">
        <v>175</v>
      </c>
      <c r="T2992" s="70" t="s">
        <v>176</v>
      </c>
      <c r="U2992" s="70" t="s">
        <v>35</v>
      </c>
      <c r="V2992" s="70">
        <v>871.6441106158602</v>
      </c>
      <c r="W2992" s="70">
        <v>9287.8487844498977</v>
      </c>
    </row>
    <row r="2993" spans="1:23">
      <c r="A2993" s="69">
        <v>2992</v>
      </c>
      <c r="B2993" s="69">
        <v>74</v>
      </c>
      <c r="C2993" s="70" t="s">
        <v>285</v>
      </c>
      <c r="D2993" s="70" t="s">
        <v>61</v>
      </c>
      <c r="E2993" s="70" t="s">
        <v>62</v>
      </c>
      <c r="F2993" s="70" t="s">
        <v>100</v>
      </c>
      <c r="G2993" s="70"/>
      <c r="H2993" s="70" t="s">
        <v>274</v>
      </c>
      <c r="I2993" s="70" t="s">
        <v>286</v>
      </c>
      <c r="J2993" s="70" t="s">
        <v>64</v>
      </c>
      <c r="K2993" s="70" t="s">
        <v>35</v>
      </c>
      <c r="L2993" s="70" t="s">
        <v>173</v>
      </c>
      <c r="M2993" s="71">
        <v>10029</v>
      </c>
      <c r="N2993" s="70" t="s">
        <v>2503</v>
      </c>
      <c r="O2993" s="70">
        <v>6.9691643032650044</v>
      </c>
      <c r="P2993" s="70" t="s">
        <v>424</v>
      </c>
      <c r="Q2993" s="69">
        <v>274</v>
      </c>
      <c r="R2993" s="70" t="s">
        <v>289</v>
      </c>
      <c r="S2993" s="70" t="s">
        <v>41</v>
      </c>
      <c r="T2993" s="70" t="s">
        <v>42</v>
      </c>
      <c r="U2993" s="70" t="s">
        <v>35</v>
      </c>
      <c r="V2993" s="70">
        <v>185.13301632502805</v>
      </c>
      <c r="W2993" s="70">
        <v>1733.0271027342592</v>
      </c>
    </row>
    <row r="2994" spans="1:23">
      <c r="A2994" s="69">
        <v>2993</v>
      </c>
      <c r="B2994" s="69">
        <v>74</v>
      </c>
      <c r="C2994" s="70" t="s">
        <v>285</v>
      </c>
      <c r="D2994" s="70" t="s">
        <v>61</v>
      </c>
      <c r="E2994" s="70" t="s">
        <v>62</v>
      </c>
      <c r="F2994" s="70" t="s">
        <v>100</v>
      </c>
      <c r="G2994" s="70"/>
      <c r="H2994" s="70" t="s">
        <v>274</v>
      </c>
      <c r="I2994" s="70" t="s">
        <v>286</v>
      </c>
      <c r="J2994" s="70" t="s">
        <v>64</v>
      </c>
      <c r="K2994" s="70" t="s">
        <v>35</v>
      </c>
      <c r="L2994" s="70" t="s">
        <v>173</v>
      </c>
      <c r="M2994" s="71">
        <v>10030</v>
      </c>
      <c r="N2994" s="70" t="s">
        <v>2503</v>
      </c>
      <c r="O2994" s="70">
        <v>6.9691643032650044</v>
      </c>
      <c r="P2994" s="70" t="s">
        <v>424</v>
      </c>
      <c r="Q2994" s="69">
        <v>274</v>
      </c>
      <c r="R2994" s="70" t="s">
        <v>289</v>
      </c>
      <c r="S2994" s="70" t="s">
        <v>41</v>
      </c>
      <c r="T2994" s="70" t="s">
        <v>42</v>
      </c>
      <c r="U2994" s="70" t="s">
        <v>35</v>
      </c>
      <c r="V2994" s="70">
        <v>185.13301632502805</v>
      </c>
      <c r="W2994" s="70">
        <v>1733.0271027342592</v>
      </c>
    </row>
    <row r="2995" spans="1:23">
      <c r="A2995" s="69">
        <v>2994</v>
      </c>
      <c r="B2995" s="69">
        <v>74</v>
      </c>
      <c r="C2995" s="70" t="s">
        <v>285</v>
      </c>
      <c r="D2995" s="70" t="s">
        <v>61</v>
      </c>
      <c r="E2995" s="70" t="s">
        <v>62</v>
      </c>
      <c r="F2995" s="70" t="s">
        <v>100</v>
      </c>
      <c r="G2995" s="70"/>
      <c r="H2995" s="70" t="s">
        <v>274</v>
      </c>
      <c r="I2995" s="70" t="s">
        <v>286</v>
      </c>
      <c r="J2995" s="70" t="s">
        <v>64</v>
      </c>
      <c r="K2995" s="70" t="s">
        <v>35</v>
      </c>
      <c r="L2995" s="70" t="s">
        <v>173</v>
      </c>
      <c r="M2995" s="71">
        <v>10031</v>
      </c>
      <c r="N2995" s="70" t="s">
        <v>2503</v>
      </c>
      <c r="O2995" s="70">
        <v>6.9691643032650044</v>
      </c>
      <c r="P2995" s="70" t="s">
        <v>424</v>
      </c>
      <c r="Q2995" s="69">
        <v>274</v>
      </c>
      <c r="R2995" s="70" t="s">
        <v>289</v>
      </c>
      <c r="S2995" s="70" t="s">
        <v>41</v>
      </c>
      <c r="T2995" s="70" t="s">
        <v>42</v>
      </c>
      <c r="U2995" s="70" t="s">
        <v>35</v>
      </c>
      <c r="V2995" s="70">
        <v>185.13301632502805</v>
      </c>
      <c r="W2995" s="70">
        <v>1733.0271027342592</v>
      </c>
    </row>
    <row r="2996" spans="1:23">
      <c r="A2996" s="69">
        <v>2995</v>
      </c>
      <c r="B2996" s="69">
        <v>79</v>
      </c>
      <c r="C2996" s="70" t="s">
        <v>314</v>
      </c>
      <c r="D2996" s="70" t="s">
        <v>314</v>
      </c>
      <c r="E2996" s="70" t="s">
        <v>62</v>
      </c>
      <c r="F2996" s="70" t="s">
        <v>100</v>
      </c>
      <c r="G2996" s="70"/>
      <c r="H2996" s="70" t="s">
        <v>28</v>
      </c>
      <c r="I2996" s="70" t="s">
        <v>315</v>
      </c>
      <c r="J2996" s="70" t="s">
        <v>64</v>
      </c>
      <c r="K2996" s="70" t="s">
        <v>35</v>
      </c>
      <c r="L2996" s="70" t="s">
        <v>173</v>
      </c>
      <c r="M2996" s="71">
        <v>10026</v>
      </c>
      <c r="N2996" s="70" t="s">
        <v>2504</v>
      </c>
      <c r="O2996" s="70">
        <v>5.4196895185463339</v>
      </c>
      <c r="P2996" s="70" t="s">
        <v>424</v>
      </c>
      <c r="Q2996" s="69">
        <v>450</v>
      </c>
      <c r="R2996" s="70" t="s">
        <v>350</v>
      </c>
      <c r="S2996" s="70" t="s">
        <v>94</v>
      </c>
      <c r="T2996" s="70" t="s">
        <v>95</v>
      </c>
      <c r="U2996" s="70" t="s">
        <v>35</v>
      </c>
      <c r="V2996" s="70">
        <v>1213.8651486622268</v>
      </c>
      <c r="W2996" s="70">
        <v>61145.885455981574</v>
      </c>
    </row>
    <row r="2997" spans="1:23">
      <c r="A2997" s="69">
        <v>2996</v>
      </c>
      <c r="B2997" s="69">
        <v>79</v>
      </c>
      <c r="C2997" s="70" t="s">
        <v>314</v>
      </c>
      <c r="D2997" s="70" t="s">
        <v>314</v>
      </c>
      <c r="E2997" s="70" t="s">
        <v>62</v>
      </c>
      <c r="F2997" s="70" t="s">
        <v>100</v>
      </c>
      <c r="G2997" s="70"/>
      <c r="H2997" s="70" t="s">
        <v>28</v>
      </c>
      <c r="I2997" s="70" t="s">
        <v>315</v>
      </c>
      <c r="J2997" s="70" t="s">
        <v>64</v>
      </c>
      <c r="K2997" s="70" t="s">
        <v>35</v>
      </c>
      <c r="L2997" s="70" t="s">
        <v>173</v>
      </c>
      <c r="M2997" s="71">
        <v>10027</v>
      </c>
      <c r="N2997" s="70" t="s">
        <v>2504</v>
      </c>
      <c r="O2997" s="70">
        <v>5.4196895185463339</v>
      </c>
      <c r="P2997" s="70" t="s">
        <v>424</v>
      </c>
      <c r="Q2997" s="69">
        <v>450</v>
      </c>
      <c r="R2997" s="70" t="s">
        <v>350</v>
      </c>
      <c r="S2997" s="70" t="s">
        <v>94</v>
      </c>
      <c r="T2997" s="70" t="s">
        <v>95</v>
      </c>
      <c r="U2997" s="70" t="s">
        <v>35</v>
      </c>
      <c r="V2997" s="70">
        <v>1213.8651486622268</v>
      </c>
      <c r="W2997" s="70">
        <v>61145.885455981574</v>
      </c>
    </row>
    <row r="2998" spans="1:23">
      <c r="A2998" s="69">
        <v>2997</v>
      </c>
      <c r="B2998" s="69">
        <v>79</v>
      </c>
      <c r="C2998" s="70" t="s">
        <v>314</v>
      </c>
      <c r="D2998" s="70" t="s">
        <v>314</v>
      </c>
      <c r="E2998" s="70" t="s">
        <v>62</v>
      </c>
      <c r="F2998" s="70" t="s">
        <v>100</v>
      </c>
      <c r="G2998" s="70"/>
      <c r="H2998" s="70" t="s">
        <v>28</v>
      </c>
      <c r="I2998" s="70" t="s">
        <v>315</v>
      </c>
      <c r="J2998" s="70" t="s">
        <v>64</v>
      </c>
      <c r="K2998" s="70" t="s">
        <v>35</v>
      </c>
      <c r="L2998" s="70" t="s">
        <v>173</v>
      </c>
      <c r="M2998" s="71">
        <v>10028</v>
      </c>
      <c r="N2998" s="70" t="s">
        <v>2504</v>
      </c>
      <c r="O2998" s="70">
        <v>5.4196895185463339</v>
      </c>
      <c r="P2998" s="70" t="s">
        <v>424</v>
      </c>
      <c r="Q2998" s="69">
        <v>450</v>
      </c>
      <c r="R2998" s="70" t="s">
        <v>350</v>
      </c>
      <c r="S2998" s="70" t="s">
        <v>94</v>
      </c>
      <c r="T2998" s="70" t="s">
        <v>95</v>
      </c>
      <c r="U2998" s="70" t="s">
        <v>35</v>
      </c>
      <c r="V2998" s="70">
        <v>1213.8651486622268</v>
      </c>
      <c r="W2998" s="70">
        <v>61145.885455981574</v>
      </c>
    </row>
    <row r="2999" spans="1:23">
      <c r="A2999" s="69">
        <v>2998</v>
      </c>
      <c r="B2999" s="69">
        <v>79</v>
      </c>
      <c r="C2999" s="70" t="s">
        <v>314</v>
      </c>
      <c r="D2999" s="70" t="s">
        <v>314</v>
      </c>
      <c r="E2999" s="70" t="s">
        <v>62</v>
      </c>
      <c r="F2999" s="70" t="s">
        <v>100</v>
      </c>
      <c r="G2999" s="70"/>
      <c r="H2999" s="70" t="s">
        <v>28</v>
      </c>
      <c r="I2999" s="70" t="s">
        <v>315</v>
      </c>
      <c r="J2999" s="70" t="s">
        <v>64</v>
      </c>
      <c r="K2999" s="70" t="s">
        <v>35</v>
      </c>
      <c r="L2999" s="70" t="s">
        <v>173</v>
      </c>
      <c r="M2999" s="71">
        <v>10035</v>
      </c>
      <c r="N2999" s="70" t="s">
        <v>2505</v>
      </c>
      <c r="O2999" s="70">
        <v>9.6064980977515564</v>
      </c>
      <c r="P2999" s="70" t="s">
        <v>424</v>
      </c>
      <c r="Q2999" s="69">
        <v>294</v>
      </c>
      <c r="R2999" s="70" t="s">
        <v>331</v>
      </c>
      <c r="S2999" s="70" t="s">
        <v>329</v>
      </c>
      <c r="T2999" s="70" t="s">
        <v>330</v>
      </c>
      <c r="U2999" s="70" t="s">
        <v>35</v>
      </c>
      <c r="V2999" s="70">
        <v>457.35103069590843</v>
      </c>
      <c r="W2999" s="70">
        <v>3986.2303293886243</v>
      </c>
    </row>
    <row r="3000" spans="1:23">
      <c r="A3000" s="69">
        <v>2999</v>
      </c>
      <c r="B3000" s="69">
        <v>79</v>
      </c>
      <c r="C3000" s="70" t="s">
        <v>314</v>
      </c>
      <c r="D3000" s="70" t="s">
        <v>314</v>
      </c>
      <c r="E3000" s="70" t="s">
        <v>62</v>
      </c>
      <c r="F3000" s="70" t="s">
        <v>100</v>
      </c>
      <c r="G3000" s="70"/>
      <c r="H3000" s="70" t="s">
        <v>28</v>
      </c>
      <c r="I3000" s="70" t="s">
        <v>315</v>
      </c>
      <c r="J3000" s="70" t="s">
        <v>64</v>
      </c>
      <c r="K3000" s="70" t="s">
        <v>35</v>
      </c>
      <c r="L3000" s="70" t="s">
        <v>173</v>
      </c>
      <c r="M3000" s="71">
        <v>10036</v>
      </c>
      <c r="N3000" s="70" t="s">
        <v>2505</v>
      </c>
      <c r="O3000" s="70">
        <v>9.6064980977515564</v>
      </c>
      <c r="P3000" s="70" t="s">
        <v>424</v>
      </c>
      <c r="Q3000" s="69">
        <v>294</v>
      </c>
      <c r="R3000" s="70" t="s">
        <v>331</v>
      </c>
      <c r="S3000" s="70" t="s">
        <v>329</v>
      </c>
      <c r="T3000" s="70" t="s">
        <v>330</v>
      </c>
      <c r="U3000" s="70" t="s">
        <v>35</v>
      </c>
      <c r="V3000" s="70">
        <v>457.35103069590843</v>
      </c>
      <c r="W3000" s="70">
        <v>3986.2303293886243</v>
      </c>
    </row>
    <row r="3001" spans="1:23">
      <c r="A3001" s="69">
        <v>3000</v>
      </c>
      <c r="B3001" s="69">
        <v>79</v>
      </c>
      <c r="C3001" s="70" t="s">
        <v>314</v>
      </c>
      <c r="D3001" s="70" t="s">
        <v>314</v>
      </c>
      <c r="E3001" s="70" t="s">
        <v>62</v>
      </c>
      <c r="F3001" s="70" t="s">
        <v>100</v>
      </c>
      <c r="G3001" s="70"/>
      <c r="H3001" s="70" t="s">
        <v>28</v>
      </c>
      <c r="I3001" s="70" t="s">
        <v>315</v>
      </c>
      <c r="J3001" s="70" t="s">
        <v>64</v>
      </c>
      <c r="K3001" s="70" t="s">
        <v>35</v>
      </c>
      <c r="L3001" s="70" t="s">
        <v>173</v>
      </c>
      <c r="M3001" s="71">
        <v>10037</v>
      </c>
      <c r="N3001" s="70" t="s">
        <v>2505</v>
      </c>
      <c r="O3001" s="70">
        <v>9.6064980977515564</v>
      </c>
      <c r="P3001" s="70" t="s">
        <v>424</v>
      </c>
      <c r="Q3001" s="69">
        <v>294</v>
      </c>
      <c r="R3001" s="70" t="s">
        <v>331</v>
      </c>
      <c r="S3001" s="70" t="s">
        <v>329</v>
      </c>
      <c r="T3001" s="70" t="s">
        <v>330</v>
      </c>
      <c r="U3001" s="70" t="s">
        <v>35</v>
      </c>
      <c r="V3001" s="70">
        <v>457.35103069590843</v>
      </c>
      <c r="W3001" s="70">
        <v>3986.2303293886243</v>
      </c>
    </row>
    <row r="3002" spans="1:23">
      <c r="A3002" s="69">
        <v>3001</v>
      </c>
      <c r="B3002" s="69">
        <v>95</v>
      </c>
      <c r="C3002" s="70" t="s">
        <v>405</v>
      </c>
      <c r="D3002" s="70" t="s">
        <v>33</v>
      </c>
      <c r="E3002" s="70" t="s">
        <v>25</v>
      </c>
      <c r="F3002" s="70" t="s">
        <v>26</v>
      </c>
      <c r="G3002" s="70"/>
      <c r="H3002" s="70" t="s">
        <v>274</v>
      </c>
      <c r="I3002" s="70" t="s">
        <v>406</v>
      </c>
      <c r="J3002" s="70" t="s">
        <v>30</v>
      </c>
      <c r="K3002" s="70" t="s">
        <v>35</v>
      </c>
      <c r="L3002" s="70" t="s">
        <v>36</v>
      </c>
      <c r="M3002" s="71">
        <v>4488</v>
      </c>
      <c r="N3002" s="70" t="s">
        <v>2312</v>
      </c>
      <c r="O3002" s="70">
        <v>-6.8899624464100198</v>
      </c>
      <c r="P3002" s="70" t="s">
        <v>428</v>
      </c>
      <c r="Q3002" s="69">
        <v>200</v>
      </c>
      <c r="R3002" s="70" t="s">
        <v>407</v>
      </c>
      <c r="S3002" s="70" t="s">
        <v>38</v>
      </c>
      <c r="T3002" s="70" t="s">
        <v>39</v>
      </c>
      <c r="U3002" s="70" t="s">
        <v>35</v>
      </c>
      <c r="V3002" s="70">
        <v>60.152502629915162</v>
      </c>
      <c r="W3002" s="70">
        <v>25.878614325082935</v>
      </c>
    </row>
    <row r="3003" spans="1:23">
      <c r="A3003" s="69">
        <v>3002</v>
      </c>
      <c r="B3003" s="69">
        <v>95</v>
      </c>
      <c r="C3003" s="70" t="s">
        <v>405</v>
      </c>
      <c r="D3003" s="70" t="s">
        <v>33</v>
      </c>
      <c r="E3003" s="70" t="s">
        <v>25</v>
      </c>
      <c r="F3003" s="70" t="s">
        <v>26</v>
      </c>
      <c r="G3003" s="70"/>
      <c r="H3003" s="70" t="s">
        <v>274</v>
      </c>
      <c r="I3003" s="70" t="s">
        <v>406</v>
      </c>
      <c r="J3003" s="70" t="s">
        <v>30</v>
      </c>
      <c r="K3003" s="70" t="s">
        <v>35</v>
      </c>
      <c r="L3003" s="70" t="s">
        <v>36</v>
      </c>
      <c r="M3003" s="71">
        <v>9826</v>
      </c>
      <c r="N3003" s="70" t="s">
        <v>2497</v>
      </c>
      <c r="O3003" s="70">
        <v>-12.595445481599221</v>
      </c>
      <c r="P3003" s="70" t="s">
        <v>421</v>
      </c>
      <c r="Q3003" s="69">
        <v>200</v>
      </c>
      <c r="R3003" s="70" t="s">
        <v>407</v>
      </c>
      <c r="S3003" s="70" t="s">
        <v>38</v>
      </c>
      <c r="T3003" s="70" t="s">
        <v>39</v>
      </c>
      <c r="U3003" s="70" t="s">
        <v>35</v>
      </c>
      <c r="V3003" s="70">
        <v>60.152502629915162</v>
      </c>
      <c r="W3003" s="70">
        <v>25.878614325082935</v>
      </c>
    </row>
    <row r="3004" spans="1:23">
      <c r="A3004" s="69">
        <v>3003</v>
      </c>
      <c r="B3004" s="69">
        <v>95</v>
      </c>
      <c r="C3004" s="70" t="s">
        <v>405</v>
      </c>
      <c r="D3004" s="70" t="s">
        <v>33</v>
      </c>
      <c r="E3004" s="70" t="s">
        <v>25</v>
      </c>
      <c r="F3004" s="70" t="s">
        <v>26</v>
      </c>
      <c r="G3004" s="70"/>
      <c r="H3004" s="70" t="s">
        <v>274</v>
      </c>
      <c r="I3004" s="70" t="s">
        <v>406</v>
      </c>
      <c r="J3004" s="70" t="s">
        <v>30</v>
      </c>
      <c r="K3004" s="70" t="s">
        <v>35</v>
      </c>
      <c r="L3004" s="70" t="s">
        <v>36</v>
      </c>
      <c r="M3004" s="71">
        <v>9827</v>
      </c>
      <c r="N3004" s="70" t="s">
        <v>2497</v>
      </c>
      <c r="O3004" s="70">
        <v>-12.595445481599221</v>
      </c>
      <c r="P3004" s="70" t="s">
        <v>421</v>
      </c>
      <c r="Q3004" s="69">
        <v>200</v>
      </c>
      <c r="R3004" s="70" t="s">
        <v>407</v>
      </c>
      <c r="S3004" s="70" t="s">
        <v>38</v>
      </c>
      <c r="T3004" s="70" t="s">
        <v>39</v>
      </c>
      <c r="U3004" s="70" t="s">
        <v>35</v>
      </c>
      <c r="V3004" s="70">
        <v>60.152502629915162</v>
      </c>
      <c r="W3004" s="70">
        <v>25.878614325082935</v>
      </c>
    </row>
    <row r="3005" spans="1:23">
      <c r="A3005" s="69">
        <v>3004</v>
      </c>
      <c r="B3005" s="69">
        <v>22</v>
      </c>
      <c r="C3005" s="70" t="s">
        <v>155</v>
      </c>
      <c r="D3005" s="70" t="s">
        <v>99</v>
      </c>
      <c r="E3005" s="70" t="s">
        <v>45</v>
      </c>
      <c r="F3005" s="70" t="s">
        <v>75</v>
      </c>
      <c r="G3005" s="70"/>
      <c r="H3005" s="70" t="s">
        <v>28</v>
      </c>
      <c r="I3005" s="70" t="s">
        <v>29</v>
      </c>
      <c r="J3005" s="70" t="s">
        <v>30</v>
      </c>
      <c r="K3005" s="70" t="s">
        <v>35</v>
      </c>
      <c r="L3005" s="70" t="s">
        <v>36</v>
      </c>
      <c r="M3005" s="71">
        <v>6412</v>
      </c>
      <c r="N3005" s="70" t="s">
        <v>2506</v>
      </c>
      <c r="O3005" s="70">
        <v>-2.9911092373156789</v>
      </c>
      <c r="P3005" s="70" t="s">
        <v>428</v>
      </c>
      <c r="Q3005" s="69">
        <v>183</v>
      </c>
      <c r="R3005" s="70" t="s">
        <v>156</v>
      </c>
      <c r="S3005" s="70" t="s">
        <v>38</v>
      </c>
      <c r="T3005" s="70" t="s">
        <v>39</v>
      </c>
      <c r="U3005" s="70" t="s">
        <v>35</v>
      </c>
      <c r="V3005" s="70">
        <v>53.882349776863563</v>
      </c>
      <c r="W3005" s="70">
        <v>8.7840573532072419E-2</v>
      </c>
    </row>
    <row r="3006" spans="1:23">
      <c r="A3006" s="69">
        <v>3005</v>
      </c>
      <c r="B3006" s="69">
        <v>22</v>
      </c>
      <c r="C3006" s="70" t="s">
        <v>155</v>
      </c>
      <c r="D3006" s="70" t="s">
        <v>99</v>
      </c>
      <c r="E3006" s="70" t="s">
        <v>45</v>
      </c>
      <c r="F3006" s="70" t="s">
        <v>75</v>
      </c>
      <c r="G3006" s="70"/>
      <c r="H3006" s="70" t="s">
        <v>28</v>
      </c>
      <c r="I3006" s="70" t="s">
        <v>29</v>
      </c>
      <c r="J3006" s="70" t="s">
        <v>30</v>
      </c>
      <c r="K3006" s="70" t="s">
        <v>35</v>
      </c>
      <c r="L3006" s="70" t="s">
        <v>36</v>
      </c>
      <c r="M3006" s="71">
        <v>6943</v>
      </c>
      <c r="N3006" s="70" t="s">
        <v>2507</v>
      </c>
      <c r="O3006" s="70">
        <v>-37.140743138000261</v>
      </c>
      <c r="P3006" s="70" t="s">
        <v>421</v>
      </c>
      <c r="Q3006" s="69">
        <v>183</v>
      </c>
      <c r="R3006" s="70" t="s">
        <v>156</v>
      </c>
      <c r="S3006" s="70" t="s">
        <v>38</v>
      </c>
      <c r="T3006" s="70" t="s">
        <v>39</v>
      </c>
      <c r="U3006" s="70" t="s">
        <v>35</v>
      </c>
      <c r="V3006" s="70">
        <v>53.882349776863563</v>
      </c>
      <c r="W3006" s="70">
        <v>8.7840573532072419E-2</v>
      </c>
    </row>
    <row r="3007" spans="1:23">
      <c r="A3007" s="69">
        <v>3006</v>
      </c>
      <c r="B3007" s="69">
        <v>22</v>
      </c>
      <c r="C3007" s="70" t="s">
        <v>155</v>
      </c>
      <c r="D3007" s="70" t="s">
        <v>99</v>
      </c>
      <c r="E3007" s="70" t="s">
        <v>45</v>
      </c>
      <c r="F3007" s="70" t="s">
        <v>75</v>
      </c>
      <c r="G3007" s="70"/>
      <c r="H3007" s="70" t="s">
        <v>28</v>
      </c>
      <c r="I3007" s="70" t="s">
        <v>29</v>
      </c>
      <c r="J3007" s="70" t="s">
        <v>30</v>
      </c>
      <c r="K3007" s="70" t="s">
        <v>35</v>
      </c>
      <c r="L3007" s="70" t="s">
        <v>36</v>
      </c>
      <c r="M3007" s="71">
        <v>7279</v>
      </c>
      <c r="N3007" s="70" t="s">
        <v>978</v>
      </c>
      <c r="O3007" s="70">
        <v>-31.262027557827629</v>
      </c>
      <c r="P3007" s="70" t="s">
        <v>421</v>
      </c>
      <c r="Q3007" s="69">
        <v>183</v>
      </c>
      <c r="R3007" s="70" t="s">
        <v>156</v>
      </c>
      <c r="S3007" s="70" t="s">
        <v>38</v>
      </c>
      <c r="T3007" s="70" t="s">
        <v>39</v>
      </c>
      <c r="U3007" s="70" t="s">
        <v>35</v>
      </c>
      <c r="V3007" s="70">
        <v>53.882349776863563</v>
      </c>
      <c r="W3007" s="70">
        <v>8.7840573532072419E-2</v>
      </c>
    </row>
    <row r="3008" spans="1:23">
      <c r="A3008" s="69">
        <v>3007</v>
      </c>
      <c r="B3008" s="69">
        <v>22</v>
      </c>
      <c r="C3008" s="70" t="s">
        <v>155</v>
      </c>
      <c r="D3008" s="70" t="s">
        <v>99</v>
      </c>
      <c r="E3008" s="70" t="s">
        <v>45</v>
      </c>
      <c r="F3008" s="70" t="s">
        <v>75</v>
      </c>
      <c r="G3008" s="70"/>
      <c r="H3008" s="70" t="s">
        <v>28</v>
      </c>
      <c r="I3008" s="70" t="s">
        <v>29</v>
      </c>
      <c r="J3008" s="70" t="s">
        <v>30</v>
      </c>
      <c r="K3008" s="70" t="s">
        <v>35</v>
      </c>
      <c r="L3008" s="70" t="s">
        <v>36</v>
      </c>
      <c r="M3008" s="71">
        <v>7404</v>
      </c>
      <c r="N3008" s="70" t="s">
        <v>997</v>
      </c>
      <c r="O3008" s="70">
        <v>-14.514928055182549</v>
      </c>
      <c r="P3008" s="70" t="s">
        <v>421</v>
      </c>
      <c r="Q3008" s="69">
        <v>183</v>
      </c>
      <c r="R3008" s="70" t="s">
        <v>156</v>
      </c>
      <c r="S3008" s="70" t="s">
        <v>38</v>
      </c>
      <c r="T3008" s="70" t="s">
        <v>39</v>
      </c>
      <c r="U3008" s="70" t="s">
        <v>35</v>
      </c>
      <c r="V3008" s="70">
        <v>53.882349776863563</v>
      </c>
      <c r="W3008" s="70">
        <v>8.7840573532072419E-2</v>
      </c>
    </row>
    <row r="3009" spans="1:23">
      <c r="A3009" s="69">
        <v>3008</v>
      </c>
      <c r="B3009" s="69">
        <v>22</v>
      </c>
      <c r="C3009" s="70" t="s">
        <v>155</v>
      </c>
      <c r="D3009" s="70" t="s">
        <v>99</v>
      </c>
      <c r="E3009" s="70" t="s">
        <v>45</v>
      </c>
      <c r="F3009" s="70" t="s">
        <v>75</v>
      </c>
      <c r="G3009" s="70"/>
      <c r="H3009" s="70" t="s">
        <v>28</v>
      </c>
      <c r="I3009" s="70" t="s">
        <v>29</v>
      </c>
      <c r="J3009" s="70" t="s">
        <v>30</v>
      </c>
      <c r="K3009" s="70" t="s">
        <v>35</v>
      </c>
      <c r="L3009" s="70" t="s">
        <v>36</v>
      </c>
      <c r="M3009" s="71">
        <v>6412</v>
      </c>
      <c r="N3009" s="70" t="s">
        <v>2506</v>
      </c>
      <c r="O3009" s="70">
        <v>-2.9911092373156789</v>
      </c>
      <c r="P3009" s="70" t="s">
        <v>428</v>
      </c>
      <c r="Q3009" s="69">
        <v>234</v>
      </c>
      <c r="R3009" s="70" t="s">
        <v>157</v>
      </c>
      <c r="S3009" s="70" t="s">
        <v>50</v>
      </c>
      <c r="T3009" s="70" t="s">
        <v>51</v>
      </c>
      <c r="U3009" s="70" t="s">
        <v>35</v>
      </c>
      <c r="V3009" s="70">
        <v>1150.4428532327772</v>
      </c>
      <c r="W3009" s="70">
        <v>54751.476329801233</v>
      </c>
    </row>
    <row r="3010" spans="1:23">
      <c r="A3010" s="69">
        <v>3009</v>
      </c>
      <c r="B3010" s="69">
        <v>22</v>
      </c>
      <c r="C3010" s="70" t="s">
        <v>155</v>
      </c>
      <c r="D3010" s="70" t="s">
        <v>99</v>
      </c>
      <c r="E3010" s="70" t="s">
        <v>45</v>
      </c>
      <c r="F3010" s="70" t="s">
        <v>75</v>
      </c>
      <c r="G3010" s="70"/>
      <c r="H3010" s="70" t="s">
        <v>28</v>
      </c>
      <c r="I3010" s="70" t="s">
        <v>29</v>
      </c>
      <c r="J3010" s="70" t="s">
        <v>30</v>
      </c>
      <c r="K3010" s="70" t="s">
        <v>35</v>
      </c>
      <c r="L3010" s="70" t="s">
        <v>36</v>
      </c>
      <c r="M3010" s="71">
        <v>6943</v>
      </c>
      <c r="N3010" s="70" t="s">
        <v>2507</v>
      </c>
      <c r="O3010" s="70">
        <v>-37.140743138000261</v>
      </c>
      <c r="P3010" s="70" t="s">
        <v>421</v>
      </c>
      <c r="Q3010" s="69">
        <v>234</v>
      </c>
      <c r="R3010" s="70" t="s">
        <v>157</v>
      </c>
      <c r="S3010" s="70" t="s">
        <v>50</v>
      </c>
      <c r="T3010" s="70" t="s">
        <v>51</v>
      </c>
      <c r="U3010" s="70" t="s">
        <v>35</v>
      </c>
      <c r="V3010" s="70">
        <v>1150.4428532327772</v>
      </c>
      <c r="W3010" s="70">
        <v>54751.476329801233</v>
      </c>
    </row>
    <row r="3011" spans="1:23">
      <c r="A3011" s="69">
        <v>3010</v>
      </c>
      <c r="B3011" s="69">
        <v>22</v>
      </c>
      <c r="C3011" s="70" t="s">
        <v>155</v>
      </c>
      <c r="D3011" s="70" t="s">
        <v>99</v>
      </c>
      <c r="E3011" s="70" t="s">
        <v>45</v>
      </c>
      <c r="F3011" s="70" t="s">
        <v>75</v>
      </c>
      <c r="G3011" s="70"/>
      <c r="H3011" s="70" t="s">
        <v>28</v>
      </c>
      <c r="I3011" s="70" t="s">
        <v>29</v>
      </c>
      <c r="J3011" s="70" t="s">
        <v>30</v>
      </c>
      <c r="K3011" s="70" t="s">
        <v>35</v>
      </c>
      <c r="L3011" s="70" t="s">
        <v>36</v>
      </c>
      <c r="M3011" s="71">
        <v>7279</v>
      </c>
      <c r="N3011" s="70" t="s">
        <v>978</v>
      </c>
      <c r="O3011" s="70">
        <v>-31.262027557827629</v>
      </c>
      <c r="P3011" s="70" t="s">
        <v>421</v>
      </c>
      <c r="Q3011" s="69">
        <v>234</v>
      </c>
      <c r="R3011" s="70" t="s">
        <v>157</v>
      </c>
      <c r="S3011" s="70" t="s">
        <v>50</v>
      </c>
      <c r="T3011" s="70" t="s">
        <v>51</v>
      </c>
      <c r="U3011" s="70" t="s">
        <v>35</v>
      </c>
      <c r="V3011" s="70">
        <v>1150.4428532327772</v>
      </c>
      <c r="W3011" s="70">
        <v>54751.476329801233</v>
      </c>
    </row>
    <row r="3012" spans="1:23">
      <c r="A3012" s="69">
        <v>3011</v>
      </c>
      <c r="B3012" s="69">
        <v>22</v>
      </c>
      <c r="C3012" s="70" t="s">
        <v>155</v>
      </c>
      <c r="D3012" s="70" t="s">
        <v>99</v>
      </c>
      <c r="E3012" s="70" t="s">
        <v>45</v>
      </c>
      <c r="F3012" s="70" t="s">
        <v>75</v>
      </c>
      <c r="G3012" s="70"/>
      <c r="H3012" s="70" t="s">
        <v>28</v>
      </c>
      <c r="I3012" s="70" t="s">
        <v>29</v>
      </c>
      <c r="J3012" s="70" t="s">
        <v>30</v>
      </c>
      <c r="K3012" s="70" t="s">
        <v>35</v>
      </c>
      <c r="L3012" s="70" t="s">
        <v>36</v>
      </c>
      <c r="M3012" s="71">
        <v>7404</v>
      </c>
      <c r="N3012" s="70" t="s">
        <v>997</v>
      </c>
      <c r="O3012" s="70">
        <v>-14.514928055182549</v>
      </c>
      <c r="P3012" s="70" t="s">
        <v>421</v>
      </c>
      <c r="Q3012" s="69">
        <v>234</v>
      </c>
      <c r="R3012" s="70" t="s">
        <v>157</v>
      </c>
      <c r="S3012" s="70" t="s">
        <v>50</v>
      </c>
      <c r="T3012" s="70" t="s">
        <v>51</v>
      </c>
      <c r="U3012" s="70" t="s">
        <v>35</v>
      </c>
      <c r="V3012" s="70">
        <v>1150.4428532327772</v>
      </c>
      <c r="W3012" s="70">
        <v>54751.476329801233</v>
      </c>
    </row>
    <row r="3013" spans="1:23">
      <c r="A3013" s="69">
        <v>3012</v>
      </c>
      <c r="B3013" s="69">
        <v>25</v>
      </c>
      <c r="C3013" s="70" t="s">
        <v>159</v>
      </c>
      <c r="D3013" s="70" t="s">
        <v>33</v>
      </c>
      <c r="E3013" s="70" t="s">
        <v>25</v>
      </c>
      <c r="F3013" s="70" t="s">
        <v>26</v>
      </c>
      <c r="G3013" s="70"/>
      <c r="H3013" s="70" t="s">
        <v>28</v>
      </c>
      <c r="I3013" s="70" t="s">
        <v>160</v>
      </c>
      <c r="J3013" s="70" t="s">
        <v>30</v>
      </c>
      <c r="K3013" s="70" t="s">
        <v>35</v>
      </c>
      <c r="L3013" s="70" t="s">
        <v>36</v>
      </c>
      <c r="M3013" s="71">
        <v>1042</v>
      </c>
      <c r="N3013" s="70" t="s">
        <v>2500</v>
      </c>
      <c r="O3013" s="70">
        <v>-4.8584842253306642</v>
      </c>
      <c r="P3013" s="70" t="s">
        <v>428</v>
      </c>
      <c r="Q3013" s="69">
        <v>182</v>
      </c>
      <c r="R3013" s="70" t="s">
        <v>161</v>
      </c>
      <c r="S3013" s="70" t="s">
        <v>38</v>
      </c>
      <c r="T3013" s="70" t="s">
        <v>39</v>
      </c>
      <c r="U3013" s="70" t="s">
        <v>35</v>
      </c>
      <c r="V3013" s="70">
        <v>218.8175338117498</v>
      </c>
      <c r="W3013" s="70">
        <v>296.89863173794254</v>
      </c>
    </row>
    <row r="3014" spans="1:23">
      <c r="A3014" s="69">
        <v>3013</v>
      </c>
      <c r="B3014" s="69">
        <v>25</v>
      </c>
      <c r="C3014" s="70" t="s">
        <v>159</v>
      </c>
      <c r="D3014" s="70" t="s">
        <v>33</v>
      </c>
      <c r="E3014" s="70" t="s">
        <v>25</v>
      </c>
      <c r="F3014" s="70" t="s">
        <v>26</v>
      </c>
      <c r="G3014" s="70"/>
      <c r="H3014" s="70" t="s">
        <v>28</v>
      </c>
      <c r="I3014" s="70" t="s">
        <v>160</v>
      </c>
      <c r="J3014" s="70" t="s">
        <v>30</v>
      </c>
      <c r="K3014" s="70" t="s">
        <v>35</v>
      </c>
      <c r="L3014" s="70" t="s">
        <v>36</v>
      </c>
      <c r="M3014" s="71">
        <v>6788</v>
      </c>
      <c r="N3014" s="70" t="s">
        <v>1040</v>
      </c>
      <c r="O3014" s="70">
        <v>-5.1794818133093683</v>
      </c>
      <c r="P3014" s="70" t="s">
        <v>428</v>
      </c>
      <c r="Q3014" s="69">
        <v>182</v>
      </c>
      <c r="R3014" s="70" t="s">
        <v>161</v>
      </c>
      <c r="S3014" s="70" t="s">
        <v>38</v>
      </c>
      <c r="T3014" s="70" t="s">
        <v>39</v>
      </c>
      <c r="U3014" s="70" t="s">
        <v>35</v>
      </c>
      <c r="V3014" s="70">
        <v>218.8175338117498</v>
      </c>
      <c r="W3014" s="70">
        <v>296.89863173794254</v>
      </c>
    </row>
    <row r="3015" spans="1:23">
      <c r="A3015" s="69">
        <v>3014</v>
      </c>
      <c r="B3015" s="69">
        <v>25</v>
      </c>
      <c r="C3015" s="70" t="s">
        <v>159</v>
      </c>
      <c r="D3015" s="70" t="s">
        <v>33</v>
      </c>
      <c r="E3015" s="70" t="s">
        <v>25</v>
      </c>
      <c r="F3015" s="70" t="s">
        <v>26</v>
      </c>
      <c r="G3015" s="70"/>
      <c r="H3015" s="70" t="s">
        <v>28</v>
      </c>
      <c r="I3015" s="70" t="s">
        <v>160</v>
      </c>
      <c r="J3015" s="70" t="s">
        <v>30</v>
      </c>
      <c r="K3015" s="70" t="s">
        <v>35</v>
      </c>
      <c r="L3015" s="70" t="s">
        <v>36</v>
      </c>
      <c r="M3015" s="71">
        <v>8853</v>
      </c>
      <c r="N3015" s="70" t="s">
        <v>1045</v>
      </c>
      <c r="O3015" s="70">
        <v>-7.828147956309806</v>
      </c>
      <c r="P3015" s="70" t="s">
        <v>428</v>
      </c>
      <c r="Q3015" s="69">
        <v>182</v>
      </c>
      <c r="R3015" s="70" t="s">
        <v>161</v>
      </c>
      <c r="S3015" s="70" t="s">
        <v>38</v>
      </c>
      <c r="T3015" s="70" t="s">
        <v>39</v>
      </c>
      <c r="U3015" s="70" t="s">
        <v>35</v>
      </c>
      <c r="V3015" s="70">
        <v>218.8175338117498</v>
      </c>
      <c r="W3015" s="70">
        <v>296.89863173794254</v>
      </c>
    </row>
    <row r="3016" spans="1:23">
      <c r="A3016" s="69">
        <v>3015</v>
      </c>
      <c r="B3016" s="69">
        <v>25</v>
      </c>
      <c r="C3016" s="70" t="s">
        <v>159</v>
      </c>
      <c r="D3016" s="70" t="s">
        <v>33</v>
      </c>
      <c r="E3016" s="70" t="s">
        <v>25</v>
      </c>
      <c r="F3016" s="70" t="s">
        <v>26</v>
      </c>
      <c r="G3016" s="70"/>
      <c r="H3016" s="70" t="s">
        <v>28</v>
      </c>
      <c r="I3016" s="70" t="s">
        <v>160</v>
      </c>
      <c r="J3016" s="70" t="s">
        <v>30</v>
      </c>
      <c r="K3016" s="70" t="s">
        <v>35</v>
      </c>
      <c r="L3016" s="70" t="s">
        <v>36</v>
      </c>
      <c r="M3016" s="71">
        <v>9535</v>
      </c>
      <c r="N3016" s="70" t="s">
        <v>1047</v>
      </c>
      <c r="O3016" s="70">
        <v>-0.72450800634674195</v>
      </c>
      <c r="P3016" s="70" t="s">
        <v>412</v>
      </c>
      <c r="Q3016" s="69">
        <v>182</v>
      </c>
      <c r="R3016" s="70" t="s">
        <v>161</v>
      </c>
      <c r="S3016" s="70" t="s">
        <v>38</v>
      </c>
      <c r="T3016" s="70" t="s">
        <v>39</v>
      </c>
      <c r="U3016" s="70" t="s">
        <v>35</v>
      </c>
      <c r="V3016" s="70">
        <v>218.8175338117498</v>
      </c>
      <c r="W3016" s="70">
        <v>296.89863173794254</v>
      </c>
    </row>
    <row r="3017" spans="1:23">
      <c r="A3017" s="69">
        <v>3016</v>
      </c>
      <c r="B3017" s="69">
        <v>58</v>
      </c>
      <c r="C3017" s="70" t="s">
        <v>1193</v>
      </c>
      <c r="D3017" s="70" t="s">
        <v>33</v>
      </c>
      <c r="E3017" s="70" t="s">
        <v>25</v>
      </c>
      <c r="F3017" s="70" t="s">
        <v>26</v>
      </c>
      <c r="G3017" s="70"/>
      <c r="H3017" s="70" t="s">
        <v>28</v>
      </c>
      <c r="I3017" s="70" t="s">
        <v>29</v>
      </c>
      <c r="J3017" s="70" t="s">
        <v>30</v>
      </c>
      <c r="K3017" s="70" t="s">
        <v>35</v>
      </c>
      <c r="L3017" s="70" t="s">
        <v>65</v>
      </c>
      <c r="M3017" s="71">
        <v>2256</v>
      </c>
      <c r="N3017" s="70" t="s">
        <v>2434</v>
      </c>
      <c r="O3017" s="70">
        <v>-6.6423192930430881</v>
      </c>
      <c r="P3017" s="70" t="s">
        <v>428</v>
      </c>
      <c r="Q3017" s="69">
        <v>335</v>
      </c>
      <c r="R3017" s="70" t="s">
        <v>1194</v>
      </c>
      <c r="S3017" s="70" t="s">
        <v>50</v>
      </c>
      <c r="T3017" s="70" t="s">
        <v>51</v>
      </c>
      <c r="U3017" s="70" t="s">
        <v>35</v>
      </c>
      <c r="V3017" s="70">
        <v>6433.4408270515642</v>
      </c>
      <c r="W3017" s="70">
        <v>29310.212594850265</v>
      </c>
    </row>
    <row r="3018" spans="1:23">
      <c r="A3018" s="69">
        <v>3017</v>
      </c>
      <c r="B3018" s="69">
        <v>58</v>
      </c>
      <c r="C3018" s="70" t="s">
        <v>1193</v>
      </c>
      <c r="D3018" s="70" t="s">
        <v>33</v>
      </c>
      <c r="E3018" s="70" t="s">
        <v>25</v>
      </c>
      <c r="F3018" s="70" t="s">
        <v>26</v>
      </c>
      <c r="G3018" s="70"/>
      <c r="H3018" s="70" t="s">
        <v>28</v>
      </c>
      <c r="I3018" s="70" t="s">
        <v>29</v>
      </c>
      <c r="J3018" s="70" t="s">
        <v>30</v>
      </c>
      <c r="K3018" s="70" t="s">
        <v>35</v>
      </c>
      <c r="L3018" s="70" t="s">
        <v>65</v>
      </c>
      <c r="M3018" s="71">
        <v>5637</v>
      </c>
      <c r="N3018" s="70" t="s">
        <v>1187</v>
      </c>
      <c r="O3018" s="70">
        <v>-26.8730361542559</v>
      </c>
      <c r="P3018" s="70" t="s">
        <v>421</v>
      </c>
      <c r="Q3018" s="69">
        <v>335</v>
      </c>
      <c r="R3018" s="70" t="s">
        <v>1194</v>
      </c>
      <c r="S3018" s="70" t="s">
        <v>50</v>
      </c>
      <c r="T3018" s="70" t="s">
        <v>51</v>
      </c>
      <c r="U3018" s="70" t="s">
        <v>35</v>
      </c>
      <c r="V3018" s="70">
        <v>6433.4408270515642</v>
      </c>
      <c r="W3018" s="70">
        <v>29310.212594850265</v>
      </c>
    </row>
    <row r="3019" spans="1:23">
      <c r="A3019" s="69">
        <v>3018</v>
      </c>
      <c r="B3019" s="69">
        <v>58</v>
      </c>
      <c r="C3019" s="70" t="s">
        <v>1193</v>
      </c>
      <c r="D3019" s="70" t="s">
        <v>33</v>
      </c>
      <c r="E3019" s="70" t="s">
        <v>25</v>
      </c>
      <c r="F3019" s="70" t="s">
        <v>26</v>
      </c>
      <c r="G3019" s="70"/>
      <c r="H3019" s="70" t="s">
        <v>28</v>
      </c>
      <c r="I3019" s="70" t="s">
        <v>29</v>
      </c>
      <c r="J3019" s="70" t="s">
        <v>30</v>
      </c>
      <c r="K3019" s="70" t="s">
        <v>35</v>
      </c>
      <c r="L3019" s="70" t="s">
        <v>65</v>
      </c>
      <c r="M3019" s="71">
        <v>8240</v>
      </c>
      <c r="N3019" s="70" t="s">
        <v>2446</v>
      </c>
      <c r="O3019" s="70">
        <v>-4.9387886947676636</v>
      </c>
      <c r="P3019" s="70" t="s">
        <v>428</v>
      </c>
      <c r="Q3019" s="69">
        <v>335</v>
      </c>
      <c r="R3019" s="70" t="s">
        <v>1194</v>
      </c>
      <c r="S3019" s="70" t="s">
        <v>50</v>
      </c>
      <c r="T3019" s="70" t="s">
        <v>51</v>
      </c>
      <c r="U3019" s="70" t="s">
        <v>35</v>
      </c>
      <c r="V3019" s="70">
        <v>6433.4408270515642</v>
      </c>
      <c r="W3019" s="70">
        <v>29310.212594850265</v>
      </c>
    </row>
    <row r="3020" spans="1:23">
      <c r="A3020" s="69">
        <v>3019</v>
      </c>
      <c r="B3020" s="69">
        <v>58</v>
      </c>
      <c r="C3020" s="70" t="s">
        <v>1193</v>
      </c>
      <c r="D3020" s="70" t="s">
        <v>33</v>
      </c>
      <c r="E3020" s="70" t="s">
        <v>25</v>
      </c>
      <c r="F3020" s="70" t="s">
        <v>26</v>
      </c>
      <c r="G3020" s="70"/>
      <c r="H3020" s="70" t="s">
        <v>28</v>
      </c>
      <c r="I3020" s="70" t="s">
        <v>29</v>
      </c>
      <c r="J3020" s="70" t="s">
        <v>30</v>
      </c>
      <c r="K3020" s="70" t="s">
        <v>35</v>
      </c>
      <c r="L3020" s="70" t="s">
        <v>65</v>
      </c>
      <c r="M3020" s="71">
        <v>9420</v>
      </c>
      <c r="N3020" s="70" t="s">
        <v>855</v>
      </c>
      <c r="O3020" s="70">
        <v>-23.699282609440129</v>
      </c>
      <c r="P3020" s="70" t="s">
        <v>421</v>
      </c>
      <c r="Q3020" s="69">
        <v>335</v>
      </c>
      <c r="R3020" s="70" t="s">
        <v>1194</v>
      </c>
      <c r="S3020" s="70" t="s">
        <v>50</v>
      </c>
      <c r="T3020" s="70" t="s">
        <v>51</v>
      </c>
      <c r="U3020" s="70" t="s">
        <v>35</v>
      </c>
      <c r="V3020" s="70">
        <v>6433.4408270515642</v>
      </c>
      <c r="W3020" s="70">
        <v>29310.212594850265</v>
      </c>
    </row>
    <row r="3021" spans="1:23">
      <c r="A3021" s="69">
        <v>3020</v>
      </c>
      <c r="B3021" s="69">
        <v>58</v>
      </c>
      <c r="C3021" s="70" t="s">
        <v>1193</v>
      </c>
      <c r="D3021" s="70" t="s">
        <v>33</v>
      </c>
      <c r="E3021" s="70" t="s">
        <v>25</v>
      </c>
      <c r="F3021" s="70" t="s">
        <v>26</v>
      </c>
      <c r="G3021" s="70"/>
      <c r="H3021" s="70" t="s">
        <v>28</v>
      </c>
      <c r="I3021" s="70" t="s">
        <v>29</v>
      </c>
      <c r="J3021" s="70" t="s">
        <v>30</v>
      </c>
      <c r="K3021" s="70" t="s">
        <v>35</v>
      </c>
      <c r="L3021" s="70" t="s">
        <v>65</v>
      </c>
      <c r="M3021" s="71">
        <v>2256</v>
      </c>
      <c r="N3021" s="70" t="s">
        <v>2434</v>
      </c>
      <c r="O3021" s="70">
        <v>-6.6423192930430881</v>
      </c>
      <c r="P3021" s="70" t="s">
        <v>428</v>
      </c>
      <c r="Q3021" s="69">
        <v>361</v>
      </c>
      <c r="R3021" s="70" t="s">
        <v>675</v>
      </c>
      <c r="S3021" s="70" t="s">
        <v>82</v>
      </c>
      <c r="T3021" s="70" t="s">
        <v>83</v>
      </c>
      <c r="U3021" s="70" t="s">
        <v>35</v>
      </c>
      <c r="V3021" s="70">
        <v>620.9549232533775</v>
      </c>
      <c r="W3021" s="70">
        <v>3811.4852229794437</v>
      </c>
    </row>
    <row r="3022" spans="1:23">
      <c r="A3022" s="69">
        <v>3021</v>
      </c>
      <c r="B3022" s="69">
        <v>58</v>
      </c>
      <c r="C3022" s="70" t="s">
        <v>1193</v>
      </c>
      <c r="D3022" s="70" t="s">
        <v>33</v>
      </c>
      <c r="E3022" s="70" t="s">
        <v>25</v>
      </c>
      <c r="F3022" s="70" t="s">
        <v>26</v>
      </c>
      <c r="G3022" s="70"/>
      <c r="H3022" s="70" t="s">
        <v>28</v>
      </c>
      <c r="I3022" s="70" t="s">
        <v>29</v>
      </c>
      <c r="J3022" s="70" t="s">
        <v>30</v>
      </c>
      <c r="K3022" s="70" t="s">
        <v>35</v>
      </c>
      <c r="L3022" s="70" t="s">
        <v>65</v>
      </c>
      <c r="M3022" s="71">
        <v>5637</v>
      </c>
      <c r="N3022" s="70" t="s">
        <v>1187</v>
      </c>
      <c r="O3022" s="70">
        <v>-26.8730361542559</v>
      </c>
      <c r="P3022" s="70" t="s">
        <v>421</v>
      </c>
      <c r="Q3022" s="69">
        <v>361</v>
      </c>
      <c r="R3022" s="70" t="s">
        <v>675</v>
      </c>
      <c r="S3022" s="70" t="s">
        <v>82</v>
      </c>
      <c r="T3022" s="70" t="s">
        <v>83</v>
      </c>
      <c r="U3022" s="70" t="s">
        <v>35</v>
      </c>
      <c r="V3022" s="70">
        <v>620.9549232533775</v>
      </c>
      <c r="W3022" s="70">
        <v>3811.4852229794437</v>
      </c>
    </row>
    <row r="3023" spans="1:23">
      <c r="A3023" s="69">
        <v>3022</v>
      </c>
      <c r="B3023" s="69">
        <v>58</v>
      </c>
      <c r="C3023" s="70" t="s">
        <v>1193</v>
      </c>
      <c r="D3023" s="70" t="s">
        <v>33</v>
      </c>
      <c r="E3023" s="70" t="s">
        <v>25</v>
      </c>
      <c r="F3023" s="70" t="s">
        <v>26</v>
      </c>
      <c r="G3023" s="70"/>
      <c r="H3023" s="70" t="s">
        <v>28</v>
      </c>
      <c r="I3023" s="70" t="s">
        <v>29</v>
      </c>
      <c r="J3023" s="70" t="s">
        <v>30</v>
      </c>
      <c r="K3023" s="70" t="s">
        <v>35</v>
      </c>
      <c r="L3023" s="70" t="s">
        <v>65</v>
      </c>
      <c r="M3023" s="71">
        <v>8240</v>
      </c>
      <c r="N3023" s="70" t="s">
        <v>2446</v>
      </c>
      <c r="O3023" s="70">
        <v>-4.9387886947676636</v>
      </c>
      <c r="P3023" s="70" t="s">
        <v>428</v>
      </c>
      <c r="Q3023" s="69">
        <v>361</v>
      </c>
      <c r="R3023" s="70" t="s">
        <v>675</v>
      </c>
      <c r="S3023" s="70" t="s">
        <v>82</v>
      </c>
      <c r="T3023" s="70" t="s">
        <v>83</v>
      </c>
      <c r="U3023" s="70" t="s">
        <v>35</v>
      </c>
      <c r="V3023" s="70">
        <v>620.9549232533775</v>
      </c>
      <c r="W3023" s="70">
        <v>3811.4852229794437</v>
      </c>
    </row>
    <row r="3024" spans="1:23">
      <c r="A3024" s="69">
        <v>3023</v>
      </c>
      <c r="B3024" s="69">
        <v>58</v>
      </c>
      <c r="C3024" s="70" t="s">
        <v>1193</v>
      </c>
      <c r="D3024" s="70" t="s">
        <v>33</v>
      </c>
      <c r="E3024" s="70" t="s">
        <v>25</v>
      </c>
      <c r="F3024" s="70" t="s">
        <v>26</v>
      </c>
      <c r="G3024" s="70"/>
      <c r="H3024" s="70" t="s">
        <v>28</v>
      </c>
      <c r="I3024" s="70" t="s">
        <v>29</v>
      </c>
      <c r="J3024" s="70" t="s">
        <v>30</v>
      </c>
      <c r="K3024" s="70" t="s">
        <v>35</v>
      </c>
      <c r="L3024" s="70" t="s">
        <v>65</v>
      </c>
      <c r="M3024" s="71">
        <v>9420</v>
      </c>
      <c r="N3024" s="70" t="s">
        <v>855</v>
      </c>
      <c r="O3024" s="70">
        <v>-23.699282609440129</v>
      </c>
      <c r="P3024" s="70" t="s">
        <v>421</v>
      </c>
      <c r="Q3024" s="69">
        <v>361</v>
      </c>
      <c r="R3024" s="70" t="s">
        <v>675</v>
      </c>
      <c r="S3024" s="70" t="s">
        <v>82</v>
      </c>
      <c r="T3024" s="70" t="s">
        <v>83</v>
      </c>
      <c r="U3024" s="70" t="s">
        <v>35</v>
      </c>
      <c r="V3024" s="70">
        <v>620.9549232533775</v>
      </c>
      <c r="W3024" s="70">
        <v>3811.4852229794437</v>
      </c>
    </row>
    <row r="3025" spans="1:23">
      <c r="A3025" s="69">
        <v>3024</v>
      </c>
      <c r="B3025" s="69">
        <v>58</v>
      </c>
      <c r="C3025" s="70" t="s">
        <v>1193</v>
      </c>
      <c r="D3025" s="70" t="s">
        <v>33</v>
      </c>
      <c r="E3025" s="70" t="s">
        <v>25</v>
      </c>
      <c r="F3025" s="70" t="s">
        <v>26</v>
      </c>
      <c r="G3025" s="70"/>
      <c r="H3025" s="70" t="s">
        <v>28</v>
      </c>
      <c r="I3025" s="70" t="s">
        <v>29</v>
      </c>
      <c r="J3025" s="70" t="s">
        <v>30</v>
      </c>
      <c r="K3025" s="70" t="s">
        <v>35</v>
      </c>
      <c r="L3025" s="70" t="s">
        <v>65</v>
      </c>
      <c r="M3025" s="71">
        <v>2256</v>
      </c>
      <c r="N3025" s="70" t="s">
        <v>2434</v>
      </c>
      <c r="O3025" s="70">
        <v>-6.6423192930430881</v>
      </c>
      <c r="P3025" s="70" t="s">
        <v>428</v>
      </c>
      <c r="Q3025" s="69">
        <v>383</v>
      </c>
      <c r="R3025" s="70" t="s">
        <v>856</v>
      </c>
      <c r="S3025" s="70" t="s">
        <v>82</v>
      </c>
      <c r="T3025" s="70" t="s">
        <v>83</v>
      </c>
      <c r="U3025" s="70" t="s">
        <v>35</v>
      </c>
      <c r="V3025" s="70">
        <v>8042.0284605736024</v>
      </c>
      <c r="W3025" s="70">
        <v>54402.70860379011</v>
      </c>
    </row>
    <row r="3026" spans="1:23">
      <c r="A3026" s="69">
        <v>3025</v>
      </c>
      <c r="B3026" s="69">
        <v>58</v>
      </c>
      <c r="C3026" s="70" t="s">
        <v>1193</v>
      </c>
      <c r="D3026" s="70" t="s">
        <v>33</v>
      </c>
      <c r="E3026" s="70" t="s">
        <v>25</v>
      </c>
      <c r="F3026" s="70" t="s">
        <v>26</v>
      </c>
      <c r="G3026" s="70"/>
      <c r="H3026" s="70" t="s">
        <v>28</v>
      </c>
      <c r="I3026" s="70" t="s">
        <v>29</v>
      </c>
      <c r="J3026" s="70" t="s">
        <v>30</v>
      </c>
      <c r="K3026" s="70" t="s">
        <v>35</v>
      </c>
      <c r="L3026" s="70" t="s">
        <v>65</v>
      </c>
      <c r="M3026" s="71">
        <v>5637</v>
      </c>
      <c r="N3026" s="70" t="s">
        <v>1187</v>
      </c>
      <c r="O3026" s="70">
        <v>-26.8730361542559</v>
      </c>
      <c r="P3026" s="70" t="s">
        <v>421</v>
      </c>
      <c r="Q3026" s="69">
        <v>383</v>
      </c>
      <c r="R3026" s="70" t="s">
        <v>856</v>
      </c>
      <c r="S3026" s="70" t="s">
        <v>82</v>
      </c>
      <c r="T3026" s="70" t="s">
        <v>83</v>
      </c>
      <c r="U3026" s="70" t="s">
        <v>35</v>
      </c>
      <c r="V3026" s="70">
        <v>8042.0284605736024</v>
      </c>
      <c r="W3026" s="70">
        <v>54402.70860379011</v>
      </c>
    </row>
    <row r="3027" spans="1:23">
      <c r="A3027" s="69">
        <v>3026</v>
      </c>
      <c r="B3027" s="69">
        <v>58</v>
      </c>
      <c r="C3027" s="70" t="s">
        <v>1193</v>
      </c>
      <c r="D3027" s="70" t="s">
        <v>33</v>
      </c>
      <c r="E3027" s="70" t="s">
        <v>25</v>
      </c>
      <c r="F3027" s="70" t="s">
        <v>26</v>
      </c>
      <c r="G3027" s="70"/>
      <c r="H3027" s="70" t="s">
        <v>28</v>
      </c>
      <c r="I3027" s="70" t="s">
        <v>29</v>
      </c>
      <c r="J3027" s="70" t="s">
        <v>30</v>
      </c>
      <c r="K3027" s="70" t="s">
        <v>35</v>
      </c>
      <c r="L3027" s="70" t="s">
        <v>65</v>
      </c>
      <c r="M3027" s="71">
        <v>8240</v>
      </c>
      <c r="N3027" s="70" t="s">
        <v>2446</v>
      </c>
      <c r="O3027" s="70">
        <v>-4.9387886947676636</v>
      </c>
      <c r="P3027" s="70" t="s">
        <v>428</v>
      </c>
      <c r="Q3027" s="69">
        <v>383</v>
      </c>
      <c r="R3027" s="70" t="s">
        <v>856</v>
      </c>
      <c r="S3027" s="70" t="s">
        <v>82</v>
      </c>
      <c r="T3027" s="70" t="s">
        <v>83</v>
      </c>
      <c r="U3027" s="70" t="s">
        <v>35</v>
      </c>
      <c r="V3027" s="70">
        <v>8042.0284605736024</v>
      </c>
      <c r="W3027" s="70">
        <v>54402.70860379011</v>
      </c>
    </row>
    <row r="3028" spans="1:23">
      <c r="A3028" s="69">
        <v>3027</v>
      </c>
      <c r="B3028" s="69">
        <v>58</v>
      </c>
      <c r="C3028" s="70" t="s">
        <v>1193</v>
      </c>
      <c r="D3028" s="70" t="s">
        <v>33</v>
      </c>
      <c r="E3028" s="70" t="s">
        <v>25</v>
      </c>
      <c r="F3028" s="70" t="s">
        <v>26</v>
      </c>
      <c r="G3028" s="70"/>
      <c r="H3028" s="70" t="s">
        <v>28</v>
      </c>
      <c r="I3028" s="70" t="s">
        <v>29</v>
      </c>
      <c r="J3028" s="70" t="s">
        <v>30</v>
      </c>
      <c r="K3028" s="70" t="s">
        <v>35</v>
      </c>
      <c r="L3028" s="70" t="s">
        <v>65</v>
      </c>
      <c r="M3028" s="71">
        <v>9420</v>
      </c>
      <c r="N3028" s="70" t="s">
        <v>855</v>
      </c>
      <c r="O3028" s="70">
        <v>-23.699282609440129</v>
      </c>
      <c r="P3028" s="70" t="s">
        <v>421</v>
      </c>
      <c r="Q3028" s="69">
        <v>383</v>
      </c>
      <c r="R3028" s="70" t="s">
        <v>856</v>
      </c>
      <c r="S3028" s="70" t="s">
        <v>82</v>
      </c>
      <c r="T3028" s="70" t="s">
        <v>83</v>
      </c>
      <c r="U3028" s="70" t="s">
        <v>35</v>
      </c>
      <c r="V3028" s="70">
        <v>8042.0284605736024</v>
      </c>
      <c r="W3028" s="70">
        <v>54402.70860379011</v>
      </c>
    </row>
  </sheetData>
  <sheetProtection algorithmName="SHA-512" hashValue="aT2zrWYzqvIFXGGZribdImycjUZsxlrsiiKyugGVubPCF6p2sLHTqmxVXbzP1yQo10TzqQZ2inabpGWJam4TWw==" saltValue="3scSf5FJV+GD53InjI5/uw==" spinCount="100000" sheet="1" objects="1" scenarios="1"/>
  <printOptions horizontalCentered="1"/>
  <pageMargins left="0.3" right="0.3" top="0.61" bottom="0.37" header="0.1" footer="0.1"/>
  <pageSetup paperSize="9" pageOrder="overThenDown" orientation="portrait" useFirstPageNumber="1" horizontalDpi="300" verticalDpi="300"/>
  <headerFooter alignWithMargins="0">
    <oddHeader>&amp;P</oddHeader>
    <oddFooter>&amp;F</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4DA2F-47D4-4CD1-A86F-5EA04164175E}">
  <dimension ref="A1:E24"/>
  <sheetViews>
    <sheetView showGridLines="0" topLeftCell="A6" zoomScaleNormal="100" workbookViewId="0">
      <selection activeCell="B13" sqref="B13"/>
    </sheetView>
  </sheetViews>
  <sheetFormatPr defaultRowHeight="12.75"/>
  <cols>
    <col min="1" max="1" width="15.7109375" customWidth="1"/>
    <col min="2" max="2" width="50.7109375" style="8" customWidth="1"/>
    <col min="3" max="3" width="15.7109375" customWidth="1"/>
    <col min="4" max="4" width="150.7109375" style="8" customWidth="1"/>
    <col min="5" max="256" width="11.42578125" customWidth="1"/>
  </cols>
  <sheetData>
    <row r="1" spans="1:5" ht="50.1" customHeight="1">
      <c r="A1" s="72" t="s">
        <v>2508</v>
      </c>
      <c r="B1" s="72"/>
      <c r="C1" s="72"/>
      <c r="D1" s="72"/>
      <c r="E1" s="26"/>
    </row>
    <row r="2" spans="1:5" ht="24.95" customHeight="1">
      <c r="A2" s="27" t="s">
        <v>2509</v>
      </c>
      <c r="B2" s="27" t="s">
        <v>2510</v>
      </c>
      <c r="C2" s="27" t="s">
        <v>2511</v>
      </c>
      <c r="D2" s="27" t="s">
        <v>2512</v>
      </c>
    </row>
    <row r="3" spans="1:5" s="7" customFormat="1" ht="30.95" customHeight="1">
      <c r="A3" s="28" t="s">
        <v>68</v>
      </c>
      <c r="B3" s="29" t="s">
        <v>67</v>
      </c>
      <c r="C3" s="30">
        <v>5</v>
      </c>
      <c r="D3" s="31" t="s">
        <v>2513</v>
      </c>
    </row>
    <row r="4" spans="1:5" s="7" customFormat="1" ht="30.95" customHeight="1">
      <c r="A4" s="28" t="s">
        <v>92</v>
      </c>
      <c r="B4" s="29" t="s">
        <v>91</v>
      </c>
      <c r="C4" s="30">
        <v>5</v>
      </c>
      <c r="D4" s="31" t="s">
        <v>2514</v>
      </c>
    </row>
    <row r="5" spans="1:5" s="7" customFormat="1" ht="30.95" customHeight="1">
      <c r="A5" s="28" t="s">
        <v>115</v>
      </c>
      <c r="B5" s="29" t="s">
        <v>114</v>
      </c>
      <c r="C5" s="30">
        <v>4</v>
      </c>
      <c r="D5" s="31" t="s">
        <v>2515</v>
      </c>
    </row>
    <row r="6" spans="1:5" s="7" customFormat="1" ht="30.95" customHeight="1">
      <c r="A6" s="28" t="s">
        <v>356</v>
      </c>
      <c r="B6" s="29" t="s">
        <v>355</v>
      </c>
      <c r="C6" s="30">
        <v>4</v>
      </c>
      <c r="D6" s="31" t="s">
        <v>2516</v>
      </c>
    </row>
    <row r="7" spans="1:5" s="7" customFormat="1" ht="30.95" customHeight="1">
      <c r="A7" s="28" t="s">
        <v>79</v>
      </c>
      <c r="B7" s="29" t="s">
        <v>78</v>
      </c>
      <c r="C7" s="30">
        <v>4</v>
      </c>
      <c r="D7" s="31" t="s">
        <v>2517</v>
      </c>
    </row>
    <row r="8" spans="1:5" s="7" customFormat="1" ht="30.95" customHeight="1">
      <c r="A8" s="28" t="s">
        <v>42</v>
      </c>
      <c r="B8" s="29" t="s">
        <v>41</v>
      </c>
      <c r="C8" s="30">
        <v>3</v>
      </c>
      <c r="D8" s="31" t="s">
        <v>2518</v>
      </c>
    </row>
    <row r="9" spans="1:5" s="7" customFormat="1" ht="30.95" customHeight="1">
      <c r="A9" s="28" t="s">
        <v>51</v>
      </c>
      <c r="B9" s="29" t="s">
        <v>50</v>
      </c>
      <c r="C9" s="30">
        <v>2</v>
      </c>
      <c r="D9" s="31" t="s">
        <v>2519</v>
      </c>
    </row>
    <row r="10" spans="1:5" s="7" customFormat="1" ht="30.95" customHeight="1">
      <c r="A10" s="28" t="s">
        <v>56</v>
      </c>
      <c r="B10" s="29" t="s">
        <v>55</v>
      </c>
      <c r="C10" s="30">
        <v>4</v>
      </c>
      <c r="D10" s="31" t="s">
        <v>2520</v>
      </c>
    </row>
    <row r="11" spans="1:5" s="7" customFormat="1" ht="30.95" customHeight="1">
      <c r="A11" s="28" t="s">
        <v>83</v>
      </c>
      <c r="B11" s="29" t="s">
        <v>82</v>
      </c>
      <c r="C11" s="30">
        <v>5</v>
      </c>
      <c r="D11" s="31" t="s">
        <v>2521</v>
      </c>
    </row>
    <row r="12" spans="1:5" s="7" customFormat="1" ht="30.95" customHeight="1">
      <c r="A12" s="28" t="s">
        <v>225</v>
      </c>
      <c r="B12" s="29" t="s">
        <v>224</v>
      </c>
      <c r="C12" s="30">
        <v>2</v>
      </c>
      <c r="D12" s="31" t="s">
        <v>2522</v>
      </c>
    </row>
    <row r="13" spans="1:5" s="7" customFormat="1" ht="30.95" customHeight="1">
      <c r="A13" s="28" t="s">
        <v>39</v>
      </c>
      <c r="B13" s="29" t="s">
        <v>38</v>
      </c>
      <c r="C13" s="30">
        <v>1</v>
      </c>
      <c r="D13" s="31" t="s">
        <v>2523</v>
      </c>
    </row>
    <row r="14" spans="1:5" s="7" customFormat="1" ht="30.95" customHeight="1">
      <c r="A14" s="28" t="s">
        <v>330</v>
      </c>
      <c r="B14" s="29" t="s">
        <v>329</v>
      </c>
      <c r="C14" s="30">
        <v>3</v>
      </c>
      <c r="D14" s="31" t="s">
        <v>2524</v>
      </c>
    </row>
    <row r="15" spans="1:5" s="7" customFormat="1" ht="30.95" customHeight="1">
      <c r="A15" s="28" t="s">
        <v>95</v>
      </c>
      <c r="B15" s="29" t="s">
        <v>94</v>
      </c>
      <c r="C15" s="30">
        <v>2</v>
      </c>
      <c r="D15" s="31" t="s">
        <v>2525</v>
      </c>
    </row>
    <row r="16" spans="1:5" s="7" customFormat="1" ht="30.95" customHeight="1">
      <c r="A16" s="28" t="s">
        <v>176</v>
      </c>
      <c r="B16" s="29" t="s">
        <v>175</v>
      </c>
      <c r="C16" s="30">
        <v>1</v>
      </c>
      <c r="D16" s="31" t="s">
        <v>2526</v>
      </c>
    </row>
    <row r="17" spans="1:5" ht="33" customHeight="1"/>
    <row r="18" spans="1:5" ht="50.1" customHeight="1">
      <c r="B18" s="73" t="s">
        <v>2527</v>
      </c>
      <c r="C18" s="74"/>
      <c r="D18" s="75"/>
      <c r="E18" s="26"/>
    </row>
    <row r="19" spans="1:5" ht="24.95" customHeight="1">
      <c r="B19" s="27" t="s">
        <v>2528</v>
      </c>
      <c r="C19" s="27" t="s">
        <v>2511</v>
      </c>
      <c r="D19" s="27" t="s">
        <v>2512</v>
      </c>
    </row>
    <row r="20" spans="1:5" s="7" customFormat="1" ht="30.95" customHeight="1">
      <c r="A20"/>
      <c r="B20" s="29" t="s">
        <v>2529</v>
      </c>
      <c r="C20" s="30">
        <v>5</v>
      </c>
      <c r="D20" s="31" t="s">
        <v>2530</v>
      </c>
    </row>
    <row r="21" spans="1:5" s="7" customFormat="1" ht="30.95" customHeight="1">
      <c r="A21"/>
      <c r="B21" s="29" t="s">
        <v>424</v>
      </c>
      <c r="C21" s="30">
        <v>4</v>
      </c>
      <c r="D21" s="31" t="s">
        <v>2531</v>
      </c>
    </row>
    <row r="22" spans="1:5" s="7" customFormat="1" ht="30.95" customHeight="1">
      <c r="A22"/>
      <c r="B22" s="29" t="s">
        <v>2532</v>
      </c>
      <c r="C22" s="30">
        <v>0</v>
      </c>
      <c r="D22" s="31" t="s">
        <v>2533</v>
      </c>
    </row>
    <row r="23" spans="1:5" s="7" customFormat="1" ht="30.95" customHeight="1">
      <c r="A23"/>
      <c r="B23" s="29" t="s">
        <v>428</v>
      </c>
      <c r="C23" s="30">
        <v>2</v>
      </c>
      <c r="D23" s="31" t="s">
        <v>2534</v>
      </c>
    </row>
    <row r="24" spans="1:5" s="7" customFormat="1" ht="30.95" customHeight="1">
      <c r="A24"/>
      <c r="B24" s="29" t="s">
        <v>2535</v>
      </c>
      <c r="C24" s="30">
        <v>1</v>
      </c>
      <c r="D24" s="31" t="s">
        <v>2536</v>
      </c>
    </row>
  </sheetData>
  <sheetProtection algorithmName="SHA-512" hashValue="WhHSuE/lxTYZbvQHSkHQqFPHeLmp4LJF3nez+f0WQ3meOAJRLgmDIvOoAVCAxGJtVM8aqc3xKttekg4xxIAUtQ==" saltValue="ipd5z80JRGoq70ACBhKktA==" spinCount="100000" sheet="1" objects="1" scenarios="1"/>
  <mergeCells count="2">
    <mergeCell ref="A1:D1"/>
    <mergeCell ref="B18:D18"/>
  </mergeCells>
  <phoneticPr fontId="6" type="noConversion"/>
  <pageMargins left="0.7" right="0.7" top="0.75" bottom="0.75" header="0.3" footer="0.3"/>
  <pageSetup paperSize="9" orientation="portrait" horizontalDpi="0"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D88C7-DB23-4A2B-A5E6-65E350593FD9}">
  <dimension ref="A1:S257"/>
  <sheetViews>
    <sheetView showGridLines="0" topLeftCell="A16" zoomScale="80" zoomScaleNormal="80" workbookViewId="0">
      <selection activeCell="Q26" sqref="Q26:R26"/>
    </sheetView>
  </sheetViews>
  <sheetFormatPr defaultRowHeight="12.75"/>
  <cols>
    <col min="1" max="1" width="30.7109375" customWidth="1"/>
    <col min="2" max="2" width="68.7109375" style="4" bestFit="1" customWidth="1"/>
    <col min="3" max="3" width="9.85546875" style="6" bestFit="1" customWidth="1"/>
    <col min="4" max="4" width="9.7109375" style="6" customWidth="1"/>
    <col min="5" max="6" width="9.7109375" style="18" customWidth="1"/>
    <col min="7" max="7" width="11.7109375" style="6" customWidth="1"/>
    <col min="8" max="8" width="5.7109375" customWidth="1"/>
    <col min="9" max="9" width="30.7109375" customWidth="1"/>
    <col min="10" max="10" width="13.7109375" style="4" customWidth="1"/>
    <col min="11" max="11" width="10.7109375" style="6" customWidth="1"/>
    <col min="12" max="12" width="9.7109375" customWidth="1"/>
    <col min="13" max="13" width="9.7109375" style="5" customWidth="1"/>
    <col min="14" max="14" width="9.7109375" customWidth="1"/>
    <col min="15" max="15" width="11.7109375" style="5" customWidth="1"/>
    <col min="16" max="16" width="5.7109375" customWidth="1"/>
    <col min="17" max="17" width="32.7109375" style="20" customWidth="1"/>
    <col min="18" max="18" width="32.7109375" customWidth="1"/>
    <col min="19" max="19" width="5.7109375" customWidth="1"/>
    <col min="20" max="37" width="20.7109375" customWidth="1"/>
    <col min="38" max="52" width="65.140625" bestFit="1" customWidth="1"/>
    <col min="53" max="53" width="13.140625" bestFit="1" customWidth="1"/>
    <col min="54" max="67" width="65.140625" bestFit="1" customWidth="1"/>
    <col min="68" max="68" width="13.42578125" bestFit="1" customWidth="1"/>
    <col min="69" max="90" width="65.140625" bestFit="1" customWidth="1"/>
    <col min="91" max="91" width="14.7109375" bestFit="1" customWidth="1"/>
    <col min="92" max="92" width="11.5703125" bestFit="1" customWidth="1"/>
    <col min="93" max="256" width="11.42578125" customWidth="1"/>
  </cols>
  <sheetData>
    <row r="1" spans="1:19" ht="39" customHeight="1">
      <c r="A1" s="32" t="s">
        <v>2508</v>
      </c>
      <c r="C1" s="10"/>
      <c r="D1" s="17"/>
      <c r="E1" s="17"/>
      <c r="F1" s="17"/>
      <c r="G1" s="10"/>
      <c r="H1" s="11"/>
      <c r="I1" s="32" t="s">
        <v>2537</v>
      </c>
      <c r="J1" s="12"/>
      <c r="K1" s="13"/>
      <c r="L1" s="9"/>
      <c r="M1" s="24"/>
      <c r="N1" s="9"/>
      <c r="Q1" s="53" t="s">
        <v>2538</v>
      </c>
    </row>
    <row r="2" spans="1:19">
      <c r="A2" t="s">
        <v>10</v>
      </c>
      <c r="B2" s="4" t="s">
        <v>2539</v>
      </c>
      <c r="C2" s="40"/>
      <c r="D2" s="37"/>
      <c r="I2" t="s">
        <v>10</v>
      </c>
      <c r="J2" s="3" t="s">
        <v>2539</v>
      </c>
      <c r="K2" s="40"/>
      <c r="L2" s="9"/>
      <c r="Q2" s="49"/>
      <c r="R2" s="15"/>
    </row>
    <row r="3" spans="1:19">
      <c r="C3" s="40"/>
      <c r="D3" s="37"/>
      <c r="F3" s="6"/>
      <c r="K3" s="40"/>
      <c r="L3" s="9"/>
      <c r="R3" s="14"/>
    </row>
    <row r="4" spans="1:19">
      <c r="A4" s="2" t="s">
        <v>2540</v>
      </c>
      <c r="C4" s="40"/>
      <c r="D4" s="76" t="s">
        <v>2541</v>
      </c>
      <c r="E4" s="77"/>
      <c r="F4" s="77"/>
      <c r="G4" s="77"/>
      <c r="I4" s="2" t="s">
        <v>2542</v>
      </c>
      <c r="K4" s="40"/>
      <c r="L4" s="77" t="s">
        <v>2541</v>
      </c>
      <c r="M4" s="77"/>
      <c r="N4" s="77"/>
      <c r="O4" s="77"/>
      <c r="Q4" s="49"/>
      <c r="R4" s="15"/>
    </row>
    <row r="5" spans="1:19" s="5" customFormat="1" ht="25.5">
      <c r="A5" s="5" t="s">
        <v>2</v>
      </c>
      <c r="B5" s="5" t="s">
        <v>18</v>
      </c>
      <c r="C5" s="41" t="s">
        <v>2543</v>
      </c>
      <c r="D5" s="43" t="s">
        <v>2544</v>
      </c>
      <c r="E5" s="44" t="s">
        <v>2545</v>
      </c>
      <c r="F5" s="44" t="s">
        <v>2546</v>
      </c>
      <c r="G5" s="45" t="s">
        <v>2547</v>
      </c>
      <c r="H5" s="15" t="s">
        <v>2548</v>
      </c>
      <c r="I5" s="5" t="s">
        <v>2</v>
      </c>
      <c r="J5" s="5" t="s">
        <v>15</v>
      </c>
      <c r="K5" s="54" t="s">
        <v>2543</v>
      </c>
      <c r="L5" s="43" t="s">
        <v>2544</v>
      </c>
      <c r="M5" s="46" t="s">
        <v>2545</v>
      </c>
      <c r="N5" s="46" t="s">
        <v>2546</v>
      </c>
      <c r="O5" s="47" t="s">
        <v>2547</v>
      </c>
      <c r="P5" s="15" t="s">
        <v>2548</v>
      </c>
      <c r="Q5" s="50" t="s">
        <v>2549</v>
      </c>
      <c r="R5" s="50" t="s">
        <v>2550</v>
      </c>
      <c r="S5" s="15"/>
    </row>
    <row r="6" spans="1:19">
      <c r="A6" t="s">
        <v>285</v>
      </c>
      <c r="C6" s="40">
        <v>20680</v>
      </c>
      <c r="D6" s="38"/>
      <c r="E6" s="34"/>
      <c r="F6" s="35"/>
      <c r="G6" s="36">
        <f>SUM(F7:F11)</f>
        <v>2.0522727272727272</v>
      </c>
      <c r="I6" t="s">
        <v>285</v>
      </c>
      <c r="K6" s="40">
        <v>115611</v>
      </c>
      <c r="L6" s="38"/>
      <c r="M6" s="34"/>
      <c r="N6" s="35"/>
      <c r="O6" s="36">
        <f>SUM(N7:N10)</f>
        <v>2.0994888029685757</v>
      </c>
      <c r="Q6" s="51" t="s">
        <v>285</v>
      </c>
      <c r="R6" s="52">
        <f>(G6+O6)/2</f>
        <v>2.0758807651206514</v>
      </c>
    </row>
    <row r="7" spans="1:19">
      <c r="B7" s="4" t="s">
        <v>175</v>
      </c>
      <c r="C7" s="40">
        <v>12627</v>
      </c>
      <c r="D7" s="39">
        <f>C7/C6</f>
        <v>0.61058994197292071</v>
      </c>
      <c r="E7" s="33">
        <f>HIPÓTESIS!C16</f>
        <v>1</v>
      </c>
      <c r="F7" s="33">
        <f>D7*E7</f>
        <v>0.61058994197292071</v>
      </c>
      <c r="J7" s="4" t="s">
        <v>424</v>
      </c>
      <c r="K7" s="40">
        <v>43988</v>
      </c>
      <c r="L7" s="48">
        <f>K7/K6</f>
        <v>0.38048282602866507</v>
      </c>
      <c r="M7" s="23">
        <f>HIPÓTESIS!C21</f>
        <v>4</v>
      </c>
      <c r="N7" s="23">
        <f>L7*M7</f>
        <v>1.5219313041146603</v>
      </c>
      <c r="Q7" s="51" t="s">
        <v>60</v>
      </c>
      <c r="R7" s="52">
        <f>(G12+O11)/2</f>
        <v>3.733787685285237</v>
      </c>
    </row>
    <row r="8" spans="1:19">
      <c r="B8" s="4" t="s">
        <v>41</v>
      </c>
      <c r="C8" s="40">
        <v>4384</v>
      </c>
      <c r="D8" s="39">
        <f>C8/C6</f>
        <v>0.21199226305609284</v>
      </c>
      <c r="E8" s="18">
        <f>HIPÓTESIS!C8</f>
        <v>3</v>
      </c>
      <c r="F8" s="18">
        <f t="shared" ref="F8:F14" si="0">D8*E8</f>
        <v>0.63597678916827849</v>
      </c>
      <c r="J8" s="4" t="s">
        <v>412</v>
      </c>
      <c r="K8" s="40">
        <v>32280</v>
      </c>
      <c r="L8" s="39">
        <f>K8/K6</f>
        <v>0.27921218569167294</v>
      </c>
      <c r="M8" s="23">
        <f>HIPÓTESIS!C22</f>
        <v>0</v>
      </c>
      <c r="N8" s="23">
        <f>L8*M8</f>
        <v>0</v>
      </c>
      <c r="Q8" s="51" t="s">
        <v>283</v>
      </c>
      <c r="R8" s="52">
        <f>(G15+O15)/2</f>
        <v>3.7772520883975327</v>
      </c>
    </row>
    <row r="9" spans="1:19">
      <c r="B9" s="4" t="s">
        <v>67</v>
      </c>
      <c r="C9" s="40">
        <v>3108</v>
      </c>
      <c r="D9" s="39">
        <f>C9/C6</f>
        <v>0.15029013539651837</v>
      </c>
      <c r="E9" s="18">
        <f>HIPÓTESIS!C3</f>
        <v>5</v>
      </c>
      <c r="F9" s="18">
        <f t="shared" si="0"/>
        <v>0.75145067698259183</v>
      </c>
      <c r="J9" s="4" t="s">
        <v>428</v>
      </c>
      <c r="K9" s="40">
        <v>27429</v>
      </c>
      <c r="L9" s="39">
        <f>K9/K6</f>
        <v>0.23725251057425331</v>
      </c>
      <c r="M9" s="23">
        <f>HIPÓTESIS!C15</f>
        <v>2</v>
      </c>
      <c r="N9" s="23">
        <f>L9*M9</f>
        <v>0.47450502114850662</v>
      </c>
      <c r="Q9" s="51" t="s">
        <v>277</v>
      </c>
      <c r="R9" s="52">
        <f>(G19+O18)/2</f>
        <v>2.735337355478948</v>
      </c>
    </row>
    <row r="10" spans="1:19">
      <c r="B10" s="4" t="s">
        <v>94</v>
      </c>
      <c r="C10" s="40">
        <v>306</v>
      </c>
      <c r="D10" s="39">
        <f>C10/C6</f>
        <v>1.4796905222437137E-2</v>
      </c>
      <c r="E10" s="18">
        <f>HIPÓTESIS!C15</f>
        <v>2</v>
      </c>
      <c r="F10" s="18">
        <f t="shared" si="0"/>
        <v>2.9593810444874274E-2</v>
      </c>
      <c r="J10" s="4" t="s">
        <v>421</v>
      </c>
      <c r="K10" s="40">
        <v>11914</v>
      </c>
      <c r="L10" s="39">
        <f>K10/K6</f>
        <v>0.10305247770540865</v>
      </c>
      <c r="M10" s="23">
        <f>HIPÓTESIS!C24</f>
        <v>1</v>
      </c>
      <c r="N10" s="23">
        <f>L10*M10</f>
        <v>0.10305247770540865</v>
      </c>
      <c r="Q10" s="51" t="s">
        <v>294</v>
      </c>
      <c r="R10" s="52">
        <f>(G24+O24)/2</f>
        <v>4.0432168992225179</v>
      </c>
    </row>
    <row r="11" spans="1:19">
      <c r="B11" s="4" t="s">
        <v>50</v>
      </c>
      <c r="C11" s="40">
        <v>255</v>
      </c>
      <c r="D11" s="39">
        <f>C11/C6</f>
        <v>1.2330754352030947E-2</v>
      </c>
      <c r="E11" s="18">
        <f>HIPÓTESIS!C9</f>
        <v>2</v>
      </c>
      <c r="F11" s="18">
        <f t="shared" si="0"/>
        <v>2.4661508704061894E-2</v>
      </c>
      <c r="I11" t="s">
        <v>60</v>
      </c>
      <c r="K11" s="40">
        <v>210452</v>
      </c>
      <c r="L11" s="38"/>
      <c r="M11" s="34"/>
      <c r="N11" s="35"/>
      <c r="O11" s="36">
        <f>SUM(N12:N14)</f>
        <v>4.4200387736871116</v>
      </c>
      <c r="Q11" s="51" t="s">
        <v>307</v>
      </c>
      <c r="R11" s="52">
        <f>(G28+O28)/2</f>
        <v>4.3908191259037856</v>
      </c>
    </row>
    <row r="12" spans="1:19">
      <c r="A12" t="s">
        <v>60</v>
      </c>
      <c r="C12" s="40">
        <v>38118</v>
      </c>
      <c r="D12" s="38"/>
      <c r="E12" s="34"/>
      <c r="F12" s="35"/>
      <c r="G12" s="36">
        <f>SUM(F13:F14)</f>
        <v>3.0475365968833623</v>
      </c>
      <c r="J12" s="4" t="s">
        <v>419</v>
      </c>
      <c r="K12" s="40">
        <v>166410</v>
      </c>
      <c r="L12" s="48">
        <f>K12/K11</f>
        <v>0.79072662649915415</v>
      </c>
      <c r="M12" s="23">
        <f>HIPÓTESIS!C20</f>
        <v>5</v>
      </c>
      <c r="N12" s="23">
        <f>L12*M12</f>
        <v>3.9536331324957708</v>
      </c>
      <c r="Q12" s="51" t="s">
        <v>107</v>
      </c>
      <c r="R12" s="52">
        <f>(G33+O32)/2</f>
        <v>1.97376791018034</v>
      </c>
    </row>
    <row r="13" spans="1:19">
      <c r="B13" s="4" t="s">
        <v>41</v>
      </c>
      <c r="C13" s="40">
        <v>37212</v>
      </c>
      <c r="D13" s="39">
        <f>C13/C12</f>
        <v>0.97623170155831895</v>
      </c>
      <c r="E13" s="18">
        <f>HIPÓTESIS!C8</f>
        <v>3</v>
      </c>
      <c r="F13" s="18">
        <f t="shared" si="0"/>
        <v>2.928695104674957</v>
      </c>
      <c r="J13" s="4" t="s">
        <v>424</v>
      </c>
      <c r="K13" s="40">
        <v>24539</v>
      </c>
      <c r="L13" s="39">
        <f>K13/K11</f>
        <v>0.11660141029783513</v>
      </c>
      <c r="M13" s="23">
        <f>HIPÓTESIS!C21</f>
        <v>4</v>
      </c>
      <c r="N13" s="23">
        <f>L13*M13</f>
        <v>0.46640564119134054</v>
      </c>
      <c r="Q13" s="51" t="s">
        <v>1115</v>
      </c>
      <c r="R13" s="52">
        <f>(G36+O37)/2</f>
        <v>2.7175332068311198</v>
      </c>
    </row>
    <row r="14" spans="1:19">
      <c r="B14" s="4" t="s">
        <v>67</v>
      </c>
      <c r="C14" s="40">
        <v>906</v>
      </c>
      <c r="D14" s="39">
        <f>C14/C12</f>
        <v>2.3768298441681095E-2</v>
      </c>
      <c r="E14" s="18">
        <f>HIPÓTESIS!C3</f>
        <v>5</v>
      </c>
      <c r="F14" s="18">
        <f t="shared" si="0"/>
        <v>0.11884149220840548</v>
      </c>
      <c r="J14" s="4" t="s">
        <v>412</v>
      </c>
      <c r="K14" s="40">
        <v>19503</v>
      </c>
      <c r="L14" s="39">
        <f>K14/K11</f>
        <v>9.267196320301066E-2</v>
      </c>
      <c r="M14" s="23">
        <f>HIPÓTESIS!C22</f>
        <v>0</v>
      </c>
      <c r="N14" s="23">
        <f>L14*M14</f>
        <v>0</v>
      </c>
      <c r="Q14" s="51" t="s">
        <v>1001</v>
      </c>
      <c r="R14" s="52">
        <f>(G38+O42)/2</f>
        <v>3.5087104889267766</v>
      </c>
    </row>
    <row r="15" spans="1:19">
      <c r="A15" t="s">
        <v>283</v>
      </c>
      <c r="C15" s="40">
        <v>15099</v>
      </c>
      <c r="D15" s="38"/>
      <c r="E15" s="34"/>
      <c r="F15" s="35"/>
      <c r="G15" s="36">
        <f>SUM(F16:F18)</f>
        <v>3.0642426650771579</v>
      </c>
      <c r="I15" t="s">
        <v>283</v>
      </c>
      <c r="K15" s="40">
        <v>157622</v>
      </c>
      <c r="L15" s="38"/>
      <c r="M15" s="34"/>
      <c r="N15" s="35"/>
      <c r="O15" s="36">
        <f>SUM(N16:N17)</f>
        <v>4.4902615117179074</v>
      </c>
      <c r="Q15" s="51" t="s">
        <v>216</v>
      </c>
      <c r="R15" s="52">
        <f>(G42+O47)/2</f>
        <v>1.5362327410342074</v>
      </c>
    </row>
    <row r="16" spans="1:19">
      <c r="B16" s="4" t="s">
        <v>41</v>
      </c>
      <c r="C16" s="40">
        <v>8629</v>
      </c>
      <c r="D16" s="39">
        <f>C16/C15</f>
        <v>0.57149480098019734</v>
      </c>
      <c r="E16" s="18">
        <f>HIPÓTESIS!C8</f>
        <v>3</v>
      </c>
      <c r="F16" s="18">
        <f>D16*E16</f>
        <v>1.7144844029405921</v>
      </c>
      <c r="J16" s="4" t="s">
        <v>424</v>
      </c>
      <c r="K16" s="40">
        <v>80346</v>
      </c>
      <c r="L16" s="48">
        <f>K16/K15</f>
        <v>0.50973848828209256</v>
      </c>
      <c r="M16" s="23">
        <f>HIPÓTESIS!C21</f>
        <v>4</v>
      </c>
      <c r="N16" s="23">
        <f>L16*M16</f>
        <v>2.0389539531283702</v>
      </c>
      <c r="Q16" s="51" t="s">
        <v>255</v>
      </c>
      <c r="R16" s="52">
        <f>(G44+O50)/2</f>
        <v>2.5</v>
      </c>
    </row>
    <row r="17" spans="1:18">
      <c r="B17" s="4" t="s">
        <v>50</v>
      </c>
      <c r="C17" s="40">
        <v>3990</v>
      </c>
      <c r="D17" s="39">
        <f>C17/C15</f>
        <v>0.26425591098748263</v>
      </c>
      <c r="E17" s="18">
        <f>HIPÓTESIS!C9</f>
        <v>2</v>
      </c>
      <c r="F17" s="18">
        <f>D17*E17</f>
        <v>0.52851182197496527</v>
      </c>
      <c r="J17" s="4" t="s">
        <v>419</v>
      </c>
      <c r="K17" s="40">
        <v>77276</v>
      </c>
      <c r="L17" s="39">
        <f>K17/K15</f>
        <v>0.49026151171790738</v>
      </c>
      <c r="M17" s="23">
        <f>HIPÓTESIS!C20</f>
        <v>5</v>
      </c>
      <c r="N17" s="23">
        <f>L17*M17</f>
        <v>2.4513075585895368</v>
      </c>
      <c r="Q17" s="51" t="s">
        <v>672</v>
      </c>
      <c r="R17" s="52">
        <f>(G46+O52)/2</f>
        <v>3.3049541928632946</v>
      </c>
    </row>
    <row r="18" spans="1:18">
      <c r="B18" s="4" t="s">
        <v>91</v>
      </c>
      <c r="C18" s="40">
        <v>2480</v>
      </c>
      <c r="D18" s="39">
        <f>C18/C15</f>
        <v>0.16424928803232003</v>
      </c>
      <c r="E18" s="18">
        <f>HIPÓTESIS!C4</f>
        <v>5</v>
      </c>
      <c r="F18" s="18">
        <f>D18*E18</f>
        <v>0.8212464401616002</v>
      </c>
      <c r="I18" t="s">
        <v>277</v>
      </c>
      <c r="K18" s="40">
        <v>170964</v>
      </c>
      <c r="L18" s="38"/>
      <c r="M18" s="34"/>
      <c r="N18" s="35"/>
      <c r="O18" s="36">
        <f>SUM(N19:N23)</f>
        <v>2.4432793951310692</v>
      </c>
      <c r="Q18" s="51" t="s">
        <v>130</v>
      </c>
      <c r="R18" s="52">
        <f>(G53+O57)/2</f>
        <v>1.1820495351074063</v>
      </c>
    </row>
    <row r="19" spans="1:18">
      <c r="A19" t="s">
        <v>277</v>
      </c>
      <c r="C19" s="40">
        <v>35225</v>
      </c>
      <c r="D19" s="38"/>
      <c r="E19" s="34"/>
      <c r="F19" s="35"/>
      <c r="G19" s="36">
        <f>SUM(F20:F23)</f>
        <v>3.0273953158268272</v>
      </c>
      <c r="J19" s="4" t="s">
        <v>412</v>
      </c>
      <c r="K19" s="40">
        <v>64703</v>
      </c>
      <c r="L19" s="48">
        <f>K19/K18</f>
        <v>0.37845979270489694</v>
      </c>
      <c r="M19" s="23">
        <f>HIPÓTESIS!C22</f>
        <v>0</v>
      </c>
      <c r="N19" s="23">
        <f>L19*M19</f>
        <v>0</v>
      </c>
      <c r="Q19" s="51" t="s">
        <v>127</v>
      </c>
      <c r="R19" s="52">
        <f>(G55+O60)/2</f>
        <v>2.7075979679692148</v>
      </c>
    </row>
    <row r="20" spans="1:18">
      <c r="B20" s="4" t="s">
        <v>41</v>
      </c>
      <c r="C20" s="40">
        <v>22482</v>
      </c>
      <c r="D20" s="39">
        <f>C20/C19</f>
        <v>0.63823988644428675</v>
      </c>
      <c r="E20" s="18">
        <f>HIPÓTESIS!C8</f>
        <v>3</v>
      </c>
      <c r="F20" s="18">
        <f>D20*E20</f>
        <v>1.9147196593328601</v>
      </c>
      <c r="J20" s="4" t="s">
        <v>424</v>
      </c>
      <c r="K20" s="40">
        <v>42218</v>
      </c>
      <c r="L20" s="39">
        <f>K20/K18</f>
        <v>0.246940876441824</v>
      </c>
      <c r="M20" s="23">
        <f>HIPÓTESIS!C21</f>
        <v>4</v>
      </c>
      <c r="N20" s="23">
        <f>L20*M20</f>
        <v>0.98776350576729599</v>
      </c>
      <c r="Q20" s="51" t="s">
        <v>118</v>
      </c>
      <c r="R20" s="52">
        <f>(G57+O65)/2</f>
        <v>2.7265579192146676</v>
      </c>
    </row>
    <row r="21" spans="1:18">
      <c r="B21" s="4" t="s">
        <v>55</v>
      </c>
      <c r="C21" s="40">
        <v>7616</v>
      </c>
      <c r="D21" s="39">
        <f>C21/C19</f>
        <v>0.21621007806955286</v>
      </c>
      <c r="E21" s="18">
        <f>HIPÓTESIS!C10</f>
        <v>4</v>
      </c>
      <c r="F21" s="18">
        <f>D21*E21</f>
        <v>0.86484031227821145</v>
      </c>
      <c r="J21" s="4" t="s">
        <v>419</v>
      </c>
      <c r="K21" s="40">
        <v>37870</v>
      </c>
      <c r="L21" s="39">
        <f>K21/K18</f>
        <v>0.22150862169813529</v>
      </c>
      <c r="M21" s="23">
        <f>HIPÓTESIS!C20</f>
        <v>5</v>
      </c>
      <c r="N21" s="23">
        <f>L21*M21</f>
        <v>1.1075431084906764</v>
      </c>
      <c r="Q21" s="51" t="s">
        <v>74</v>
      </c>
      <c r="R21" s="52">
        <f>(G60+O69)/2</f>
        <v>4.1911887954990767</v>
      </c>
    </row>
    <row r="22" spans="1:18">
      <c r="B22" s="4" t="s">
        <v>50</v>
      </c>
      <c r="C22" s="40">
        <v>3603</v>
      </c>
      <c r="D22" s="39">
        <f>C22/C19</f>
        <v>0.10228530872959546</v>
      </c>
      <c r="E22" s="18">
        <f>HIPÓTESIS!C9</f>
        <v>2</v>
      </c>
      <c r="F22" s="18">
        <f>D22*E22</f>
        <v>0.20457061745919092</v>
      </c>
      <c r="J22" s="4" t="s">
        <v>428</v>
      </c>
      <c r="K22" s="40">
        <v>15049</v>
      </c>
      <c r="L22" s="39">
        <f>K22/K18</f>
        <v>8.8024379401511435E-2</v>
      </c>
      <c r="M22" s="23">
        <f>HIPÓTESIS!C15</f>
        <v>2</v>
      </c>
      <c r="N22" s="23">
        <f>L22*M22</f>
        <v>0.17604875880302287</v>
      </c>
      <c r="Q22" s="51" t="s">
        <v>390</v>
      </c>
      <c r="R22" s="52">
        <f>(G67+O73)/2</f>
        <v>4.1193293510540396</v>
      </c>
    </row>
    <row r="23" spans="1:18">
      <c r="B23" s="4" t="s">
        <v>175</v>
      </c>
      <c r="C23" s="40">
        <v>1524</v>
      </c>
      <c r="D23" s="39">
        <f>C23/C19</f>
        <v>4.3264726756564939E-2</v>
      </c>
      <c r="E23" s="18">
        <f>HIPÓTESIS!C16</f>
        <v>1</v>
      </c>
      <c r="F23" s="18">
        <f>D23*E23</f>
        <v>4.3264726756564939E-2</v>
      </c>
      <c r="J23" s="4" t="s">
        <v>421</v>
      </c>
      <c r="K23" s="40">
        <v>11124</v>
      </c>
      <c r="L23" s="39">
        <f>K23/K19</f>
        <v>0.17192402207007404</v>
      </c>
      <c r="M23" s="23">
        <f>HIPÓTESIS!C24</f>
        <v>1</v>
      </c>
      <c r="N23" s="23">
        <f>L23*M23</f>
        <v>0.17192402207007404</v>
      </c>
      <c r="Q23" s="51" t="s">
        <v>280</v>
      </c>
      <c r="R23" s="52">
        <f>(G71+O76)/2</f>
        <v>1.2815928743018619</v>
      </c>
    </row>
    <row r="24" spans="1:18">
      <c r="A24" t="s">
        <v>294</v>
      </c>
      <c r="C24" s="40">
        <v>12506</v>
      </c>
      <c r="D24" s="38"/>
      <c r="E24" s="34"/>
      <c r="F24" s="35"/>
      <c r="G24" s="36">
        <f>SUM(F25:F27)</f>
        <v>4.0305453382376459</v>
      </c>
      <c r="I24" t="s">
        <v>294</v>
      </c>
      <c r="K24" s="40">
        <v>312068</v>
      </c>
      <c r="L24" s="38"/>
      <c r="M24" s="34"/>
      <c r="N24" s="35"/>
      <c r="O24" s="36">
        <f>SUM(N25:N27)</f>
        <v>4.0558884602073908</v>
      </c>
      <c r="Q24" s="51" t="s">
        <v>384</v>
      </c>
      <c r="R24" s="52">
        <f>(G74+O79)/2</f>
        <v>1.9168428175872432</v>
      </c>
    </row>
    <row r="25" spans="1:18">
      <c r="B25" s="4" t="s">
        <v>78</v>
      </c>
      <c r="C25" s="40">
        <v>7504</v>
      </c>
      <c r="D25" s="39">
        <f>C25/C24</f>
        <v>0.60003198464736929</v>
      </c>
      <c r="E25" s="18">
        <f>HIPÓTESIS!C7</f>
        <v>4</v>
      </c>
      <c r="F25" s="18">
        <f>D25*E25</f>
        <v>2.4001279385894772</v>
      </c>
      <c r="J25" s="4" t="s">
        <v>419</v>
      </c>
      <c r="K25" s="40">
        <v>187033</v>
      </c>
      <c r="L25" s="48">
        <f>K25/K24</f>
        <v>0.5993341194867785</v>
      </c>
      <c r="M25" s="23">
        <f>HIPÓTESIS!C20</f>
        <v>5</v>
      </c>
      <c r="N25" s="23">
        <f>L25*M25</f>
        <v>2.9966705974338925</v>
      </c>
      <c r="Q25" s="51" t="s">
        <v>159</v>
      </c>
      <c r="R25" s="52">
        <f>(G79+O83)/2</f>
        <v>1.2796293570738575</v>
      </c>
    </row>
    <row r="26" spans="1:18">
      <c r="B26" s="4" t="s">
        <v>55</v>
      </c>
      <c r="C26" s="40">
        <v>4620</v>
      </c>
      <c r="D26" s="39">
        <f>C26/C24</f>
        <v>0.36942267711498483</v>
      </c>
      <c r="E26" s="18">
        <f>HIPÓTESIS!C10</f>
        <v>4</v>
      </c>
      <c r="F26" s="18">
        <f t="shared" ref="F26:F52" si="1">D26*E26</f>
        <v>1.4776907084599393</v>
      </c>
      <c r="J26" s="4" t="s">
        <v>424</v>
      </c>
      <c r="K26" s="40">
        <v>82637</v>
      </c>
      <c r="L26" s="39">
        <f>K26/K24</f>
        <v>0.26480446569337451</v>
      </c>
      <c r="M26" s="23">
        <f>HIPÓTESIS!C21</f>
        <v>4</v>
      </c>
      <c r="N26" s="23">
        <f>L26*M26</f>
        <v>1.0592178627734981</v>
      </c>
      <c r="Q26" s="51" t="s">
        <v>378</v>
      </c>
      <c r="R26" s="52">
        <f>(G82+O87)/2</f>
        <v>2.6309295375503208</v>
      </c>
    </row>
    <row r="27" spans="1:18">
      <c r="B27" s="4" t="s">
        <v>82</v>
      </c>
      <c r="C27" s="40">
        <v>382</v>
      </c>
      <c r="D27" s="39">
        <f>C27/C24</f>
        <v>3.0545338237645929E-2</v>
      </c>
      <c r="E27" s="18">
        <f>HIPÓTESIS!C11</f>
        <v>5</v>
      </c>
      <c r="F27" s="18">
        <f t="shared" si="1"/>
        <v>0.15272669118822965</v>
      </c>
      <c r="J27" s="4" t="s">
        <v>412</v>
      </c>
      <c r="K27" s="40">
        <v>42398</v>
      </c>
      <c r="L27" s="39">
        <f>K27/K24</f>
        <v>0.13586141481984695</v>
      </c>
      <c r="M27" s="23">
        <f>HIPÓTESIS!C22</f>
        <v>0</v>
      </c>
      <c r="N27" s="23">
        <f>L27*M27</f>
        <v>0</v>
      </c>
      <c r="Q27" s="51" t="s">
        <v>394</v>
      </c>
      <c r="R27" s="52">
        <f>(G86+O90)/2</f>
        <v>3.3788666030097083</v>
      </c>
    </row>
    <row r="28" spans="1:18">
      <c r="A28" t="s">
        <v>307</v>
      </c>
      <c r="C28" s="40">
        <v>48566</v>
      </c>
      <c r="D28" s="38"/>
      <c r="E28" s="34"/>
      <c r="F28" s="35"/>
      <c r="G28" s="36">
        <f>SUM(F29:F32)</f>
        <v>4.0235555738582542</v>
      </c>
      <c r="I28" t="s">
        <v>307</v>
      </c>
      <c r="K28" s="40">
        <v>567479</v>
      </c>
      <c r="L28" s="38"/>
      <c r="M28" s="34"/>
      <c r="N28" s="35"/>
      <c r="O28" s="36">
        <f>SUM(N29:N31)</f>
        <v>4.7580826779493162</v>
      </c>
      <c r="Q28" s="51" t="s">
        <v>32</v>
      </c>
      <c r="R28" s="52">
        <f>(G89+O94)/2</f>
        <v>1.2593033640964573</v>
      </c>
    </row>
    <row r="29" spans="1:18">
      <c r="B29" s="4" t="s">
        <v>78</v>
      </c>
      <c r="C29" s="40">
        <v>30079</v>
      </c>
      <c r="D29" s="39">
        <f>C29/C28</f>
        <v>0.61934275007206685</v>
      </c>
      <c r="E29" s="18">
        <f>HIPÓTESIS!C7</f>
        <v>4</v>
      </c>
      <c r="F29" s="18">
        <f t="shared" si="1"/>
        <v>2.4773710002882674</v>
      </c>
      <c r="J29" s="4" t="s">
        <v>419</v>
      </c>
      <c r="K29" s="40">
        <v>489156</v>
      </c>
      <c r="L29" s="48">
        <f>K29/K28</f>
        <v>0.86198079576512965</v>
      </c>
      <c r="M29" s="23">
        <f>HIPÓTESIS!C20</f>
        <v>5</v>
      </c>
      <c r="N29" s="23">
        <f>L29*M29</f>
        <v>4.3099039788256484</v>
      </c>
      <c r="Q29" s="51" t="s">
        <v>218</v>
      </c>
      <c r="R29" s="52">
        <f>(G93+O96)/2</f>
        <v>2.3171904494668638</v>
      </c>
    </row>
    <row r="30" spans="1:18">
      <c r="B30" s="4" t="s">
        <v>55</v>
      </c>
      <c r="C30" s="40">
        <v>15411</v>
      </c>
      <c r="D30" s="39">
        <f>C30/C28</f>
        <v>0.3173207593789894</v>
      </c>
      <c r="E30" s="18">
        <f>HIPÓTESIS!C10</f>
        <v>4</v>
      </c>
      <c r="F30" s="18">
        <f t="shared" si="1"/>
        <v>1.2692830375159576</v>
      </c>
      <c r="J30" s="4" t="s">
        <v>424</v>
      </c>
      <c r="K30" s="40">
        <v>63583</v>
      </c>
      <c r="L30" s="39">
        <f>K30/K28</f>
        <v>0.11204467478091701</v>
      </c>
      <c r="M30" s="23">
        <f>HIPÓTESIS!C21</f>
        <v>4</v>
      </c>
      <c r="N30" s="23">
        <f>L30*M30</f>
        <v>0.44817869912366803</v>
      </c>
      <c r="Q30" s="51" t="s">
        <v>172</v>
      </c>
      <c r="R30" s="52">
        <f>(G95+O100)/2</f>
        <v>1.67069809043246</v>
      </c>
    </row>
    <row r="31" spans="1:18">
      <c r="B31" s="4" t="s">
        <v>114</v>
      </c>
      <c r="C31" s="40">
        <v>1932</v>
      </c>
      <c r="D31" s="39">
        <f>C31/C28</f>
        <v>3.9780916690688957E-2</v>
      </c>
      <c r="E31" s="18">
        <f>HIPÓTESIS!C5</f>
        <v>4</v>
      </c>
      <c r="F31" s="18">
        <f t="shared" si="1"/>
        <v>0.15912366676275583</v>
      </c>
      <c r="J31" s="4" t="s">
        <v>412</v>
      </c>
      <c r="K31" s="40">
        <v>14740</v>
      </c>
      <c r="L31" s="39">
        <f>K31/K28</f>
        <v>2.5974529453953361E-2</v>
      </c>
      <c r="M31" s="23">
        <f>HIPÓTESIS!C22</f>
        <v>0</v>
      </c>
      <c r="N31" s="23">
        <f>L31*M31</f>
        <v>0</v>
      </c>
      <c r="Q31" s="51" t="s">
        <v>281</v>
      </c>
      <c r="R31" s="52">
        <f>(G100+O105)/2</f>
        <v>3.0007131989349562</v>
      </c>
    </row>
    <row r="32" spans="1:18">
      <c r="B32" s="4" t="s">
        <v>82</v>
      </c>
      <c r="C32" s="40">
        <v>1144</v>
      </c>
      <c r="D32" s="39">
        <f>C32/C28</f>
        <v>2.3555573858254745E-2</v>
      </c>
      <c r="E32" s="18">
        <f>HIPÓTESIS!C11</f>
        <v>5</v>
      </c>
      <c r="F32" s="18">
        <f t="shared" si="1"/>
        <v>0.11777786929127372</v>
      </c>
      <c r="I32" t="s">
        <v>107</v>
      </c>
      <c r="K32" s="40">
        <v>117621</v>
      </c>
      <c r="L32" s="38"/>
      <c r="M32" s="34"/>
      <c r="N32" s="35"/>
      <c r="O32" s="36">
        <f>SUM(N33:N36)</f>
        <v>0.66956580882665517</v>
      </c>
      <c r="Q32" s="51" t="s">
        <v>302</v>
      </c>
      <c r="R32" s="52">
        <f>(G102+O109)/2</f>
        <v>2.4348779819029338</v>
      </c>
    </row>
    <row r="33" spans="1:18">
      <c r="A33" t="s">
        <v>107</v>
      </c>
      <c r="C33" s="40">
        <v>19074</v>
      </c>
      <c r="D33" s="38"/>
      <c r="E33" s="34"/>
      <c r="F33" s="35"/>
      <c r="G33" s="36">
        <f>SUM(F34:F35)</f>
        <v>3.2779700115340251</v>
      </c>
      <c r="J33" s="4" t="s">
        <v>412</v>
      </c>
      <c r="K33" s="40">
        <v>94515</v>
      </c>
      <c r="L33" s="48">
        <f>K33/K32</f>
        <v>0.80355548754049022</v>
      </c>
      <c r="M33" s="23">
        <f>HIPÓTESIS!C22</f>
        <v>0</v>
      </c>
      <c r="N33" s="23">
        <f>L33*M33</f>
        <v>0</v>
      </c>
      <c r="Q33" s="51" t="s">
        <v>1193</v>
      </c>
      <c r="R33" s="52">
        <f>(G106+O111)/2</f>
        <v>2.5566619306405793</v>
      </c>
    </row>
    <row r="34" spans="1:18">
      <c r="B34" s="4" t="s">
        <v>41</v>
      </c>
      <c r="C34" s="40">
        <v>13772</v>
      </c>
      <c r="D34" s="39">
        <f>C34/C33</f>
        <v>0.72202998846597466</v>
      </c>
      <c r="E34" s="18">
        <f>HIPÓTESIS!C8</f>
        <v>3</v>
      </c>
      <c r="F34" s="18">
        <f t="shared" si="1"/>
        <v>2.1660899653979238</v>
      </c>
      <c r="J34" s="4" t="s">
        <v>428</v>
      </c>
      <c r="K34" s="40">
        <v>9321</v>
      </c>
      <c r="L34" s="39">
        <f>K34/K32</f>
        <v>7.9246053000739669E-2</v>
      </c>
      <c r="M34" s="23">
        <f>HIPÓTESIS!C15</f>
        <v>2</v>
      </c>
      <c r="N34" s="23">
        <f>L34*M34</f>
        <v>0.15849210600147934</v>
      </c>
      <c r="Q34" s="51" t="s">
        <v>121</v>
      </c>
      <c r="R34" s="52">
        <f>(G109+O115)/2</f>
        <v>2.472790477899347</v>
      </c>
    </row>
    <row r="35" spans="1:18">
      <c r="B35" s="4" t="s">
        <v>114</v>
      </c>
      <c r="C35" s="40">
        <v>5302</v>
      </c>
      <c r="D35" s="39">
        <f>C35/C33</f>
        <v>0.2779700115340254</v>
      </c>
      <c r="E35" s="18">
        <f>HIPÓTESIS!C5</f>
        <v>4</v>
      </c>
      <c r="F35" s="18">
        <f t="shared" si="1"/>
        <v>1.1118800461361016</v>
      </c>
      <c r="J35" s="4" t="s">
        <v>424</v>
      </c>
      <c r="K35" s="40">
        <v>8812</v>
      </c>
      <c r="L35" s="39">
        <f>K35/K32</f>
        <v>7.4918594468674812E-2</v>
      </c>
      <c r="M35" s="23">
        <f>HIPÓTESIS!C21</f>
        <v>4</v>
      </c>
      <c r="N35" s="23">
        <f>L35*M35</f>
        <v>0.29967437787469925</v>
      </c>
      <c r="Q35" s="51" t="s">
        <v>155</v>
      </c>
      <c r="R35" s="52">
        <f>(G113+O120)/2</f>
        <v>1.2841750248269523</v>
      </c>
    </row>
    <row r="36" spans="1:18">
      <c r="A36" t="s">
        <v>1115</v>
      </c>
      <c r="C36" s="40">
        <v>8112</v>
      </c>
      <c r="D36" s="38"/>
      <c r="E36" s="34"/>
      <c r="F36" s="35"/>
      <c r="G36" s="36">
        <f>SUM(F37)</f>
        <v>3</v>
      </c>
      <c r="J36" s="4" t="s">
        <v>419</v>
      </c>
      <c r="K36" s="40">
        <v>4973</v>
      </c>
      <c r="L36" s="39">
        <f>K36/K32</f>
        <v>4.2279864990095305E-2</v>
      </c>
      <c r="M36" s="23">
        <f>HIPÓTESIS!C20</f>
        <v>5</v>
      </c>
      <c r="N36" s="23">
        <f>L36*M36</f>
        <v>0.21139932495047653</v>
      </c>
      <c r="Q36" s="51" t="s">
        <v>374</v>
      </c>
      <c r="R36" s="52">
        <f>(G118+O124)/2</f>
        <v>4.1315007170398665</v>
      </c>
    </row>
    <row r="37" spans="1:18">
      <c r="B37" s="4" t="s">
        <v>41</v>
      </c>
      <c r="C37" s="40">
        <v>8112</v>
      </c>
      <c r="D37" s="39">
        <f>C37/C36</f>
        <v>1</v>
      </c>
      <c r="E37" s="18">
        <f>HIPÓTESIS!C8</f>
        <v>3</v>
      </c>
      <c r="F37" s="18">
        <f t="shared" si="1"/>
        <v>3</v>
      </c>
      <c r="I37" t="s">
        <v>1115</v>
      </c>
      <c r="K37" s="40">
        <v>79050</v>
      </c>
      <c r="L37" s="38"/>
      <c r="M37" s="34"/>
      <c r="N37" s="35"/>
      <c r="O37" s="36">
        <f>SUM(N38:N41)</f>
        <v>2.4350664136622395</v>
      </c>
      <c r="Q37" s="51" t="s">
        <v>314</v>
      </c>
      <c r="R37" s="52">
        <f>(G122+O128)/2</f>
        <v>3.542280873995308</v>
      </c>
    </row>
    <row r="38" spans="1:18">
      <c r="A38" t="s">
        <v>1001</v>
      </c>
      <c r="C38" s="40">
        <v>7795</v>
      </c>
      <c r="D38" s="38"/>
      <c r="E38" s="34"/>
      <c r="F38" s="35"/>
      <c r="G38" s="36">
        <f>SUM(F39:F41)</f>
        <v>3.9059653624118025</v>
      </c>
      <c r="J38" s="4" t="s">
        <v>424</v>
      </c>
      <c r="K38" s="40">
        <v>40177</v>
      </c>
      <c r="L38" s="48">
        <f>K38/K37</f>
        <v>0.50824794433902598</v>
      </c>
      <c r="M38" s="23">
        <f>HIPÓTESIS!C21</f>
        <v>4</v>
      </c>
      <c r="N38" s="23">
        <f>L38*M38</f>
        <v>2.0329917773561039</v>
      </c>
      <c r="Q38" s="51" t="s">
        <v>567</v>
      </c>
      <c r="R38" s="52">
        <f>(G136+O132)/2</f>
        <v>3.6530337906687889</v>
      </c>
    </row>
    <row r="39" spans="1:18">
      <c r="B39" s="4" t="s">
        <v>78</v>
      </c>
      <c r="C39" s="40">
        <v>6650</v>
      </c>
      <c r="D39" s="39">
        <f>C39/C38</f>
        <v>0.8531109685695959</v>
      </c>
      <c r="E39" s="18">
        <f>HIPÓTESIS!C7</f>
        <v>4</v>
      </c>
      <c r="F39" s="18">
        <f t="shared" si="1"/>
        <v>3.4124438742783836</v>
      </c>
      <c r="J39" s="4" t="s">
        <v>412</v>
      </c>
      <c r="K39" s="40">
        <v>27010</v>
      </c>
      <c r="L39" s="39">
        <f>K39/K37</f>
        <v>0.34168247944339025</v>
      </c>
      <c r="M39" s="23">
        <f>HIPÓTESIS!C22</f>
        <v>0</v>
      </c>
      <c r="N39" s="23">
        <f>L39*M39</f>
        <v>0</v>
      </c>
      <c r="Q39" s="51" t="s">
        <v>291</v>
      </c>
      <c r="R39" s="52">
        <f>(G140+O136)/2</f>
        <v>3.5421474632443557</v>
      </c>
    </row>
    <row r="40" spans="1:18">
      <c r="B40" s="4" t="s">
        <v>94</v>
      </c>
      <c r="C40" s="40">
        <v>626</v>
      </c>
      <c r="D40" s="39">
        <f>C40/C38</f>
        <v>8.0307889672867228E-2</v>
      </c>
      <c r="E40" s="18">
        <f>HIPÓTESIS!C15</f>
        <v>2</v>
      </c>
      <c r="F40" s="18">
        <f t="shared" si="1"/>
        <v>0.16061577934573446</v>
      </c>
      <c r="J40" s="4" t="s">
        <v>428</v>
      </c>
      <c r="K40" s="40">
        <v>9177</v>
      </c>
      <c r="L40" s="39">
        <f>K40/K37</f>
        <v>0.11609108159392789</v>
      </c>
      <c r="M40" s="23">
        <f>HIPÓTESIS!C15</f>
        <v>2</v>
      </c>
      <c r="N40" s="23">
        <f>L40*M40</f>
        <v>0.23218216318785578</v>
      </c>
      <c r="Q40" s="51" t="s">
        <v>135</v>
      </c>
      <c r="R40" s="52">
        <f>(G143+O139)/2</f>
        <v>2.6599165475364019</v>
      </c>
    </row>
    <row r="41" spans="1:18">
      <c r="B41" s="4" t="s">
        <v>67</v>
      </c>
      <c r="C41" s="40">
        <v>519</v>
      </c>
      <c r="D41" s="39">
        <f>C41/C38</f>
        <v>6.6581141757536877E-2</v>
      </c>
      <c r="E41" s="18">
        <f>HIPÓTESIS!C3</f>
        <v>5</v>
      </c>
      <c r="F41" s="18">
        <f t="shared" si="1"/>
        <v>0.33290570878768438</v>
      </c>
      <c r="J41" s="4" t="s">
        <v>419</v>
      </c>
      <c r="K41" s="40">
        <v>2686</v>
      </c>
      <c r="L41" s="39">
        <f>K41/K37</f>
        <v>3.3978494623655917E-2</v>
      </c>
      <c r="M41" s="23">
        <f>HIPÓTESIS!C20</f>
        <v>5</v>
      </c>
      <c r="N41" s="23">
        <f>L41*M41</f>
        <v>0.1698924731182796</v>
      </c>
      <c r="Q41" s="51" t="s">
        <v>183</v>
      </c>
      <c r="R41" s="52">
        <f>(G146+O144)/2</f>
        <v>1.323512013525314</v>
      </c>
    </row>
    <row r="42" spans="1:18">
      <c r="A42" t="s">
        <v>216</v>
      </c>
      <c r="C42" s="40">
        <v>8055</v>
      </c>
      <c r="D42" s="38"/>
      <c r="E42" s="34"/>
      <c r="F42" s="35"/>
      <c r="G42" s="36">
        <f>SUM(F43)</f>
        <v>2</v>
      </c>
      <c r="I42" t="s">
        <v>1001</v>
      </c>
      <c r="K42" s="40">
        <v>262535</v>
      </c>
      <c r="L42" s="38"/>
      <c r="M42" s="34"/>
      <c r="N42" s="35"/>
      <c r="O42" s="36">
        <f>SUM(N43:N46)</f>
        <v>3.1114556154417508</v>
      </c>
      <c r="Q42" s="51" t="s">
        <v>139</v>
      </c>
      <c r="R42" s="52">
        <f>(G149+O148)/2</f>
        <v>3.3606246411287017</v>
      </c>
    </row>
    <row r="43" spans="1:18">
      <c r="B43" s="4" t="s">
        <v>50</v>
      </c>
      <c r="C43" s="40">
        <v>8055</v>
      </c>
      <c r="D43" s="39">
        <f>C43/C42</f>
        <v>1</v>
      </c>
      <c r="E43" s="18">
        <f>HIPÓTESIS!C9</f>
        <v>2</v>
      </c>
      <c r="F43" s="18">
        <f t="shared" si="1"/>
        <v>2</v>
      </c>
      <c r="J43" s="4" t="s">
        <v>424</v>
      </c>
      <c r="K43" s="40">
        <v>116314</v>
      </c>
      <c r="L43" s="48">
        <f>K43/K42</f>
        <v>0.44304188013026835</v>
      </c>
      <c r="M43" s="23">
        <f>HIPÓTESIS!C21</f>
        <v>4</v>
      </c>
      <c r="N43" s="23">
        <f>L43*M43</f>
        <v>1.7721675205210734</v>
      </c>
      <c r="Q43" s="51" t="s">
        <v>171</v>
      </c>
      <c r="R43" s="52">
        <f>(G154+O152)/2</f>
        <v>1.9397572306309008</v>
      </c>
    </row>
    <row r="44" spans="1:18">
      <c r="A44" t="s">
        <v>255</v>
      </c>
      <c r="C44" s="40">
        <v>8626</v>
      </c>
      <c r="D44" s="38"/>
      <c r="E44" s="34"/>
      <c r="F44" s="35"/>
      <c r="G44" s="36">
        <f>SUM(F45)</f>
        <v>4</v>
      </c>
      <c r="J44" s="4" t="s">
        <v>419</v>
      </c>
      <c r="K44" s="40">
        <v>55236</v>
      </c>
      <c r="L44" s="39">
        <f>K44/K42</f>
        <v>0.21039480450225684</v>
      </c>
      <c r="M44" s="23">
        <f>HIPÓTESIS!C20</f>
        <v>5</v>
      </c>
      <c r="N44" s="23">
        <f>L44*M44</f>
        <v>1.0519740225112841</v>
      </c>
      <c r="Q44" s="51" t="s">
        <v>220</v>
      </c>
      <c r="R44" s="52">
        <f>(G156+O155)/2</f>
        <v>2.3762577812716743</v>
      </c>
    </row>
    <row r="45" spans="1:18">
      <c r="B45" s="4" t="s">
        <v>78</v>
      </c>
      <c r="C45" s="40">
        <v>8626</v>
      </c>
      <c r="D45" s="39">
        <f>C45/C44</f>
        <v>1</v>
      </c>
      <c r="E45" s="18">
        <f>HIPÓTESIS!C7</f>
        <v>4</v>
      </c>
      <c r="F45" s="18">
        <f t="shared" si="1"/>
        <v>4</v>
      </c>
      <c r="J45" s="4" t="s">
        <v>412</v>
      </c>
      <c r="K45" s="40">
        <v>53270</v>
      </c>
      <c r="L45" s="39">
        <f>K45/K42</f>
        <v>0.20290627916277829</v>
      </c>
      <c r="M45" s="23">
        <f>HIPÓTESIS!C22</f>
        <v>0</v>
      </c>
      <c r="N45" s="23">
        <f>L45*M45</f>
        <v>0</v>
      </c>
      <c r="Q45" s="51" t="s">
        <v>146</v>
      </c>
      <c r="R45" s="52">
        <f>(G160+O158)/2</f>
        <v>3.4265273856044476</v>
      </c>
    </row>
    <row r="46" spans="1:18">
      <c r="A46" t="s">
        <v>672</v>
      </c>
      <c r="C46" s="40">
        <v>69170</v>
      </c>
      <c r="D46" s="38"/>
      <c r="E46" s="34"/>
      <c r="F46" s="35"/>
      <c r="G46" s="36">
        <f>SUM(F47:F52)</f>
        <v>4.0811623536215125</v>
      </c>
      <c r="J46" s="4" t="s">
        <v>428</v>
      </c>
      <c r="K46" s="40">
        <v>37715</v>
      </c>
      <c r="L46" s="39">
        <f>K46/K42</f>
        <v>0.14365703620469653</v>
      </c>
      <c r="M46" s="23">
        <f>HIPÓTESIS!C15</f>
        <v>2</v>
      </c>
      <c r="N46" s="23">
        <f>L46*M46</f>
        <v>0.28731407240939305</v>
      </c>
      <c r="Q46" s="51" t="s">
        <v>165</v>
      </c>
      <c r="R46" s="52">
        <f>(G168+O162)/2</f>
        <v>2.9597883873274369</v>
      </c>
    </row>
    <row r="47" spans="1:18">
      <c r="B47" s="4" t="s">
        <v>78</v>
      </c>
      <c r="C47" s="40">
        <v>37393</v>
      </c>
      <c r="D47" s="39">
        <f>C47/C46</f>
        <v>0.54059563394535204</v>
      </c>
      <c r="E47" s="18">
        <f>HIPÓTESIS!C7</f>
        <v>4</v>
      </c>
      <c r="F47" s="18">
        <f t="shared" si="1"/>
        <v>2.1623825357814082</v>
      </c>
      <c r="I47" t="s">
        <v>216</v>
      </c>
      <c r="K47" s="40">
        <v>101469</v>
      </c>
      <c r="L47" s="38"/>
      <c r="M47" s="34"/>
      <c r="N47" s="35"/>
      <c r="O47" s="36">
        <f>SUM(N48:N49)</f>
        <v>1.072465482068415</v>
      </c>
      <c r="Q47" s="51" t="s">
        <v>150</v>
      </c>
      <c r="R47" s="52">
        <f>(G172+O167)/2</f>
        <v>3.152274094044488</v>
      </c>
    </row>
    <row r="48" spans="1:18">
      <c r="B48" s="4" t="s">
        <v>82</v>
      </c>
      <c r="C48" s="40">
        <v>13832</v>
      </c>
      <c r="D48" s="39">
        <f>C48/C46</f>
        <v>0.19997108573080816</v>
      </c>
      <c r="E48" s="18">
        <f>HIPÓTESIS!C11</f>
        <v>5</v>
      </c>
      <c r="F48" s="18">
        <f t="shared" si="1"/>
        <v>0.99985542865404076</v>
      </c>
      <c r="J48" s="4" t="s">
        <v>421</v>
      </c>
      <c r="K48" s="40">
        <v>94116</v>
      </c>
      <c r="L48" s="48">
        <f>K48/K47</f>
        <v>0.92753451793158503</v>
      </c>
      <c r="M48" s="23">
        <f>HIPÓTESIS!C24</f>
        <v>1</v>
      </c>
      <c r="N48" s="23">
        <f>L48*M48</f>
        <v>0.92753451793158503</v>
      </c>
      <c r="Q48" s="51" t="s">
        <v>854</v>
      </c>
      <c r="R48" s="52">
        <f>(G178+O172)/2</f>
        <v>3.2277531347918766</v>
      </c>
    </row>
    <row r="49" spans="1:18">
      <c r="B49" s="4" t="s">
        <v>55</v>
      </c>
      <c r="C49" s="40">
        <v>9162</v>
      </c>
      <c r="D49" s="39">
        <f>C49/C46</f>
        <v>0.13245626716784734</v>
      </c>
      <c r="E49" s="18">
        <f>HIPÓTESIS!C10</f>
        <v>4</v>
      </c>
      <c r="F49" s="18">
        <f t="shared" si="1"/>
        <v>0.52982506867138934</v>
      </c>
      <c r="J49" s="4" t="s">
        <v>428</v>
      </c>
      <c r="K49" s="40">
        <v>7353</v>
      </c>
      <c r="L49" s="39">
        <f>K49/K47</f>
        <v>7.246548206841498E-2</v>
      </c>
      <c r="M49" s="23">
        <f>HIPÓTESIS!C15</f>
        <v>2</v>
      </c>
      <c r="N49" s="23">
        <f>L49*M49</f>
        <v>0.14493096413682996</v>
      </c>
      <c r="Q49" s="51" t="s">
        <v>162</v>
      </c>
      <c r="R49" s="52">
        <f>(G180+O175)/2</f>
        <v>2.7516251671218228</v>
      </c>
    </row>
    <row r="50" spans="1:18">
      <c r="B50" s="4" t="s">
        <v>94</v>
      </c>
      <c r="C50" s="40">
        <v>3765</v>
      </c>
      <c r="D50" s="39">
        <f>C50/C46</f>
        <v>5.4431111753650424E-2</v>
      </c>
      <c r="E50" s="18">
        <f>HIPÓTESIS!C15</f>
        <v>2</v>
      </c>
      <c r="F50" s="18">
        <f t="shared" si="1"/>
        <v>0.10886222350730085</v>
      </c>
      <c r="I50" t="s">
        <v>255</v>
      </c>
      <c r="K50" s="40">
        <v>148822</v>
      </c>
      <c r="L50" s="38"/>
      <c r="M50" s="34"/>
      <c r="N50" s="35"/>
      <c r="O50" s="36">
        <f>SUM(N51)</f>
        <v>1</v>
      </c>
      <c r="Q50" s="51" t="s">
        <v>132</v>
      </c>
      <c r="R50" s="52">
        <f>(G183+O180)/2</f>
        <v>2.7498794250988716</v>
      </c>
    </row>
    <row r="51" spans="1:18">
      <c r="B51" s="4" t="s">
        <v>329</v>
      </c>
      <c r="C51" s="40">
        <v>2853</v>
      </c>
      <c r="D51" s="39">
        <f>C51/C46</f>
        <v>4.1246205002168572E-2</v>
      </c>
      <c r="E51" s="18">
        <f>HIPÓTESIS!C14</f>
        <v>3</v>
      </c>
      <c r="F51" s="18">
        <f t="shared" si="1"/>
        <v>0.12373861500650571</v>
      </c>
      <c r="J51" s="4" t="s">
        <v>421</v>
      </c>
      <c r="K51" s="40">
        <v>148822</v>
      </c>
      <c r="L51" s="48">
        <f>K51/K50</f>
        <v>1</v>
      </c>
      <c r="M51" s="23">
        <f>HIPÓTESIS!C24</f>
        <v>1</v>
      </c>
      <c r="N51" s="23">
        <f>L51*M51</f>
        <v>1</v>
      </c>
      <c r="Q51" s="51" t="s">
        <v>98</v>
      </c>
      <c r="R51" s="52">
        <f>(G185+O186)/2</f>
        <v>2.6781550622991936</v>
      </c>
    </row>
    <row r="52" spans="1:18">
      <c r="B52" s="4" t="s">
        <v>67</v>
      </c>
      <c r="C52" s="40">
        <v>2165</v>
      </c>
      <c r="D52" s="39">
        <f>C52/C46</f>
        <v>3.1299696400173486E-2</v>
      </c>
      <c r="E52" s="18">
        <f>HIPÓTESIS!C3</f>
        <v>5</v>
      </c>
      <c r="F52" s="18">
        <f t="shared" si="1"/>
        <v>0.15649848200086744</v>
      </c>
      <c r="I52" t="s">
        <v>672</v>
      </c>
      <c r="K52" s="40">
        <v>1326270</v>
      </c>
      <c r="L52" s="38"/>
      <c r="M52" s="34"/>
      <c r="N52" s="35"/>
      <c r="O52" s="36">
        <f>SUM(N53:N56)</f>
        <v>2.5287460321050768</v>
      </c>
      <c r="Q52" s="51" t="s">
        <v>408</v>
      </c>
      <c r="R52" s="52">
        <f>(G188+O191)/2</f>
        <v>0.85524571913269365</v>
      </c>
    </row>
    <row r="53" spans="1:18">
      <c r="A53" t="s">
        <v>130</v>
      </c>
      <c r="C53" s="40">
        <v>1302</v>
      </c>
      <c r="D53" s="38"/>
      <c r="E53" s="34"/>
      <c r="F53" s="35"/>
      <c r="G53" s="36">
        <f>SUM(F54)</f>
        <v>2</v>
      </c>
      <c r="J53" s="4" t="s">
        <v>421</v>
      </c>
      <c r="K53" s="40">
        <v>452160</v>
      </c>
      <c r="L53" s="48">
        <f>K53/K52</f>
        <v>0.34092605578049717</v>
      </c>
      <c r="M53" s="23">
        <f>HIPÓTESIS!C24</f>
        <v>1</v>
      </c>
      <c r="N53" s="23">
        <f>L53*M53</f>
        <v>0.34092605578049717</v>
      </c>
      <c r="Q53" s="51" t="s">
        <v>398</v>
      </c>
      <c r="R53" s="52">
        <f>(G190+O194)/2</f>
        <v>2.2291306030235685</v>
      </c>
    </row>
    <row r="54" spans="1:18">
      <c r="B54" s="4" t="s">
        <v>50</v>
      </c>
      <c r="C54" s="40">
        <v>1302</v>
      </c>
      <c r="D54" s="39">
        <f>C54/C53</f>
        <v>1</v>
      </c>
      <c r="E54" s="18">
        <f>HIPÓTESIS!C9</f>
        <v>2</v>
      </c>
      <c r="F54" s="18">
        <f>D54*E54</f>
        <v>2</v>
      </c>
      <c r="J54" s="4" t="s">
        <v>424</v>
      </c>
      <c r="K54" s="40">
        <v>436070</v>
      </c>
      <c r="L54" s="39">
        <f>K54/K52</f>
        <v>0.32879428773929892</v>
      </c>
      <c r="M54" s="23">
        <f>HIPÓTESIS!C21</f>
        <v>4</v>
      </c>
      <c r="N54" s="23">
        <f>L54*M54</f>
        <v>1.3151771509571957</v>
      </c>
      <c r="Q54" s="51" t="s">
        <v>104</v>
      </c>
      <c r="R54" s="52">
        <f>(G196+O197)/2</f>
        <v>2.3539094639459894</v>
      </c>
    </row>
    <row r="55" spans="1:18">
      <c r="A55" t="s">
        <v>127</v>
      </c>
      <c r="C55" s="40">
        <v>5116</v>
      </c>
      <c r="D55" s="38"/>
      <c r="E55" s="34"/>
      <c r="F55" s="35"/>
      <c r="G55" s="36">
        <f>SUM(F56)</f>
        <v>3</v>
      </c>
      <c r="J55" s="4" t="s">
        <v>419</v>
      </c>
      <c r="K55" s="40">
        <v>231472</v>
      </c>
      <c r="L55" s="39">
        <f>K55/K52</f>
        <v>0.17452856507347675</v>
      </c>
      <c r="M55" s="23">
        <f>HIPÓTESIS!C20</f>
        <v>5</v>
      </c>
      <c r="N55" s="23">
        <f>L55*M55</f>
        <v>0.87264282536738369</v>
      </c>
      <c r="Q55" s="51" t="s">
        <v>279</v>
      </c>
      <c r="R55" s="52">
        <f>(G199+O202)/2</f>
        <v>1.3063636363636364</v>
      </c>
    </row>
    <row r="56" spans="1:18">
      <c r="B56" s="4" t="s">
        <v>41</v>
      </c>
      <c r="C56" s="40">
        <v>5116</v>
      </c>
      <c r="D56" s="39">
        <f>C56/C55</f>
        <v>1</v>
      </c>
      <c r="E56" s="18">
        <f>HIPÓTESIS!C8</f>
        <v>3</v>
      </c>
      <c r="F56" s="18">
        <f>D56*E56</f>
        <v>3</v>
      </c>
      <c r="J56" s="4" t="s">
        <v>412</v>
      </c>
      <c r="K56" s="40">
        <v>206568</v>
      </c>
      <c r="L56" s="39">
        <f>K56/K52</f>
        <v>0.15575109140672713</v>
      </c>
      <c r="M56" s="23">
        <f>HIPÓTESIS!C22</f>
        <v>0</v>
      </c>
      <c r="N56" s="23">
        <f>L56*M56</f>
        <v>0</v>
      </c>
      <c r="Q56" s="51" t="s">
        <v>116</v>
      </c>
      <c r="R56" s="52">
        <f>(G201+O205)/2</f>
        <v>3.648286865518267</v>
      </c>
    </row>
    <row r="57" spans="1:18">
      <c r="A57" t="s">
        <v>118</v>
      </c>
      <c r="C57" s="40">
        <v>9935</v>
      </c>
      <c r="D57" s="38"/>
      <c r="E57" s="34"/>
      <c r="F57" s="35"/>
      <c r="G57" s="36">
        <f>SUM(F58)</f>
        <v>1.7898339204831404</v>
      </c>
      <c r="I57" t="s">
        <v>130</v>
      </c>
      <c r="K57" s="40">
        <v>49904</v>
      </c>
      <c r="L57" s="38"/>
      <c r="M57" s="34"/>
      <c r="N57" s="35"/>
      <c r="O57" s="36">
        <f>SUM(N58:N59)</f>
        <v>0.36409907021481241</v>
      </c>
      <c r="Q57" s="51" t="s">
        <v>405</v>
      </c>
      <c r="R57" s="52">
        <f>(G203+O208)/2</f>
        <v>1.1386488478027867</v>
      </c>
    </row>
    <row r="58" spans="1:18">
      <c r="B58" s="4" t="s">
        <v>50</v>
      </c>
      <c r="C58" s="40">
        <v>8891</v>
      </c>
      <c r="D58" s="39">
        <f>C58/C57</f>
        <v>0.89491696024157019</v>
      </c>
      <c r="E58" s="18">
        <f>HIPÓTESIS!C9</f>
        <v>2</v>
      </c>
      <c r="F58" s="18">
        <f>D58*E58</f>
        <v>1.7898339204831404</v>
      </c>
      <c r="J58" s="4" t="s">
        <v>412</v>
      </c>
      <c r="K58" s="40">
        <v>40819</v>
      </c>
      <c r="L58" s="48">
        <f>K58/K57</f>
        <v>0.81795046489259382</v>
      </c>
      <c r="M58" s="23">
        <f>HIPÓTESIS!C22</f>
        <v>0</v>
      </c>
      <c r="N58" s="23">
        <f>L58*M58</f>
        <v>0</v>
      </c>
      <c r="Q58" s="25"/>
    </row>
    <row r="59" spans="1:18">
      <c r="B59" s="4" t="s">
        <v>41</v>
      </c>
      <c r="C59" s="40">
        <v>1044</v>
      </c>
      <c r="D59" s="39">
        <f>C59/C57</f>
        <v>0.10508303975842979</v>
      </c>
      <c r="E59" s="18">
        <f>HIPÓTESIS!C8</f>
        <v>3</v>
      </c>
      <c r="F59" s="18">
        <f>D59*E59</f>
        <v>0.31524911927528937</v>
      </c>
      <c r="J59" s="4" t="s">
        <v>428</v>
      </c>
      <c r="K59" s="40">
        <v>9085</v>
      </c>
      <c r="L59" s="39">
        <f>K59/K57</f>
        <v>0.18204953510740621</v>
      </c>
      <c r="M59" s="23">
        <f>HIPÓTESIS!C15</f>
        <v>2</v>
      </c>
      <c r="N59" s="23">
        <f>L59*M59</f>
        <v>0.36409907021481241</v>
      </c>
    </row>
    <row r="60" spans="1:18">
      <c r="A60" t="s">
        <v>74</v>
      </c>
      <c r="C60" s="40">
        <v>23041</v>
      </c>
      <c r="D60" s="38"/>
      <c r="E60" s="34"/>
      <c r="F60" s="35"/>
      <c r="G60" s="36">
        <f>SUM(F61:F66)</f>
        <v>3.9773881341955639</v>
      </c>
      <c r="I60" t="s">
        <v>127</v>
      </c>
      <c r="K60" s="40">
        <v>72243</v>
      </c>
      <c r="L60" s="38"/>
      <c r="M60" s="34"/>
      <c r="N60" s="35"/>
      <c r="O60" s="36">
        <f>SUM(N61:N64)</f>
        <v>2.4151959359384301</v>
      </c>
    </row>
    <row r="61" spans="1:18">
      <c r="B61" s="4" t="s">
        <v>78</v>
      </c>
      <c r="C61" s="40">
        <v>10505</v>
      </c>
      <c r="D61" s="39">
        <f>C61/C60</f>
        <v>0.45592639208367691</v>
      </c>
      <c r="E61" s="18">
        <f>HIPÓTESIS!C7</f>
        <v>4</v>
      </c>
      <c r="F61" s="18">
        <f t="shared" ref="F61:F73" si="2">D61*E61</f>
        <v>1.8237055683347076</v>
      </c>
      <c r="J61" s="4" t="s">
        <v>412</v>
      </c>
      <c r="K61" s="40">
        <v>21330</v>
      </c>
      <c r="L61" s="48">
        <f>K61/K60</f>
        <v>0.29525351937211908</v>
      </c>
      <c r="M61" s="23">
        <f>HIPÓTESIS!C22</f>
        <v>0</v>
      </c>
      <c r="N61" s="23">
        <f>L61*M61</f>
        <v>0</v>
      </c>
    </row>
    <row r="62" spans="1:18">
      <c r="B62" s="4" t="s">
        <v>41</v>
      </c>
      <c r="C62" s="40">
        <v>5759</v>
      </c>
      <c r="D62" s="39">
        <f>C62/C60</f>
        <v>0.24994574888242699</v>
      </c>
      <c r="E62" s="18">
        <f>HIPÓTESIS!C8</f>
        <v>3</v>
      </c>
      <c r="F62" s="18">
        <f t="shared" si="2"/>
        <v>0.74983724664728091</v>
      </c>
      <c r="J62" s="4" t="s">
        <v>428</v>
      </c>
      <c r="K62" s="40">
        <v>20098</v>
      </c>
      <c r="L62" s="39">
        <f>K62/K60</f>
        <v>0.27819996401035396</v>
      </c>
      <c r="M62" s="23">
        <f>HIPÓTESIS!C15</f>
        <v>2</v>
      </c>
      <c r="N62" s="23">
        <f>L62*M62</f>
        <v>0.55639992802070792</v>
      </c>
    </row>
    <row r="63" spans="1:18">
      <c r="B63" s="4" t="s">
        <v>82</v>
      </c>
      <c r="C63" s="40">
        <v>4446</v>
      </c>
      <c r="D63" s="39">
        <f>C63/C60</f>
        <v>0.19296037498372468</v>
      </c>
      <c r="E63" s="18">
        <f>HIPÓTESIS!C11</f>
        <v>5</v>
      </c>
      <c r="F63" s="18">
        <f t="shared" si="2"/>
        <v>0.96480187491862335</v>
      </c>
      <c r="J63" s="4" t="s">
        <v>424</v>
      </c>
      <c r="K63" s="40">
        <v>19790</v>
      </c>
      <c r="L63" s="39">
        <f>K63/K60</f>
        <v>0.27393657516991265</v>
      </c>
      <c r="M63" s="23">
        <f>HIPÓTESIS!C21</f>
        <v>4</v>
      </c>
      <c r="N63" s="23">
        <f>L63*M63</f>
        <v>1.0957463006796506</v>
      </c>
    </row>
    <row r="64" spans="1:18">
      <c r="B64" s="4" t="s">
        <v>67</v>
      </c>
      <c r="C64" s="40">
        <v>1350</v>
      </c>
      <c r="D64" s="39">
        <f>C64/C60</f>
        <v>5.8591206978863768E-2</v>
      </c>
      <c r="E64" s="18">
        <f>HIPÓTESIS!C3</f>
        <v>5</v>
      </c>
      <c r="F64" s="18">
        <f t="shared" si="2"/>
        <v>0.29295603489431882</v>
      </c>
      <c r="J64" s="4" t="s">
        <v>419</v>
      </c>
      <c r="K64" s="40">
        <v>11025</v>
      </c>
      <c r="L64" s="39">
        <f>K64/K60</f>
        <v>0.15260994144761431</v>
      </c>
      <c r="M64" s="23">
        <f>HIPÓTESIS!C20</f>
        <v>5</v>
      </c>
      <c r="N64" s="23">
        <f>L64*M64</f>
        <v>0.76304970723807153</v>
      </c>
    </row>
    <row r="65" spans="1:15">
      <c r="B65" s="4" t="s">
        <v>94</v>
      </c>
      <c r="C65" s="40">
        <v>513</v>
      </c>
      <c r="D65" s="39">
        <f>C65/C60</f>
        <v>2.2264658651968229E-2</v>
      </c>
      <c r="E65" s="18">
        <f>HIPÓTESIS!C15</f>
        <v>2</v>
      </c>
      <c r="F65" s="18">
        <f t="shared" si="2"/>
        <v>4.4529317303936458E-2</v>
      </c>
      <c r="I65" t="s">
        <v>118</v>
      </c>
      <c r="K65" s="40">
        <v>85383</v>
      </c>
      <c r="L65" s="38"/>
      <c r="M65" s="34"/>
      <c r="N65" s="35"/>
      <c r="O65" s="36">
        <f>SUM(N66:N68)</f>
        <v>3.6632819179461951</v>
      </c>
    </row>
    <row r="66" spans="1:15">
      <c r="B66" s="4" t="s">
        <v>91</v>
      </c>
      <c r="C66" s="40">
        <v>468</v>
      </c>
      <c r="D66" s="39">
        <f>C66/C60</f>
        <v>2.0311618419339438E-2</v>
      </c>
      <c r="E66" s="18">
        <f>HIPÓTESIS!C4</f>
        <v>5</v>
      </c>
      <c r="F66" s="18">
        <f t="shared" si="2"/>
        <v>0.10155809209669719</v>
      </c>
      <c r="J66" s="4" t="s">
        <v>424</v>
      </c>
      <c r="K66" s="40">
        <v>39953</v>
      </c>
      <c r="L66" s="48">
        <f>K66/K65</f>
        <v>0.46792687068854455</v>
      </c>
      <c r="M66" s="23">
        <f>HIPÓTESIS!C21</f>
        <v>4</v>
      </c>
      <c r="N66" s="23">
        <f>L66*M66</f>
        <v>1.8717074827541782</v>
      </c>
    </row>
    <row r="67" spans="1:15">
      <c r="A67" t="s">
        <v>390</v>
      </c>
      <c r="C67" s="40">
        <v>11179</v>
      </c>
      <c r="D67" s="38"/>
      <c r="E67" s="34"/>
      <c r="F67" s="35"/>
      <c r="G67" s="36">
        <f>SUM(F68:F70)</f>
        <v>3.2792736380713841</v>
      </c>
      <c r="J67" s="4" t="s">
        <v>419</v>
      </c>
      <c r="K67" s="40">
        <v>30594</v>
      </c>
      <c r="L67" s="39">
        <f>K67/K65</f>
        <v>0.35831488703840342</v>
      </c>
      <c r="M67" s="23">
        <f>HIPÓTESIS!C20</f>
        <v>5</v>
      </c>
      <c r="N67" s="23">
        <f>L67*M67</f>
        <v>1.7915744351920171</v>
      </c>
    </row>
    <row r="68" spans="1:15">
      <c r="B68" s="4" t="s">
        <v>41</v>
      </c>
      <c r="C68" s="40">
        <v>8298</v>
      </c>
      <c r="D68" s="39">
        <f>C68/C67</f>
        <v>0.74228464084444046</v>
      </c>
      <c r="E68" s="18">
        <f>HIPÓTESIS!C8</f>
        <v>3</v>
      </c>
      <c r="F68" s="18">
        <f t="shared" si="2"/>
        <v>2.2268539225333215</v>
      </c>
      <c r="J68" s="4" t="s">
        <v>412</v>
      </c>
      <c r="K68" s="40">
        <v>14836</v>
      </c>
      <c r="L68" s="39">
        <f>K68/K65</f>
        <v>0.173758242273052</v>
      </c>
      <c r="M68" s="23">
        <f>HIPÓTESIS!C22</f>
        <v>0</v>
      </c>
      <c r="N68" s="23">
        <f>L68*M68</f>
        <v>0</v>
      </c>
    </row>
    <row r="69" spans="1:15">
      <c r="B69" s="4" t="s">
        <v>78</v>
      </c>
      <c r="C69" s="40">
        <v>2640</v>
      </c>
      <c r="D69" s="39">
        <f>C69/C67</f>
        <v>0.23615708023973522</v>
      </c>
      <c r="E69" s="18">
        <f>HIPÓTESIS!C7</f>
        <v>4</v>
      </c>
      <c r="F69" s="18">
        <f t="shared" si="2"/>
        <v>0.94462832095894089</v>
      </c>
      <c r="I69" t="s">
        <v>74</v>
      </c>
      <c r="K69" s="40">
        <v>336710</v>
      </c>
      <c r="L69" s="38"/>
      <c r="M69" s="34"/>
      <c r="N69" s="35"/>
      <c r="O69" s="36">
        <f>SUM(N70:N72)</f>
        <v>4.40498945680259</v>
      </c>
    </row>
    <row r="70" spans="1:15">
      <c r="B70" s="4" t="s">
        <v>82</v>
      </c>
      <c r="C70" s="40">
        <v>241</v>
      </c>
      <c r="D70" s="39">
        <f>C70/C67</f>
        <v>2.1558278915824312E-2</v>
      </c>
      <c r="E70" s="18">
        <f>HIPÓTESIS!C11</f>
        <v>5</v>
      </c>
      <c r="F70" s="18">
        <f t="shared" si="2"/>
        <v>0.10779139457912157</v>
      </c>
      <c r="J70" s="4" t="s">
        <v>419</v>
      </c>
      <c r="K70" s="40">
        <v>237820</v>
      </c>
      <c r="L70" s="48">
        <f>K70/K69</f>
        <v>0.70630512904279652</v>
      </c>
      <c r="M70" s="23">
        <f>HIPÓTESIS!C20</f>
        <v>5</v>
      </c>
      <c r="N70" s="23">
        <f>L70*M70</f>
        <v>3.5315256452139825</v>
      </c>
    </row>
    <row r="71" spans="1:15">
      <c r="A71" t="s">
        <v>280</v>
      </c>
      <c r="C71" s="40">
        <v>6200</v>
      </c>
      <c r="D71" s="38"/>
      <c r="E71" s="34"/>
      <c r="F71" s="35"/>
      <c r="G71" s="36">
        <f>SUM(F72:F73)</f>
        <v>2.3367741935483872</v>
      </c>
      <c r="J71" s="4" t="s">
        <v>424</v>
      </c>
      <c r="K71" s="40">
        <v>73526</v>
      </c>
      <c r="L71" s="39">
        <f>K71/K69</f>
        <v>0.21836595289715185</v>
      </c>
      <c r="M71" s="23">
        <f>HIPÓTESIS!C21</f>
        <v>4</v>
      </c>
      <c r="N71" s="23">
        <f>L71*M71</f>
        <v>0.87346381158860742</v>
      </c>
    </row>
    <row r="72" spans="1:15">
      <c r="B72" s="4" t="s">
        <v>50</v>
      </c>
      <c r="C72" s="40">
        <v>4112</v>
      </c>
      <c r="D72" s="39">
        <f>C72/C71</f>
        <v>0.66322580645161289</v>
      </c>
      <c r="E72" s="18">
        <f>HIPÓTESIS!C9</f>
        <v>2</v>
      </c>
      <c r="F72" s="18">
        <f t="shared" si="2"/>
        <v>1.3264516129032258</v>
      </c>
      <c r="J72" s="4" t="s">
        <v>412</v>
      </c>
      <c r="K72" s="40">
        <v>25364</v>
      </c>
      <c r="L72" s="39">
        <f>K72/K69</f>
        <v>7.5328918060051681E-2</v>
      </c>
      <c r="M72" s="23">
        <f>HIPÓTESIS!C22</f>
        <v>0</v>
      </c>
      <c r="N72" s="23">
        <f>L72*M72</f>
        <v>0</v>
      </c>
    </row>
    <row r="73" spans="1:15">
      <c r="B73" s="4" t="s">
        <v>41</v>
      </c>
      <c r="C73" s="40">
        <v>2088</v>
      </c>
      <c r="D73" s="39">
        <f>C73/C71</f>
        <v>0.33677419354838711</v>
      </c>
      <c r="E73" s="18">
        <f>HIPÓTESIS!C8</f>
        <v>3</v>
      </c>
      <c r="F73" s="18">
        <f t="shared" si="2"/>
        <v>1.0103225806451612</v>
      </c>
      <c r="I73" t="s">
        <v>390</v>
      </c>
      <c r="K73" s="40">
        <v>174197</v>
      </c>
      <c r="L73" s="38"/>
      <c r="M73" s="34"/>
      <c r="N73" s="35"/>
      <c r="O73" s="36">
        <f>SUM(N74:N75)</f>
        <v>4.9593850640366943</v>
      </c>
    </row>
    <row r="74" spans="1:15">
      <c r="A74" t="s">
        <v>384</v>
      </c>
      <c r="C74" s="40">
        <v>5571</v>
      </c>
      <c r="D74" s="38"/>
      <c r="E74" s="34"/>
      <c r="F74" s="35"/>
      <c r="G74" s="36">
        <f>SUM(F75:F78)</f>
        <v>2.8739903069466881</v>
      </c>
      <c r="J74" s="4" t="s">
        <v>419</v>
      </c>
      <c r="K74" s="40">
        <v>167122</v>
      </c>
      <c r="L74" s="48">
        <f>K74/K73</f>
        <v>0.9593850640366941</v>
      </c>
      <c r="M74" s="23">
        <f>HIPÓTESIS!C20</f>
        <v>5</v>
      </c>
      <c r="N74" s="23">
        <f>L74*M74</f>
        <v>4.7969253201834707</v>
      </c>
    </row>
    <row r="75" spans="1:15">
      <c r="B75" s="4" t="s">
        <v>329</v>
      </c>
      <c r="C75" s="40">
        <v>2712</v>
      </c>
      <c r="D75" s="39">
        <f>C75/C74</f>
        <v>0.4868066774367259</v>
      </c>
      <c r="E75" s="18">
        <f>HIPÓTESIS!C14</f>
        <v>3</v>
      </c>
      <c r="F75" s="18">
        <f>D75*E75</f>
        <v>1.4604200323101777</v>
      </c>
      <c r="J75" s="4" t="s">
        <v>424</v>
      </c>
      <c r="K75" s="40">
        <v>7075</v>
      </c>
      <c r="L75" s="39">
        <f>K75/K73</f>
        <v>4.0614935963305912E-2</v>
      </c>
      <c r="M75" s="23">
        <f>HIPÓTESIS!C21</f>
        <v>4</v>
      </c>
      <c r="N75" s="23">
        <f>L75*M75</f>
        <v>0.16245974385322365</v>
      </c>
    </row>
    <row r="76" spans="1:15">
      <c r="B76" s="4" t="s">
        <v>94</v>
      </c>
      <c r="C76" s="40">
        <v>1570</v>
      </c>
      <c r="D76" s="39">
        <f>C76/C74</f>
        <v>0.28181654999102496</v>
      </c>
      <c r="E76" s="18">
        <f>HIPÓTESIS!C15</f>
        <v>2</v>
      </c>
      <c r="F76" s="18">
        <f>D76*E76</f>
        <v>0.56363309998204991</v>
      </c>
      <c r="I76" t="s">
        <v>280</v>
      </c>
      <c r="K76" s="40">
        <v>10662</v>
      </c>
      <c r="L76" s="38"/>
      <c r="M76" s="34"/>
      <c r="N76" s="35"/>
      <c r="O76" s="36">
        <f>SUM(N77:N78)</f>
        <v>0.22641155505533672</v>
      </c>
    </row>
    <row r="77" spans="1:15">
      <c r="B77" s="4" t="s">
        <v>78</v>
      </c>
      <c r="C77" s="40">
        <v>868</v>
      </c>
      <c r="D77" s="39">
        <f>C77/C74</f>
        <v>0.15580685693771315</v>
      </c>
      <c r="E77" s="18">
        <f>HIPÓTESIS!C7</f>
        <v>4</v>
      </c>
      <c r="F77" s="18">
        <f>D77*E77</f>
        <v>0.6232274277508526</v>
      </c>
      <c r="J77" s="4" t="s">
        <v>412</v>
      </c>
      <c r="K77" s="40">
        <v>9455</v>
      </c>
      <c r="L77" s="48">
        <f>K77/K76</f>
        <v>0.88679422247233164</v>
      </c>
      <c r="M77" s="23">
        <f>HIPÓTESIS!C22</f>
        <v>0</v>
      </c>
      <c r="N77" s="23">
        <f>L77*M77</f>
        <v>0</v>
      </c>
    </row>
    <row r="78" spans="1:15">
      <c r="B78" s="4" t="s">
        <v>41</v>
      </c>
      <c r="C78" s="40">
        <v>421</v>
      </c>
      <c r="D78" s="39">
        <f>C78/C74</f>
        <v>7.5569915634535995E-2</v>
      </c>
      <c r="E78" s="18">
        <f>HIPÓTESIS!C8</f>
        <v>3</v>
      </c>
      <c r="F78" s="18">
        <f>D78*E78</f>
        <v>0.22670974690360798</v>
      </c>
      <c r="J78" s="4" t="s">
        <v>428</v>
      </c>
      <c r="K78" s="40">
        <v>1207</v>
      </c>
      <c r="L78" s="39">
        <f>K78/K76</f>
        <v>0.11320577752766836</v>
      </c>
      <c r="M78" s="23">
        <f>HIPÓTESIS!C15</f>
        <v>2</v>
      </c>
      <c r="N78" s="23">
        <f>L78*M78</f>
        <v>0.22641155505533672</v>
      </c>
    </row>
    <row r="79" spans="1:15">
      <c r="A79" t="s">
        <v>159</v>
      </c>
      <c r="C79" s="40">
        <v>7134</v>
      </c>
      <c r="D79" s="38"/>
      <c r="E79" s="34"/>
      <c r="F79" s="35"/>
      <c r="G79" s="36">
        <f>SUM(F80:F81)</f>
        <v>1.3111858704793944</v>
      </c>
      <c r="I79" t="s">
        <v>384</v>
      </c>
      <c r="K79" s="40">
        <v>96366</v>
      </c>
      <c r="L79" s="38"/>
      <c r="M79" s="34"/>
      <c r="N79" s="35"/>
      <c r="O79" s="36">
        <f>SUM(N80:N82)</f>
        <v>0.95969532822779824</v>
      </c>
    </row>
    <row r="80" spans="1:15">
      <c r="B80" s="4" t="s">
        <v>38</v>
      </c>
      <c r="C80" s="40">
        <v>4914</v>
      </c>
      <c r="D80" s="39">
        <f>C80/C79</f>
        <v>0.6888141295206055</v>
      </c>
      <c r="E80" s="18">
        <f>HIPÓTESIS!C13</f>
        <v>1</v>
      </c>
      <c r="F80" s="18">
        <f>D80*E80</f>
        <v>0.6888141295206055</v>
      </c>
      <c r="J80" s="4" t="s">
        <v>412</v>
      </c>
      <c r="K80" s="40">
        <v>69000</v>
      </c>
      <c r="L80" s="48">
        <f>K80/K79</f>
        <v>0.71602017309009403</v>
      </c>
      <c r="M80" s="23">
        <f>HIPÓTESIS!C22</f>
        <v>0</v>
      </c>
      <c r="N80" s="23">
        <f>L80*M80</f>
        <v>0</v>
      </c>
    </row>
    <row r="81" spans="1:15">
      <c r="B81" s="4" t="s">
        <v>50</v>
      </c>
      <c r="C81" s="40">
        <v>2220</v>
      </c>
      <c r="D81" s="39">
        <f>C81/C79</f>
        <v>0.31118587047939444</v>
      </c>
      <c r="E81" s="18">
        <f>HIPÓTESIS!C9</f>
        <v>2</v>
      </c>
      <c r="F81" s="18">
        <f>D81*E81</f>
        <v>0.62237174095878889</v>
      </c>
      <c r="J81" s="4" t="s">
        <v>424</v>
      </c>
      <c r="K81" s="40">
        <v>18875</v>
      </c>
      <c r="L81" s="39">
        <f>K81/K79</f>
        <v>0.19586783720399312</v>
      </c>
      <c r="M81" s="23">
        <f>HIPÓTESIS!C21</f>
        <v>4</v>
      </c>
      <c r="N81" s="23">
        <f>L81*M81</f>
        <v>0.78347134881597247</v>
      </c>
    </row>
    <row r="82" spans="1:15">
      <c r="A82" t="s">
        <v>378</v>
      </c>
      <c r="C82" s="40">
        <v>8301</v>
      </c>
      <c r="D82" s="38"/>
      <c r="E82" s="34"/>
      <c r="F82" s="35"/>
      <c r="G82" s="36">
        <f>SUM(F83:F85)</f>
        <v>4.1625105408986869</v>
      </c>
      <c r="J82" s="4" t="s">
        <v>428</v>
      </c>
      <c r="K82" s="40">
        <v>8491</v>
      </c>
      <c r="L82" s="39">
        <f>K82/K79</f>
        <v>8.8111989705912871E-2</v>
      </c>
      <c r="M82" s="23">
        <f>HIPÓTESIS!C15</f>
        <v>2</v>
      </c>
      <c r="N82" s="23">
        <f>L82*M82</f>
        <v>0.17622397941182574</v>
      </c>
    </row>
    <row r="83" spans="1:15">
      <c r="B83" s="4" t="s">
        <v>329</v>
      </c>
      <c r="C83" s="40">
        <v>3476</v>
      </c>
      <c r="D83" s="39">
        <f>C83/C82</f>
        <v>0.41874472955065656</v>
      </c>
      <c r="E83" s="18">
        <f>HIPÓTESIS!C14</f>
        <v>3</v>
      </c>
      <c r="F83" s="18">
        <f>D83*E83</f>
        <v>1.2562341886519697</v>
      </c>
      <c r="I83" t="s">
        <v>159</v>
      </c>
      <c r="K83" s="40">
        <v>211192</v>
      </c>
      <c r="L83" s="38"/>
      <c r="M83" s="34"/>
      <c r="N83" s="35"/>
      <c r="O83" s="36">
        <f>SUM(N84:N86)</f>
        <v>1.2480728436683206</v>
      </c>
    </row>
    <row r="84" spans="1:15">
      <c r="B84" s="4" t="s">
        <v>67</v>
      </c>
      <c r="C84" s="40">
        <v>2535</v>
      </c>
      <c r="D84" s="39">
        <f>C84/C82</f>
        <v>0.30538489338633901</v>
      </c>
      <c r="E84" s="18">
        <f>HIPÓTESIS!C3</f>
        <v>5</v>
      </c>
      <c r="F84" s="18">
        <f>D84*E84</f>
        <v>1.526924466931695</v>
      </c>
      <c r="J84" s="4" t="s">
        <v>428</v>
      </c>
      <c r="K84" s="40">
        <v>128671</v>
      </c>
      <c r="L84" s="48">
        <f>K84/K83</f>
        <v>0.60926076745331259</v>
      </c>
      <c r="M84" s="23">
        <f>HIPÓTESIS!C15</f>
        <v>2</v>
      </c>
      <c r="N84" s="23">
        <f>L84*M84</f>
        <v>1.2185215349066252</v>
      </c>
    </row>
    <row r="85" spans="1:15">
      <c r="B85" s="4" t="s">
        <v>82</v>
      </c>
      <c r="C85" s="40">
        <v>2290</v>
      </c>
      <c r="D85" s="39">
        <f>C85/C82</f>
        <v>0.27587037706300443</v>
      </c>
      <c r="E85" s="18">
        <f>HIPÓTESIS!C11</f>
        <v>5</v>
      </c>
      <c r="F85" s="18">
        <f>D85*E85</f>
        <v>1.3793518853150222</v>
      </c>
      <c r="J85" s="4" t="s">
        <v>412</v>
      </c>
      <c r="K85" s="40">
        <v>76280</v>
      </c>
      <c r="L85" s="39">
        <f>K85/K83</f>
        <v>0.36118792378499187</v>
      </c>
      <c r="M85" s="23">
        <f>HIPÓTESIS!C22</f>
        <v>0</v>
      </c>
      <c r="N85" s="23">
        <f>L85*M85</f>
        <v>0</v>
      </c>
    </row>
    <row r="86" spans="1:15">
      <c r="A86" t="s">
        <v>394</v>
      </c>
      <c r="C86" s="40">
        <v>8290</v>
      </c>
      <c r="D86" s="38"/>
      <c r="E86" s="34"/>
      <c r="F86" s="35"/>
      <c r="G86" s="36">
        <f>SUM(F87:F88)</f>
        <v>4.1809408926417371</v>
      </c>
      <c r="J86" s="4" t="s">
        <v>421</v>
      </c>
      <c r="K86" s="40">
        <v>6241</v>
      </c>
      <c r="L86" s="39">
        <f>K86/K83</f>
        <v>2.9551308761695518E-2</v>
      </c>
      <c r="M86" s="23">
        <f>HIPÓTESIS!C24</f>
        <v>1</v>
      </c>
      <c r="N86" s="23">
        <f>L86*M86</f>
        <v>2.9551308761695518E-2</v>
      </c>
    </row>
    <row r="87" spans="1:15">
      <c r="B87" s="4" t="s">
        <v>78</v>
      </c>
      <c r="C87" s="40">
        <v>6790</v>
      </c>
      <c r="D87" s="39">
        <f>C87/C86</f>
        <v>0.81905910735826293</v>
      </c>
      <c r="E87" s="18">
        <f>HIPÓTESIS!C7</f>
        <v>4</v>
      </c>
      <c r="F87" s="18">
        <f>D87*E87</f>
        <v>3.2762364294330517</v>
      </c>
      <c r="I87" t="s">
        <v>378</v>
      </c>
      <c r="K87" s="40">
        <v>137536</v>
      </c>
      <c r="L87" s="38"/>
      <c r="M87" s="34"/>
      <c r="N87" s="35"/>
      <c r="O87" s="36">
        <f>SUM(N88:N89)</f>
        <v>1.0993485342019544</v>
      </c>
    </row>
    <row r="88" spans="1:15">
      <c r="B88" s="4" t="s">
        <v>91</v>
      </c>
      <c r="C88" s="40">
        <v>1500</v>
      </c>
      <c r="D88" s="39">
        <f>C88/C86</f>
        <v>0.18094089264173704</v>
      </c>
      <c r="E88" s="18">
        <f>HIPÓTESIS!C4</f>
        <v>5</v>
      </c>
      <c r="F88" s="18">
        <f>D88*E88</f>
        <v>0.90470446320868525</v>
      </c>
      <c r="J88" s="4" t="s">
        <v>412</v>
      </c>
      <c r="K88" s="40">
        <v>99736</v>
      </c>
      <c r="L88" s="48">
        <f>K88/K87</f>
        <v>0.72516286644951145</v>
      </c>
      <c r="M88" s="23">
        <f>HIPÓTESIS!C22</f>
        <v>0</v>
      </c>
      <c r="N88" s="23">
        <f>L88*M88</f>
        <v>0</v>
      </c>
    </row>
    <row r="89" spans="1:15">
      <c r="A89" t="s">
        <v>32</v>
      </c>
      <c r="C89" s="40">
        <v>3359</v>
      </c>
      <c r="D89" s="38"/>
      <c r="E89" s="34"/>
      <c r="F89" s="35"/>
      <c r="G89" s="36">
        <f>SUM(F90:F92)</f>
        <v>2.5186067281929145</v>
      </c>
      <c r="J89" s="4" t="s">
        <v>424</v>
      </c>
      <c r="K89" s="40">
        <v>37800</v>
      </c>
      <c r="L89" s="39">
        <f>K89/K87</f>
        <v>0.27483713355048861</v>
      </c>
      <c r="M89" s="23">
        <f>HIPÓTESIS!C21</f>
        <v>4</v>
      </c>
      <c r="N89" s="23">
        <f>L89*M89</f>
        <v>1.0993485342019544</v>
      </c>
    </row>
    <row r="90" spans="1:15">
      <c r="B90" s="4" t="s">
        <v>41</v>
      </c>
      <c r="C90" s="40">
        <v>2285</v>
      </c>
      <c r="D90" s="39">
        <f>C90/C89</f>
        <v>0.68026198273295624</v>
      </c>
      <c r="E90" s="18">
        <f>HIPÓTESIS!C8</f>
        <v>3</v>
      </c>
      <c r="F90" s="18">
        <f>D90*E90</f>
        <v>2.0407859481988688</v>
      </c>
      <c r="I90" t="s">
        <v>394</v>
      </c>
      <c r="K90" s="40">
        <v>115005</v>
      </c>
      <c r="L90" s="38"/>
      <c r="M90" s="34"/>
      <c r="N90" s="35"/>
      <c r="O90" s="36">
        <f>SUM(N91:N93)</f>
        <v>2.5767923133776796</v>
      </c>
    </row>
    <row r="91" spans="1:15">
      <c r="B91" s="4" t="s">
        <v>38</v>
      </c>
      <c r="C91" s="40">
        <v>543</v>
      </c>
      <c r="D91" s="39">
        <f>C91/C89</f>
        <v>0.16165525454004168</v>
      </c>
      <c r="E91" s="18">
        <f>HIPÓTESIS!C13</f>
        <v>1</v>
      </c>
      <c r="F91" s="18">
        <f>D91*E91</f>
        <v>0.16165525454004168</v>
      </c>
      <c r="J91" s="4" t="s">
        <v>412</v>
      </c>
      <c r="K91" s="40">
        <v>48890</v>
      </c>
      <c r="L91" s="48">
        <f>K91/K90</f>
        <v>0.4251119516542759</v>
      </c>
      <c r="M91" s="23">
        <f>HIPÓTESIS!C22</f>
        <v>0</v>
      </c>
      <c r="N91" s="23">
        <f>L91*M91</f>
        <v>0</v>
      </c>
    </row>
    <row r="92" spans="1:15">
      <c r="B92" s="4" t="s">
        <v>224</v>
      </c>
      <c r="C92" s="40">
        <v>531</v>
      </c>
      <c r="D92" s="39">
        <f>C92/C89</f>
        <v>0.15808276272700209</v>
      </c>
      <c r="E92" s="18">
        <f>HIPÓTESIS!C12</f>
        <v>2</v>
      </c>
      <c r="F92" s="18">
        <f>D92*E92</f>
        <v>0.31616552545400417</v>
      </c>
      <c r="J92" s="4" t="s">
        <v>424</v>
      </c>
      <c r="K92" s="40">
        <v>34231</v>
      </c>
      <c r="L92" s="39">
        <f>K92/K90</f>
        <v>0.29764792835094128</v>
      </c>
      <c r="M92" s="23">
        <f>HIPÓTESIS!C21</f>
        <v>4</v>
      </c>
      <c r="N92" s="23">
        <f>L92*M92</f>
        <v>1.1905917134037651</v>
      </c>
    </row>
    <row r="93" spans="1:15">
      <c r="A93" t="s">
        <v>218</v>
      </c>
      <c r="C93" s="40">
        <v>2035</v>
      </c>
      <c r="D93" s="38"/>
      <c r="E93" s="34"/>
      <c r="F93" s="35"/>
      <c r="G93" s="36">
        <f>SUM(F94)</f>
        <v>3</v>
      </c>
      <c r="J93" s="4" t="s">
        <v>419</v>
      </c>
      <c r="K93" s="40">
        <v>31884</v>
      </c>
      <c r="L93" s="39">
        <f>K93/K90</f>
        <v>0.27724011999478282</v>
      </c>
      <c r="M93" s="23">
        <f>HIPÓTESIS!C20</f>
        <v>5</v>
      </c>
      <c r="N93" s="23">
        <f>L93*M93</f>
        <v>1.3862005999739142</v>
      </c>
    </row>
    <row r="94" spans="1:15">
      <c r="B94" s="4" t="s">
        <v>41</v>
      </c>
      <c r="C94" s="40">
        <v>2035</v>
      </c>
      <c r="D94" s="39">
        <f>C94/C93</f>
        <v>1</v>
      </c>
      <c r="E94" s="18">
        <f>HIPÓTESIS!C8</f>
        <v>3</v>
      </c>
      <c r="F94" s="18">
        <f>D94*E94</f>
        <v>3</v>
      </c>
      <c r="I94" t="s">
        <v>32</v>
      </c>
      <c r="K94" s="40">
        <v>62213</v>
      </c>
      <c r="L94" s="38"/>
      <c r="M94" s="34"/>
      <c r="N94" s="35"/>
      <c r="O94" s="36">
        <f>SUM(N95)</f>
        <v>0</v>
      </c>
    </row>
    <row r="95" spans="1:15">
      <c r="A95" t="s">
        <v>172</v>
      </c>
      <c r="C95" s="40">
        <v>7862</v>
      </c>
      <c r="D95" s="38"/>
      <c r="E95" s="34"/>
      <c r="F95" s="35"/>
      <c r="G95" s="36">
        <f>SUM(F96:F99)</f>
        <v>1.9964385652505725</v>
      </c>
      <c r="J95" s="4" t="s">
        <v>412</v>
      </c>
      <c r="K95" s="40">
        <v>62213</v>
      </c>
      <c r="L95" s="48">
        <f>K95/K94</f>
        <v>1</v>
      </c>
      <c r="M95" s="23">
        <f>HIPÓTESIS!C22</f>
        <v>0</v>
      </c>
      <c r="N95" s="23">
        <f>L95*M95</f>
        <v>0</v>
      </c>
    </row>
    <row r="96" spans="1:15">
      <c r="B96" s="4" t="s">
        <v>175</v>
      </c>
      <c r="C96" s="40">
        <v>4756</v>
      </c>
      <c r="D96" s="39">
        <f>C96/C95</f>
        <v>0.60493513100992113</v>
      </c>
      <c r="E96" s="18">
        <f>HIPÓTESIS!C16</f>
        <v>1</v>
      </c>
      <c r="F96" s="18">
        <f>D96*E96</f>
        <v>0.60493513100992113</v>
      </c>
      <c r="I96" t="s">
        <v>218</v>
      </c>
      <c r="K96" s="40">
        <v>78404</v>
      </c>
      <c r="L96" s="38"/>
      <c r="M96" s="34"/>
      <c r="N96" s="35"/>
      <c r="O96" s="36">
        <f>SUM(N97:N99)</f>
        <v>1.6343808989337278</v>
      </c>
    </row>
    <row r="97" spans="1:15">
      <c r="B97" s="4" t="s">
        <v>50</v>
      </c>
      <c r="C97" s="40">
        <v>1530</v>
      </c>
      <c r="D97" s="39">
        <f>C97/C95</f>
        <v>0.19460697023658102</v>
      </c>
      <c r="E97" s="18">
        <f>HIPÓTESIS!C9</f>
        <v>2</v>
      </c>
      <c r="F97" s="18">
        <f>D97*E97</f>
        <v>0.38921394047316205</v>
      </c>
      <c r="J97" s="4" t="s">
        <v>412</v>
      </c>
      <c r="K97" s="40">
        <v>39010</v>
      </c>
      <c r="L97" s="48">
        <f>K97/K96</f>
        <v>0.49755114534972705</v>
      </c>
      <c r="M97" s="23">
        <f>HIPÓTESIS!C22</f>
        <v>0</v>
      </c>
      <c r="N97" s="23">
        <f>L97*M97</f>
        <v>0</v>
      </c>
    </row>
    <row r="98" spans="1:15">
      <c r="B98" s="4" t="s">
        <v>67</v>
      </c>
      <c r="C98" s="40">
        <v>1032</v>
      </c>
      <c r="D98" s="39">
        <f>C98/C95</f>
        <v>0.1312643093360468</v>
      </c>
      <c r="E98" s="18">
        <f>HIPÓTESIS!C3</f>
        <v>5</v>
      </c>
      <c r="F98" s="18">
        <f>D98*E98</f>
        <v>0.65632154668023401</v>
      </c>
      <c r="J98" s="4" t="s">
        <v>424</v>
      </c>
      <c r="K98" s="40">
        <v>24677</v>
      </c>
      <c r="L98" s="39">
        <f>K98/K96</f>
        <v>0.31474159481659097</v>
      </c>
      <c r="M98" s="23">
        <f>HIPÓTESIS!C21</f>
        <v>4</v>
      </c>
      <c r="N98" s="23">
        <f>L98*M98</f>
        <v>1.2589663792663639</v>
      </c>
    </row>
    <row r="99" spans="1:15">
      <c r="B99" s="4" t="s">
        <v>82</v>
      </c>
      <c r="C99" s="40">
        <v>544</v>
      </c>
      <c r="D99" s="39">
        <f>C99/C95</f>
        <v>6.9193589417451032E-2</v>
      </c>
      <c r="E99" s="18">
        <f>HIPÓTESIS!C11</f>
        <v>5</v>
      </c>
      <c r="F99" s="18">
        <f>D99*E99</f>
        <v>0.34596794708725515</v>
      </c>
      <c r="J99" s="4" t="s">
        <v>428</v>
      </c>
      <c r="K99" s="40">
        <v>14717</v>
      </c>
      <c r="L99" s="39">
        <f>K99/K96</f>
        <v>0.18770725983368194</v>
      </c>
      <c r="M99" s="23">
        <f>HIPÓTESIS!C15</f>
        <v>2</v>
      </c>
      <c r="N99" s="23">
        <f>L99*M99</f>
        <v>0.37541451966736389</v>
      </c>
    </row>
    <row r="100" spans="1:15">
      <c r="A100" t="s">
        <v>281</v>
      </c>
      <c r="C100" s="40">
        <v>9702</v>
      </c>
      <c r="D100" s="38"/>
      <c r="E100" s="34"/>
      <c r="F100" s="35"/>
      <c r="G100" s="36">
        <f>SUM(F101)</f>
        <v>3</v>
      </c>
      <c r="I100" t="s">
        <v>172</v>
      </c>
      <c r="K100" s="40">
        <v>33149</v>
      </c>
      <c r="L100" s="38"/>
      <c r="M100" s="34"/>
      <c r="N100" s="35"/>
      <c r="O100" s="36">
        <f>SUM(N101:N104)</f>
        <v>1.3449576156143475</v>
      </c>
    </row>
    <row r="101" spans="1:15">
      <c r="B101" s="4" t="s">
        <v>41</v>
      </c>
      <c r="C101" s="40">
        <v>9702</v>
      </c>
      <c r="D101" s="39">
        <f>C101/C100</f>
        <v>1</v>
      </c>
      <c r="E101" s="18">
        <f>HIPÓTESIS!C8</f>
        <v>3</v>
      </c>
      <c r="F101" s="18">
        <f>D101*E101</f>
        <v>3</v>
      </c>
      <c r="J101" s="4" t="s">
        <v>412</v>
      </c>
      <c r="K101" s="40">
        <v>20825</v>
      </c>
      <c r="L101" s="48">
        <f>K101/K100</f>
        <v>0.62822407915774237</v>
      </c>
      <c r="M101" s="23">
        <f>HIPÓTESIS!C22</f>
        <v>0</v>
      </c>
      <c r="N101" s="23">
        <f>L101*M101</f>
        <v>0</v>
      </c>
    </row>
    <row r="102" spans="1:15">
      <c r="A102" t="s">
        <v>302</v>
      </c>
      <c r="C102" s="40">
        <v>3647</v>
      </c>
      <c r="D102" s="38"/>
      <c r="E102" s="34"/>
      <c r="F102" s="35"/>
      <c r="G102" s="36">
        <f>SUM(F103:F105)</f>
        <v>4.8697559638058676</v>
      </c>
      <c r="J102" s="4" t="s">
        <v>424</v>
      </c>
      <c r="K102" s="40">
        <v>8828</v>
      </c>
      <c r="L102" s="39">
        <f>K102/K100</f>
        <v>0.26631270928233131</v>
      </c>
      <c r="M102" s="23">
        <f>HIPÓTESIS!C21</f>
        <v>4</v>
      </c>
      <c r="N102" s="23">
        <f>L102*M102</f>
        <v>1.0652508371293252</v>
      </c>
    </row>
    <row r="103" spans="1:15">
      <c r="B103" s="4" t="s">
        <v>67</v>
      </c>
      <c r="C103" s="40">
        <v>2050</v>
      </c>
      <c r="D103" s="39">
        <f>C103/C102</f>
        <v>0.56210584041678091</v>
      </c>
      <c r="E103" s="18">
        <f>HIPÓTESIS!C3</f>
        <v>5</v>
      </c>
      <c r="F103" s="18">
        <f>D103*E103</f>
        <v>2.8105292020839046</v>
      </c>
      <c r="J103" s="4" t="s">
        <v>428</v>
      </c>
      <c r="K103" s="40">
        <v>2736</v>
      </c>
      <c r="L103" s="39">
        <f>K103/K100</f>
        <v>8.2536426438203261E-2</v>
      </c>
      <c r="M103" s="23">
        <f>HIPÓTESIS!C15</f>
        <v>2</v>
      </c>
      <c r="N103" s="23">
        <f>L103*M103</f>
        <v>0.16507285287640652</v>
      </c>
    </row>
    <row r="104" spans="1:15">
      <c r="B104" s="4" t="s">
        <v>82</v>
      </c>
      <c r="C104" s="40">
        <v>1122</v>
      </c>
      <c r="D104" s="39">
        <f>C104/C102</f>
        <v>0.30765012338908693</v>
      </c>
      <c r="E104" s="18">
        <f>HIPÓTESIS!C11</f>
        <v>5</v>
      </c>
      <c r="F104" s="18">
        <f>D104*E104</f>
        <v>1.5382506169454346</v>
      </c>
      <c r="J104" s="4" t="s">
        <v>419</v>
      </c>
      <c r="K104" s="40">
        <v>760</v>
      </c>
      <c r="L104" s="39">
        <f>K104/K100</f>
        <v>2.292678512172313E-2</v>
      </c>
      <c r="M104" s="23">
        <f>HIPÓTESIS!C20</f>
        <v>5</v>
      </c>
      <c r="N104" s="23">
        <f>L104*M104</f>
        <v>0.11463392560861566</v>
      </c>
    </row>
    <row r="105" spans="1:15">
      <c r="B105" s="4" t="s">
        <v>114</v>
      </c>
      <c r="C105" s="40">
        <v>475</v>
      </c>
      <c r="D105" s="39">
        <f>C105/C102</f>
        <v>0.13024403619413216</v>
      </c>
      <c r="E105" s="18">
        <f>HIPÓTESIS!C5</f>
        <v>4</v>
      </c>
      <c r="F105" s="18">
        <f>D105*E105</f>
        <v>0.52097614477652865</v>
      </c>
      <c r="I105" t="s">
        <v>281</v>
      </c>
      <c r="K105" s="40">
        <v>94644</v>
      </c>
      <c r="L105" s="38"/>
      <c r="M105" s="34"/>
      <c r="N105" s="35"/>
      <c r="O105" s="36">
        <f>SUM(N106:N108)</f>
        <v>3.0014263978699125</v>
      </c>
    </row>
    <row r="106" spans="1:15">
      <c r="A106" t="s">
        <v>1193</v>
      </c>
      <c r="C106" s="40">
        <v>23976</v>
      </c>
      <c r="D106" s="38"/>
      <c r="E106" s="34"/>
      <c r="F106" s="35"/>
      <c r="G106" s="36">
        <f>SUM(F107:F108)</f>
        <v>4.0359109109109115</v>
      </c>
      <c r="J106" s="4" t="s">
        <v>424</v>
      </c>
      <c r="K106" s="40">
        <v>58463</v>
      </c>
      <c r="L106" s="48">
        <f>K106/K105</f>
        <v>0.61771480495329867</v>
      </c>
      <c r="M106" s="23">
        <f>HIPÓTESIS!C21</f>
        <v>4</v>
      </c>
      <c r="N106" s="23">
        <f>L106*M106</f>
        <v>2.4708592198131947</v>
      </c>
    </row>
    <row r="107" spans="1:15">
      <c r="B107" s="4" t="s">
        <v>82</v>
      </c>
      <c r="C107" s="40">
        <v>16271</v>
      </c>
      <c r="D107" s="39">
        <f>C107/C106</f>
        <v>0.67863697030363701</v>
      </c>
      <c r="E107" s="18">
        <f>HIPÓTESIS!C11</f>
        <v>5</v>
      </c>
      <c r="F107" s="18">
        <f>D107*E107</f>
        <v>3.3931848515181851</v>
      </c>
      <c r="J107" s="4" t="s">
        <v>412</v>
      </c>
      <c r="K107" s="40">
        <v>26138</v>
      </c>
      <c r="L107" s="39">
        <f>K107/K105</f>
        <v>0.27617175943535777</v>
      </c>
      <c r="M107" s="23">
        <f>HIPÓTESIS!C22</f>
        <v>0</v>
      </c>
      <c r="N107" s="23">
        <f>L107*M107</f>
        <v>0</v>
      </c>
    </row>
    <row r="108" spans="1:15">
      <c r="B108" s="4" t="s">
        <v>50</v>
      </c>
      <c r="C108" s="40">
        <v>7705</v>
      </c>
      <c r="D108" s="39">
        <f>C108/C106</f>
        <v>0.32136302969636305</v>
      </c>
      <c r="E108" s="18">
        <f>HIPÓTESIS!C9</f>
        <v>2</v>
      </c>
      <c r="F108" s="18">
        <f>D108*E108</f>
        <v>0.64272605939272609</v>
      </c>
      <c r="J108" s="4" t="s">
        <v>419</v>
      </c>
      <c r="K108" s="40">
        <v>10043</v>
      </c>
      <c r="L108" s="39">
        <f>K108/K105</f>
        <v>0.10611343561134357</v>
      </c>
      <c r="M108" s="23">
        <f>HIPÓTESIS!C20</f>
        <v>5</v>
      </c>
      <c r="N108" s="23">
        <f>L108*M108</f>
        <v>0.53056717805671783</v>
      </c>
    </row>
    <row r="109" spans="1:15">
      <c r="A109" t="s">
        <v>121</v>
      </c>
      <c r="C109" s="40">
        <v>9812</v>
      </c>
      <c r="D109" s="38"/>
      <c r="E109" s="34"/>
      <c r="F109" s="35"/>
      <c r="G109" s="36">
        <f>SUM(F110:F112)</f>
        <v>2.2360375050958012</v>
      </c>
      <c r="I109" t="s">
        <v>302</v>
      </c>
      <c r="K109" s="40">
        <v>77768</v>
      </c>
      <c r="L109" s="38"/>
      <c r="M109" s="34"/>
      <c r="N109" s="35"/>
      <c r="O109" s="36">
        <f>SUM(N110)</f>
        <v>0</v>
      </c>
    </row>
    <row r="110" spans="1:15">
      <c r="B110" s="4" t="s">
        <v>41</v>
      </c>
      <c r="C110" s="40">
        <v>4390</v>
      </c>
      <c r="D110" s="39">
        <f>C110/C109</f>
        <v>0.44741133306155728</v>
      </c>
      <c r="E110" s="18">
        <f>HIPÓTESIS!C8</f>
        <v>3</v>
      </c>
      <c r="F110" s="18">
        <f>D110*E110</f>
        <v>1.3422339991846719</v>
      </c>
      <c r="J110" s="4" t="s">
        <v>412</v>
      </c>
      <c r="K110" s="40">
        <v>77768</v>
      </c>
      <c r="L110" s="48">
        <f>K110/K109</f>
        <v>1</v>
      </c>
      <c r="M110" s="23">
        <f>HIPÓTESIS!C22</f>
        <v>0</v>
      </c>
      <c r="N110" s="23">
        <f>L110*M110</f>
        <v>0</v>
      </c>
    </row>
    <row r="111" spans="1:15">
      <c r="B111" s="4" t="s">
        <v>50</v>
      </c>
      <c r="C111" s="40">
        <v>3348</v>
      </c>
      <c r="D111" s="39">
        <f>C111/C109</f>
        <v>0.34121483897268651</v>
      </c>
      <c r="E111" s="18">
        <f>HIPÓTESIS!C9</f>
        <v>2</v>
      </c>
      <c r="F111" s="18">
        <f>D111*E111</f>
        <v>0.68242967794537301</v>
      </c>
      <c r="I111" t="s">
        <v>1193</v>
      </c>
      <c r="K111" s="40">
        <v>409996</v>
      </c>
      <c r="L111" s="38"/>
      <c r="M111" s="34"/>
      <c r="N111" s="35"/>
      <c r="O111" s="36">
        <f>SUM(N112:N114)</f>
        <v>1.0774129503702474</v>
      </c>
    </row>
    <row r="112" spans="1:15">
      <c r="B112" s="4" t="s">
        <v>38</v>
      </c>
      <c r="C112" s="40">
        <v>2074</v>
      </c>
      <c r="D112" s="39">
        <f>C112/C109</f>
        <v>0.21137382796575621</v>
      </c>
      <c r="E112" s="18">
        <f>HIPÓTESIS!C13</f>
        <v>1</v>
      </c>
      <c r="F112" s="18">
        <f>D112*E112</f>
        <v>0.21137382796575621</v>
      </c>
      <c r="J112" s="4" t="s">
        <v>421</v>
      </c>
      <c r="K112" s="40">
        <v>216285</v>
      </c>
      <c r="L112" s="48">
        <f>K112/K111</f>
        <v>0.52752953687353044</v>
      </c>
      <c r="M112" s="23">
        <f>HIPÓTESIS!C24</f>
        <v>1</v>
      </c>
      <c r="N112" s="23">
        <f>L112*M112</f>
        <v>0.52752953687353044</v>
      </c>
    </row>
    <row r="113" spans="1:15">
      <c r="A113" t="s">
        <v>155</v>
      </c>
      <c r="C113" s="40">
        <v>12958</v>
      </c>
      <c r="D113" s="38"/>
      <c r="E113" s="34"/>
      <c r="F113" s="35"/>
      <c r="G113" s="36">
        <f>SUM(F114:F117)</f>
        <v>2.1157586047229513</v>
      </c>
      <c r="J113" s="4" t="s">
        <v>428</v>
      </c>
      <c r="K113" s="40">
        <v>112725</v>
      </c>
      <c r="L113" s="39">
        <f>K113/K111</f>
        <v>0.27494170674835849</v>
      </c>
      <c r="M113" s="23">
        <f>HIPÓTESIS!C15</f>
        <v>2</v>
      </c>
      <c r="N113" s="23">
        <f>L113*M113</f>
        <v>0.54988341349671699</v>
      </c>
    </row>
    <row r="114" spans="1:15">
      <c r="B114" s="4" t="s">
        <v>50</v>
      </c>
      <c r="C114" s="40">
        <v>7488</v>
      </c>
      <c r="D114" s="39">
        <f>C114/C113</f>
        <v>0.57786695477697181</v>
      </c>
      <c r="E114" s="18">
        <f>HIPÓTESIS!C9</f>
        <v>2</v>
      </c>
      <c r="F114" s="18">
        <f>D114*E114</f>
        <v>1.1557339095539436</v>
      </c>
      <c r="J114" s="4" t="s">
        <v>412</v>
      </c>
      <c r="K114" s="40">
        <v>80986</v>
      </c>
      <c r="L114" s="39">
        <f>K114/K111</f>
        <v>0.19752875637811101</v>
      </c>
      <c r="M114" s="23">
        <f>HIPÓTESIS!C22</f>
        <v>0</v>
      </c>
      <c r="N114" s="23">
        <f>L114*M114</f>
        <v>0</v>
      </c>
    </row>
    <row r="115" spans="1:15">
      <c r="B115" s="4" t="s">
        <v>38</v>
      </c>
      <c r="C115" s="40">
        <v>2928</v>
      </c>
      <c r="D115" s="39">
        <f>C115/C113</f>
        <v>0.2259607964192005</v>
      </c>
      <c r="E115" s="18">
        <f>HIPÓTESIS!C13</f>
        <v>1</v>
      </c>
      <c r="F115" s="18">
        <f>D115*E115</f>
        <v>0.2259607964192005</v>
      </c>
      <c r="I115" t="s">
        <v>121</v>
      </c>
      <c r="K115" s="40">
        <v>105706</v>
      </c>
      <c r="L115" s="38"/>
      <c r="M115" s="34"/>
      <c r="N115" s="35"/>
      <c r="O115" s="36">
        <f>SUM(N116:N119)</f>
        <v>2.7095434507028928</v>
      </c>
    </row>
    <row r="116" spans="1:15">
      <c r="B116" s="4" t="s">
        <v>41</v>
      </c>
      <c r="C116" s="40">
        <v>1599</v>
      </c>
      <c r="D116" s="39">
        <f>C116/C113</f>
        <v>0.12339867263466585</v>
      </c>
      <c r="E116" s="18">
        <f>HIPÓTESIS!C8</f>
        <v>3</v>
      </c>
      <c r="F116" s="18">
        <f>D116*E116</f>
        <v>0.37019601790399753</v>
      </c>
      <c r="J116" s="4" t="s">
        <v>428</v>
      </c>
      <c r="K116" s="40">
        <v>49412</v>
      </c>
      <c r="L116" s="48">
        <f>K116/K115</f>
        <v>0.46744744858380793</v>
      </c>
      <c r="M116" s="23">
        <f>HIPÓTESIS!C15</f>
        <v>2</v>
      </c>
      <c r="N116" s="23">
        <f>L116*M116</f>
        <v>0.93489489716761587</v>
      </c>
    </row>
    <row r="117" spans="1:15">
      <c r="B117" s="4" t="s">
        <v>82</v>
      </c>
      <c r="C117" s="40">
        <v>943</v>
      </c>
      <c r="D117" s="39">
        <f>C117/C113</f>
        <v>7.2773576169161913E-2</v>
      </c>
      <c r="E117" s="18">
        <f>HIPÓTESIS!C11</f>
        <v>5</v>
      </c>
      <c r="F117" s="18">
        <f>D117*E117</f>
        <v>0.36386788084580957</v>
      </c>
      <c r="J117" s="4" t="s">
        <v>419</v>
      </c>
      <c r="K117" s="40">
        <v>33399</v>
      </c>
      <c r="L117" s="39">
        <f>K117/K115</f>
        <v>0.31596125101697159</v>
      </c>
      <c r="M117" s="23">
        <f>HIPÓTESIS!C20</f>
        <v>5</v>
      </c>
      <c r="N117" s="23">
        <f>L117*M117</f>
        <v>1.5798062550848579</v>
      </c>
    </row>
    <row r="118" spans="1:15">
      <c r="A118" t="s">
        <v>374</v>
      </c>
      <c r="C118" s="40">
        <v>19780</v>
      </c>
      <c r="D118" s="38"/>
      <c r="E118" s="34"/>
      <c r="F118" s="35"/>
      <c r="G118" s="36">
        <f>SUM(F119:F121)</f>
        <v>4.0178968655207283</v>
      </c>
      <c r="J118" s="4" t="s">
        <v>412</v>
      </c>
      <c r="K118" s="40">
        <v>17746</v>
      </c>
      <c r="L118" s="39">
        <f>K118/K115</f>
        <v>0.1678807257866157</v>
      </c>
      <c r="M118" s="23">
        <f>HIPÓTESIS!C22</f>
        <v>0</v>
      </c>
      <c r="N118" s="23">
        <f>L118*M118</f>
        <v>0</v>
      </c>
    </row>
    <row r="119" spans="1:15">
      <c r="B119" s="4" t="s">
        <v>55</v>
      </c>
      <c r="C119" s="40">
        <v>16740</v>
      </c>
      <c r="D119" s="39">
        <f>C119/C118</f>
        <v>0.84630940343781602</v>
      </c>
      <c r="E119" s="18">
        <f>HIPÓTESIS!C10</f>
        <v>4</v>
      </c>
      <c r="F119" s="18">
        <f>D119*E119</f>
        <v>3.3852376137512641</v>
      </c>
      <c r="J119" s="4" t="s">
        <v>424</v>
      </c>
      <c r="K119" s="40">
        <v>5149</v>
      </c>
      <c r="L119" s="39">
        <f>K119/K115</f>
        <v>4.8710574612604772E-2</v>
      </c>
      <c r="M119" s="23">
        <f>HIPÓTESIS!C21</f>
        <v>4</v>
      </c>
      <c r="N119" s="23">
        <f>L119*M119</f>
        <v>0.19484229845041909</v>
      </c>
    </row>
    <row r="120" spans="1:15">
      <c r="B120" s="4" t="s">
        <v>78</v>
      </c>
      <c r="C120" s="40">
        <v>2686</v>
      </c>
      <c r="D120" s="39">
        <f>C120/C118</f>
        <v>0.13579373104145601</v>
      </c>
      <c r="E120" s="18">
        <f>HIPÓTESIS!C7</f>
        <v>4</v>
      </c>
      <c r="F120" s="18">
        <f>D120*E120</f>
        <v>0.54317492416582402</v>
      </c>
      <c r="I120" t="s">
        <v>155</v>
      </c>
      <c r="K120" s="40">
        <v>371125</v>
      </c>
      <c r="L120" s="38"/>
      <c r="M120" s="34"/>
      <c r="N120" s="35"/>
      <c r="O120" s="36">
        <f>SUM(N121:N123)</f>
        <v>0.45259144493095316</v>
      </c>
    </row>
    <row r="121" spans="1:15">
      <c r="B121" s="4" t="s">
        <v>67</v>
      </c>
      <c r="C121" s="40">
        <v>354</v>
      </c>
      <c r="D121" s="39">
        <f>C121/C118</f>
        <v>1.7896865520728007E-2</v>
      </c>
      <c r="E121" s="18">
        <f>HIPÓTESIS!C3</f>
        <v>5</v>
      </c>
      <c r="F121" s="18">
        <f>D121*E121</f>
        <v>8.9484327603640029E-2</v>
      </c>
      <c r="J121" s="4" t="s">
        <v>421</v>
      </c>
      <c r="K121" s="40">
        <v>201280</v>
      </c>
      <c r="L121" s="48">
        <f>K121/K120</f>
        <v>0.54235095991916471</v>
      </c>
      <c r="M121" s="23"/>
      <c r="N121" s="23">
        <f>L121*M121</f>
        <v>0</v>
      </c>
    </row>
    <row r="122" spans="1:15">
      <c r="A122" t="s">
        <v>314</v>
      </c>
      <c r="C122" s="40">
        <v>338087</v>
      </c>
      <c r="D122" s="38"/>
      <c r="E122" s="34"/>
      <c r="F122" s="35"/>
      <c r="G122" s="36">
        <f>SUM(F123:F135)</f>
        <v>3.4224356452629059</v>
      </c>
      <c r="J122" s="4" t="s">
        <v>412</v>
      </c>
      <c r="K122" s="40">
        <v>85861</v>
      </c>
      <c r="L122" s="39">
        <f>K122/K120</f>
        <v>0.23135331761535871</v>
      </c>
      <c r="M122" s="23">
        <f>HIPÓTESIS!C22</f>
        <v>0</v>
      </c>
      <c r="N122" s="23">
        <f>L122*M122</f>
        <v>0</v>
      </c>
    </row>
    <row r="123" spans="1:15">
      <c r="B123" s="4" t="s">
        <v>329</v>
      </c>
      <c r="C123" s="40">
        <v>95072</v>
      </c>
      <c r="D123" s="39">
        <f>C123/C122</f>
        <v>0.28120572515358472</v>
      </c>
      <c r="E123" s="18">
        <f>HIPÓTESIS!C14</f>
        <v>3</v>
      </c>
      <c r="F123" s="18">
        <f t="shared" ref="F123:F135" si="3">D123*E123</f>
        <v>0.84361717546075421</v>
      </c>
      <c r="J123" s="4" t="s">
        <v>428</v>
      </c>
      <c r="K123" s="40">
        <v>83984</v>
      </c>
      <c r="L123" s="39">
        <f>K123/K120</f>
        <v>0.22629572246547658</v>
      </c>
      <c r="M123" s="23">
        <f>HIPÓTESIS!C15</f>
        <v>2</v>
      </c>
      <c r="N123" s="23">
        <f>L123*M123</f>
        <v>0.45259144493095316</v>
      </c>
    </row>
    <row r="124" spans="1:15">
      <c r="B124" s="4" t="s">
        <v>114</v>
      </c>
      <c r="C124" s="40">
        <v>52369</v>
      </c>
      <c r="D124" s="39">
        <f>C124/C122</f>
        <v>0.15489799962731488</v>
      </c>
      <c r="E124" s="18">
        <f>HIPÓTESIS!C5</f>
        <v>4</v>
      </c>
      <c r="F124" s="18">
        <f t="shared" si="3"/>
        <v>0.6195919985092595</v>
      </c>
      <c r="I124" t="s">
        <v>374</v>
      </c>
      <c r="K124" s="40">
        <v>261264</v>
      </c>
      <c r="L124" s="38"/>
      <c r="M124" s="34"/>
      <c r="N124" s="35"/>
      <c r="O124" s="36">
        <f>SUM(N125:N127)</f>
        <v>4.2451045685590056</v>
      </c>
    </row>
    <row r="125" spans="1:15">
      <c r="B125" s="4" t="s">
        <v>78</v>
      </c>
      <c r="C125" s="40">
        <v>39169</v>
      </c>
      <c r="D125" s="39">
        <f>C125/C122</f>
        <v>0.11585479477175993</v>
      </c>
      <c r="E125" s="18">
        <f>HIPÓTESIS!C7</f>
        <v>4</v>
      </c>
      <c r="F125" s="18">
        <f t="shared" si="3"/>
        <v>0.46341917908703972</v>
      </c>
      <c r="J125" s="4" t="s">
        <v>419</v>
      </c>
      <c r="K125" s="40">
        <v>141701</v>
      </c>
      <c r="L125" s="48">
        <f>K125/K124</f>
        <v>0.54236710759997553</v>
      </c>
      <c r="M125" s="23">
        <f>HIPÓTESIS!C20</f>
        <v>5</v>
      </c>
      <c r="N125" s="23">
        <f>L125*M125</f>
        <v>2.7118355379998778</v>
      </c>
    </row>
    <row r="126" spans="1:15">
      <c r="B126" s="4" t="s">
        <v>175</v>
      </c>
      <c r="C126" s="40">
        <v>36393</v>
      </c>
      <c r="D126" s="39">
        <f>C126/C122</f>
        <v>0.10764389047789474</v>
      </c>
      <c r="E126" s="18">
        <f>HIPÓTESIS!C16</f>
        <v>1</v>
      </c>
      <c r="F126" s="18">
        <f t="shared" si="3"/>
        <v>0.10764389047789474</v>
      </c>
      <c r="J126" s="4" t="s">
        <v>424</v>
      </c>
      <c r="K126" s="40">
        <v>100147</v>
      </c>
      <c r="L126" s="39">
        <f>K126/K124</f>
        <v>0.38331725763978197</v>
      </c>
      <c r="M126" s="23">
        <f>HIPÓTESIS!C21</f>
        <v>4</v>
      </c>
      <c r="N126" s="23">
        <f>L126*M126</f>
        <v>1.5332690305591279</v>
      </c>
    </row>
    <row r="127" spans="1:15">
      <c r="B127" s="4" t="s">
        <v>355</v>
      </c>
      <c r="C127" s="40">
        <v>34310</v>
      </c>
      <c r="D127" s="39">
        <f>C127/C122</f>
        <v>0.10148275443894619</v>
      </c>
      <c r="E127" s="18">
        <f>HIPÓTESIS!C6</f>
        <v>4</v>
      </c>
      <c r="F127" s="18">
        <f t="shared" si="3"/>
        <v>0.40593101775578477</v>
      </c>
      <c r="J127" s="4" t="s">
        <v>412</v>
      </c>
      <c r="K127" s="40">
        <v>19416</v>
      </c>
      <c r="L127" s="39">
        <f>K127/K124</f>
        <v>7.4315634760242513E-2</v>
      </c>
      <c r="M127" s="23">
        <f>HIPÓTESIS!C22</f>
        <v>0</v>
      </c>
      <c r="N127" s="23">
        <f>L127*M127</f>
        <v>0</v>
      </c>
    </row>
    <row r="128" spans="1:15">
      <c r="B128" s="4" t="s">
        <v>67</v>
      </c>
      <c r="C128" s="40">
        <v>30553</v>
      </c>
      <c r="D128" s="39">
        <f>C128/C122</f>
        <v>9.0370230147861344E-2</v>
      </c>
      <c r="E128" s="18">
        <f>HIPÓTESIS!C3</f>
        <v>5</v>
      </c>
      <c r="F128" s="18">
        <f t="shared" si="3"/>
        <v>0.45185115073930671</v>
      </c>
      <c r="I128" t="s">
        <v>314</v>
      </c>
      <c r="K128" s="40">
        <v>4805130</v>
      </c>
      <c r="L128" s="38"/>
      <c r="M128" s="34"/>
      <c r="N128" s="35"/>
      <c r="O128" s="36">
        <f>SUM(N129:N131)</f>
        <v>3.6621261027277101</v>
      </c>
    </row>
    <row r="129" spans="1:15">
      <c r="B129" s="4" t="s">
        <v>94</v>
      </c>
      <c r="C129" s="40">
        <v>16822</v>
      </c>
      <c r="D129" s="39">
        <f>C129/C122</f>
        <v>4.9756423642435231E-2</v>
      </c>
      <c r="E129" s="18">
        <f>HIPÓTESIS!C15</f>
        <v>2</v>
      </c>
      <c r="F129" s="18">
        <f t="shared" si="3"/>
        <v>9.9512847284870462E-2</v>
      </c>
      <c r="J129" s="4" t="s">
        <v>419</v>
      </c>
      <c r="K129" s="40">
        <v>2735736</v>
      </c>
      <c r="L129" s="48">
        <f>K129/K128</f>
        <v>0.56933652159254799</v>
      </c>
      <c r="M129" s="23">
        <f>HIPÓTESIS!C20</f>
        <v>5</v>
      </c>
      <c r="N129" s="23">
        <f>L129*M129</f>
        <v>2.8466826079627401</v>
      </c>
    </row>
    <row r="130" spans="1:15">
      <c r="B130" s="4" t="s">
        <v>55</v>
      </c>
      <c r="C130" s="40">
        <v>11456</v>
      </c>
      <c r="D130" s="39">
        <f>C130/C122</f>
        <v>3.3884769304942219E-2</v>
      </c>
      <c r="E130" s="18">
        <f>HIPÓTESIS!C10</f>
        <v>4</v>
      </c>
      <c r="F130" s="18">
        <f t="shared" si="3"/>
        <v>0.13553907721976888</v>
      </c>
      <c r="J130" s="4" t="s">
        <v>412</v>
      </c>
      <c r="K130" s="40">
        <v>1089816</v>
      </c>
      <c r="L130" s="39">
        <f>K130/K128</f>
        <v>0.22680260471620955</v>
      </c>
      <c r="M130" s="23">
        <f>HIPÓTESIS!C22</f>
        <v>0</v>
      </c>
      <c r="N130" s="23">
        <f>L130*M130</f>
        <v>0</v>
      </c>
    </row>
    <row r="131" spans="1:15">
      <c r="B131" s="4" t="s">
        <v>91</v>
      </c>
      <c r="C131" s="40">
        <v>11436</v>
      </c>
      <c r="D131" s="39">
        <f>C131/C122</f>
        <v>3.3825612933948951E-2</v>
      </c>
      <c r="E131" s="18">
        <f>HIPÓTESIS!C4</f>
        <v>5</v>
      </c>
      <c r="F131" s="18">
        <f t="shared" si="3"/>
        <v>0.16912806466974475</v>
      </c>
      <c r="J131" s="4" t="s">
        <v>424</v>
      </c>
      <c r="K131" s="40">
        <v>979578</v>
      </c>
      <c r="L131" s="39">
        <f>K131/K128</f>
        <v>0.20386087369124248</v>
      </c>
      <c r="M131" s="23">
        <f>HIPÓTESIS!C21</f>
        <v>4</v>
      </c>
      <c r="N131" s="23">
        <f>L131*M131</f>
        <v>0.81544349476496991</v>
      </c>
    </row>
    <row r="132" spans="1:15">
      <c r="B132" s="4" t="s">
        <v>82</v>
      </c>
      <c r="C132" s="40">
        <v>6263</v>
      </c>
      <c r="D132" s="39">
        <f>C132/C122</f>
        <v>1.8524817576540949E-2</v>
      </c>
      <c r="E132" s="18">
        <f>HIPÓTESIS!C11</f>
        <v>5</v>
      </c>
      <c r="F132" s="18">
        <f t="shared" si="3"/>
        <v>9.262408788270475E-2</v>
      </c>
      <c r="I132" t="s">
        <v>567</v>
      </c>
      <c r="K132" s="40">
        <v>109941</v>
      </c>
      <c r="L132" s="38"/>
      <c r="M132" s="34"/>
      <c r="N132" s="35"/>
      <c r="O132" s="36">
        <f>SUM(N133:N135)</f>
        <v>3.9779518105165499</v>
      </c>
    </row>
    <row r="133" spans="1:15">
      <c r="B133" s="4" t="s">
        <v>41</v>
      </c>
      <c r="C133" s="40">
        <v>3044</v>
      </c>
      <c r="D133" s="39">
        <f>C133/C122</f>
        <v>9.0035996651749405E-3</v>
      </c>
      <c r="E133" s="18">
        <f>HIPÓTESIS!C8</f>
        <v>3</v>
      </c>
      <c r="F133" s="18">
        <f t="shared" si="3"/>
        <v>2.7010798995524821E-2</v>
      </c>
      <c r="J133" s="4" t="s">
        <v>424</v>
      </c>
      <c r="K133" s="40">
        <v>60825</v>
      </c>
      <c r="L133" s="48">
        <f>K133/K132</f>
        <v>0.55325128932791223</v>
      </c>
      <c r="M133" s="23">
        <f>HIPÓTESIS!C21</f>
        <v>4</v>
      </c>
      <c r="N133" s="23">
        <f>L133*M133</f>
        <v>2.2130051573116489</v>
      </c>
    </row>
    <row r="134" spans="1:15">
      <c r="B134" s="4" t="s">
        <v>50</v>
      </c>
      <c r="C134" s="40">
        <v>1020</v>
      </c>
      <c r="D134" s="39">
        <f>C134/C122</f>
        <v>3.0169749206565176E-3</v>
      </c>
      <c r="E134" s="18">
        <f>HIPÓTESIS!C9</f>
        <v>2</v>
      </c>
      <c r="F134" s="18">
        <f t="shared" si="3"/>
        <v>6.0339498413130351E-3</v>
      </c>
      <c r="J134" s="4" t="s">
        <v>419</v>
      </c>
      <c r="K134" s="40">
        <v>38808</v>
      </c>
      <c r="L134" s="39">
        <f>K134/K132</f>
        <v>0.35298933064098015</v>
      </c>
      <c r="M134" s="23">
        <f>HIPÓTESIS!C20</f>
        <v>5</v>
      </c>
      <c r="N134" s="23">
        <f>L134*M134</f>
        <v>1.7649466532049007</v>
      </c>
    </row>
    <row r="135" spans="1:15">
      <c r="B135" s="4" t="s">
        <v>38</v>
      </c>
      <c r="C135" s="40">
        <v>180</v>
      </c>
      <c r="D135" s="39">
        <f>C135/C122</f>
        <v>5.3240733893938539E-4</v>
      </c>
      <c r="E135" s="18">
        <f>HIPÓTESIS!C13</f>
        <v>1</v>
      </c>
      <c r="F135" s="18">
        <f t="shared" si="3"/>
        <v>5.3240733893938539E-4</v>
      </c>
      <c r="J135" s="4" t="s">
        <v>412</v>
      </c>
      <c r="K135" s="40">
        <v>10308</v>
      </c>
      <c r="L135" s="39">
        <f>K135/K132</f>
        <v>9.3759380031107592E-2</v>
      </c>
      <c r="M135" s="23">
        <f>HIPÓTESIS!C22</f>
        <v>0</v>
      </c>
      <c r="N135" s="23">
        <f>L135*M135</f>
        <v>0</v>
      </c>
    </row>
    <row r="136" spans="1:15">
      <c r="A136" t="s">
        <v>567</v>
      </c>
      <c r="C136" s="40">
        <v>6772</v>
      </c>
      <c r="D136" s="38"/>
      <c r="E136" s="34"/>
      <c r="F136" s="35"/>
      <c r="G136" s="36">
        <f>SUM(F137:F139)</f>
        <v>3.3281157708210278</v>
      </c>
      <c r="I136" t="s">
        <v>291</v>
      </c>
      <c r="K136" s="40">
        <v>12630</v>
      </c>
      <c r="L136" s="38"/>
      <c r="M136" s="34"/>
      <c r="N136" s="35"/>
      <c r="O136" s="36">
        <f>SUM(N137:N138)</f>
        <v>3.2965162311955658</v>
      </c>
    </row>
    <row r="137" spans="1:15">
      <c r="B137" s="4" t="s">
        <v>41</v>
      </c>
      <c r="C137" s="40">
        <v>5286</v>
      </c>
      <c r="D137" s="39">
        <f>C137/C136</f>
        <v>0.78056704075605432</v>
      </c>
      <c r="E137" s="18">
        <f>HIPÓTESIS!C8</f>
        <v>3</v>
      </c>
      <c r="F137" s="18">
        <f>D137*E137</f>
        <v>2.3417011222681632</v>
      </c>
      <c r="J137" s="4" t="s">
        <v>419</v>
      </c>
      <c r="K137" s="40">
        <v>8327</v>
      </c>
      <c r="L137" s="48">
        <f>K137/K136</f>
        <v>0.65930324623911318</v>
      </c>
      <c r="M137" s="23">
        <f>HIPÓTESIS!C20</f>
        <v>5</v>
      </c>
      <c r="N137" s="23">
        <f>L137*M137</f>
        <v>3.2965162311955658</v>
      </c>
    </row>
    <row r="138" spans="1:15">
      <c r="B138" s="4" t="s">
        <v>82</v>
      </c>
      <c r="C138" s="40">
        <v>1236</v>
      </c>
      <c r="D138" s="39">
        <f>C138/C136</f>
        <v>0.18251624335499114</v>
      </c>
      <c r="E138" s="18">
        <f>HIPÓTESIS!C11</f>
        <v>5</v>
      </c>
      <c r="F138" s="18">
        <f>D138*E138</f>
        <v>0.91258121677495574</v>
      </c>
      <c r="J138" s="4" t="s">
        <v>412</v>
      </c>
      <c r="K138" s="40">
        <v>4303</v>
      </c>
      <c r="L138" s="39">
        <f>K138/K136</f>
        <v>0.34069675376088676</v>
      </c>
      <c r="M138" s="23">
        <f>HIPÓTESIS!C22</f>
        <v>0</v>
      </c>
      <c r="N138" s="23">
        <f>L138*M138</f>
        <v>0</v>
      </c>
    </row>
    <row r="139" spans="1:15">
      <c r="B139" s="4" t="s">
        <v>50</v>
      </c>
      <c r="C139" s="40">
        <v>250</v>
      </c>
      <c r="D139" s="39">
        <f>C139/C136</f>
        <v>3.6916715888954517E-2</v>
      </c>
      <c r="E139" s="18">
        <f>HIPÓTESIS!C9</f>
        <v>2</v>
      </c>
      <c r="F139" s="18">
        <f>D139*E139</f>
        <v>7.3833431777909034E-2</v>
      </c>
      <c r="I139" t="s">
        <v>135</v>
      </c>
      <c r="K139" s="40">
        <v>340642</v>
      </c>
      <c r="L139" s="38"/>
      <c r="M139" s="34"/>
      <c r="N139" s="35"/>
      <c r="O139" s="36">
        <f>SUM(N140:N143)</f>
        <v>2.2840283934453178</v>
      </c>
    </row>
    <row r="140" spans="1:15">
      <c r="A140" t="s">
        <v>291</v>
      </c>
      <c r="C140" s="40">
        <v>3633</v>
      </c>
      <c r="D140" s="38"/>
      <c r="E140" s="34"/>
      <c r="F140" s="35"/>
      <c r="G140" s="36">
        <f>SUM(F141:F142)</f>
        <v>3.787778695293146</v>
      </c>
      <c r="J140" s="4" t="s">
        <v>424</v>
      </c>
      <c r="K140" s="40">
        <v>162457</v>
      </c>
      <c r="L140" s="48">
        <f>K140/K139</f>
        <v>0.47691417969598582</v>
      </c>
      <c r="M140" s="23">
        <f>HIPÓTESIS!C21</f>
        <v>4</v>
      </c>
      <c r="N140" s="23">
        <f>L140*M140</f>
        <v>1.9076567187839433</v>
      </c>
    </row>
    <row r="141" spans="1:15">
      <c r="B141" s="4" t="s">
        <v>55</v>
      </c>
      <c r="C141" s="40">
        <v>2862</v>
      </c>
      <c r="D141" s="39">
        <f>C141/C140</f>
        <v>0.78777869529314615</v>
      </c>
      <c r="E141" s="18">
        <f>HIPÓTESIS!C10</f>
        <v>4</v>
      </c>
      <c r="F141" s="18">
        <f>D141*E141</f>
        <v>3.1511147811725846</v>
      </c>
      <c r="J141" s="4" t="s">
        <v>412</v>
      </c>
      <c r="K141" s="40">
        <v>150057</v>
      </c>
      <c r="L141" s="39">
        <f>K141/K139</f>
        <v>0.44051232672424423</v>
      </c>
      <c r="M141" s="23">
        <f>HIPÓTESIS!C22</f>
        <v>0</v>
      </c>
      <c r="N141" s="23">
        <f>L141*M141</f>
        <v>0</v>
      </c>
    </row>
    <row r="142" spans="1:15">
      <c r="B142" s="4" t="s">
        <v>41</v>
      </c>
      <c r="C142" s="40">
        <v>771</v>
      </c>
      <c r="D142" s="39">
        <f>C142/C140</f>
        <v>0.21222130470685385</v>
      </c>
      <c r="E142" s="18">
        <f>HIPÓTESIS!C8</f>
        <v>3</v>
      </c>
      <c r="F142" s="18">
        <f>D142*E142</f>
        <v>0.63666391412056156</v>
      </c>
      <c r="J142" s="4" t="s">
        <v>419</v>
      </c>
      <c r="K142" s="40">
        <v>23984</v>
      </c>
      <c r="L142" s="39">
        <f>K142/K139</f>
        <v>7.0408229167278263E-2</v>
      </c>
      <c r="M142" s="23">
        <f>HIPÓTESIS!C20</f>
        <v>5</v>
      </c>
      <c r="N142" s="23">
        <f>L142*M142</f>
        <v>0.35204114583639134</v>
      </c>
    </row>
    <row r="143" spans="1:15">
      <c r="A143" t="s">
        <v>135</v>
      </c>
      <c r="C143" s="40">
        <v>33180</v>
      </c>
      <c r="D143" s="38"/>
      <c r="E143" s="34"/>
      <c r="F143" s="35"/>
      <c r="G143" s="36">
        <f>SUM(F144:F145)</f>
        <v>3.0358047016274865</v>
      </c>
      <c r="J143" s="4" t="s">
        <v>428</v>
      </c>
      <c r="K143" s="40">
        <v>4144</v>
      </c>
      <c r="L143" s="39">
        <f>K143/K139</f>
        <v>1.2165264412491706E-2</v>
      </c>
      <c r="M143" s="23">
        <f>HIPÓTESIS!C15</f>
        <v>2</v>
      </c>
      <c r="N143" s="23">
        <f>L143*M143</f>
        <v>2.4330528824983412E-2</v>
      </c>
    </row>
    <row r="144" spans="1:15">
      <c r="B144" s="4" t="s">
        <v>41</v>
      </c>
      <c r="C144" s="40">
        <v>32586</v>
      </c>
      <c r="D144" s="39">
        <f>C144/C143</f>
        <v>0.98209764918625675</v>
      </c>
      <c r="E144" s="18">
        <f>HIPÓTESIS!C8</f>
        <v>3</v>
      </c>
      <c r="F144" s="18">
        <f>D144*E144</f>
        <v>2.9462929475587702</v>
      </c>
      <c r="I144" t="s">
        <v>183</v>
      </c>
      <c r="K144" s="40">
        <v>88496</v>
      </c>
      <c r="L144" s="38"/>
      <c r="M144" s="34"/>
      <c r="N144" s="35"/>
      <c r="O144" s="36">
        <f>SUM(N145:N147)</f>
        <v>0.37468360151871272</v>
      </c>
    </row>
    <row r="145" spans="1:15">
      <c r="B145" s="4" t="s">
        <v>67</v>
      </c>
      <c r="C145" s="40">
        <v>594</v>
      </c>
      <c r="D145" s="39">
        <f>C145/C143</f>
        <v>1.790235081374322E-2</v>
      </c>
      <c r="E145" s="18">
        <f>HIPÓTESIS!C3</f>
        <v>5</v>
      </c>
      <c r="F145" s="18">
        <f>D145*E145</f>
        <v>8.9511754068716101E-2</v>
      </c>
      <c r="J145" s="4" t="s">
        <v>412</v>
      </c>
      <c r="K145" s="40">
        <v>74606</v>
      </c>
      <c r="L145" s="48">
        <f>K145/K144</f>
        <v>0.84304375338998372</v>
      </c>
      <c r="M145" s="23">
        <f>HIPÓTESIS!C22</f>
        <v>0</v>
      </c>
      <c r="N145" s="23">
        <f>L145*M145</f>
        <v>0</v>
      </c>
    </row>
    <row r="146" spans="1:15">
      <c r="A146" t="s">
        <v>183</v>
      </c>
      <c r="C146" s="40">
        <v>6580</v>
      </c>
      <c r="D146" s="38"/>
      <c r="E146" s="34"/>
      <c r="F146" s="35"/>
      <c r="G146" s="36">
        <f>SUM(F147:F148)</f>
        <v>2.2723404255319153</v>
      </c>
      <c r="J146" s="4" t="s">
        <v>428</v>
      </c>
      <c r="K146" s="40">
        <v>11201</v>
      </c>
      <c r="L146" s="39">
        <f>K146/K144</f>
        <v>0.12657069246067618</v>
      </c>
      <c r="M146" s="23">
        <f>HIPÓTESIS!C15</f>
        <v>2</v>
      </c>
      <c r="N146" s="23">
        <f>L146*M146</f>
        <v>0.25314138492135235</v>
      </c>
    </row>
    <row r="147" spans="1:15">
      <c r="B147" s="4" t="s">
        <v>50</v>
      </c>
      <c r="C147" s="40">
        <v>4788</v>
      </c>
      <c r="D147" s="39">
        <f>C147/C146</f>
        <v>0.72765957446808516</v>
      </c>
      <c r="E147" s="18">
        <f>HIPÓTESIS!C9</f>
        <v>2</v>
      </c>
      <c r="F147" s="18">
        <f>D147*E147</f>
        <v>1.4553191489361703</v>
      </c>
      <c r="J147" s="4" t="s">
        <v>424</v>
      </c>
      <c r="K147" s="40">
        <v>2689</v>
      </c>
      <c r="L147" s="39">
        <f>K147/K144</f>
        <v>3.0385554149340084E-2</v>
      </c>
      <c r="M147" s="23">
        <f>HIPÓTESIS!C21</f>
        <v>4</v>
      </c>
      <c r="N147" s="23">
        <f>L147*M147</f>
        <v>0.12154221659736034</v>
      </c>
    </row>
    <row r="148" spans="1:15">
      <c r="B148" s="4" t="s">
        <v>41</v>
      </c>
      <c r="C148" s="40">
        <v>1792</v>
      </c>
      <c r="D148" s="39">
        <f>C148/C146</f>
        <v>0.2723404255319149</v>
      </c>
      <c r="E148" s="18">
        <f>HIPÓTESIS!C8</f>
        <v>3</v>
      </c>
      <c r="F148" s="18">
        <f>D148*E148</f>
        <v>0.81702127659574475</v>
      </c>
      <c r="I148" t="s">
        <v>139</v>
      </c>
      <c r="K148" s="40">
        <v>73146</v>
      </c>
      <c r="L148" s="38"/>
      <c r="M148" s="34"/>
      <c r="N148" s="35"/>
      <c r="O148" s="36">
        <f>SUM(N149:N151)</f>
        <v>3.8045826155907365</v>
      </c>
    </row>
    <row r="149" spans="1:15">
      <c r="A149" t="s">
        <v>139</v>
      </c>
      <c r="C149" s="40">
        <v>5832</v>
      </c>
      <c r="D149" s="38"/>
      <c r="E149" s="34"/>
      <c r="F149" s="35"/>
      <c r="G149" s="36">
        <f>SUM(F150:F153)</f>
        <v>2.9166666666666665</v>
      </c>
      <c r="J149" s="4" t="s">
        <v>424</v>
      </c>
      <c r="K149" s="40">
        <v>50895</v>
      </c>
      <c r="L149" s="48">
        <f>K149/K148</f>
        <v>0.69580018046099579</v>
      </c>
      <c r="M149" s="23">
        <f>HIPÓTESIS!C21</f>
        <v>4</v>
      </c>
      <c r="N149" s="23">
        <f>L149*M149</f>
        <v>2.7832007218439831</v>
      </c>
    </row>
    <row r="150" spans="1:15">
      <c r="B150" s="4" t="s">
        <v>94</v>
      </c>
      <c r="C150" s="40">
        <v>3030</v>
      </c>
      <c r="D150" s="39">
        <f>C150/C149</f>
        <v>0.51954732510288071</v>
      </c>
      <c r="E150" s="18">
        <f>HIPÓTESIS!C15</f>
        <v>2</v>
      </c>
      <c r="F150" s="18">
        <f>D150*E150</f>
        <v>1.0390946502057614</v>
      </c>
      <c r="J150" s="4" t="s">
        <v>419</v>
      </c>
      <c r="K150" s="40">
        <v>14942</v>
      </c>
      <c r="L150" s="39">
        <f>K150/K148</f>
        <v>0.20427637874935062</v>
      </c>
      <c r="M150" s="23">
        <f>HIPÓTESIS!C20</f>
        <v>5</v>
      </c>
      <c r="N150" s="23">
        <f>L150*M150</f>
        <v>1.0213818937467531</v>
      </c>
    </row>
    <row r="151" spans="1:15">
      <c r="B151" s="4" t="s">
        <v>50</v>
      </c>
      <c r="C151" s="40">
        <v>1020</v>
      </c>
      <c r="D151" s="39">
        <f>C151/C149</f>
        <v>0.17489711934156379</v>
      </c>
      <c r="E151" s="18">
        <f>HIPÓTESIS!C9</f>
        <v>2</v>
      </c>
      <c r="F151" s="18">
        <f>D151*E151</f>
        <v>0.34979423868312759</v>
      </c>
      <c r="J151" s="4" t="s">
        <v>412</v>
      </c>
      <c r="K151" s="40">
        <v>7309</v>
      </c>
      <c r="L151" s="39">
        <f>K151/K148</f>
        <v>9.9923440789653567E-2</v>
      </c>
      <c r="M151" s="23">
        <f>HIPÓTESIS!C22</f>
        <v>0</v>
      </c>
      <c r="N151" s="23">
        <f>L151*M151</f>
        <v>0</v>
      </c>
    </row>
    <row r="152" spans="1:15">
      <c r="B152" s="4" t="s">
        <v>67</v>
      </c>
      <c r="C152" s="40">
        <v>990</v>
      </c>
      <c r="D152" s="39">
        <f>C152/C149</f>
        <v>0.16975308641975309</v>
      </c>
      <c r="E152" s="18">
        <f>HIPÓTESIS!C3</f>
        <v>5</v>
      </c>
      <c r="F152" s="18">
        <f>D152*E152</f>
        <v>0.84876543209876543</v>
      </c>
      <c r="I152" t="s">
        <v>171</v>
      </c>
      <c r="K152" s="40">
        <v>6673</v>
      </c>
      <c r="L152" s="38"/>
      <c r="M152" s="34"/>
      <c r="N152" s="35"/>
      <c r="O152" s="36">
        <f>SUM(N153:N154)</f>
        <v>1.8795144612618013</v>
      </c>
    </row>
    <row r="153" spans="1:15">
      <c r="B153" s="4" t="s">
        <v>82</v>
      </c>
      <c r="C153" s="40">
        <v>792</v>
      </c>
      <c r="D153" s="39">
        <f>C153/C149</f>
        <v>0.13580246913580246</v>
      </c>
      <c r="E153" s="18">
        <f>HIPÓTESIS!C11</f>
        <v>5</v>
      </c>
      <c r="F153" s="18">
        <f>D153*E153</f>
        <v>0.67901234567901225</v>
      </c>
      <c r="J153" s="4" t="s">
        <v>428</v>
      </c>
      <c r="K153" s="40">
        <v>6271</v>
      </c>
      <c r="L153" s="48">
        <f>K153/K152</f>
        <v>0.93975723063090066</v>
      </c>
      <c r="M153" s="23">
        <f>HIPÓTESIS!C15</f>
        <v>2</v>
      </c>
      <c r="N153" s="23">
        <f>L153*M153</f>
        <v>1.8795144612618013</v>
      </c>
    </row>
    <row r="154" spans="1:15">
      <c r="A154" t="s">
        <v>171</v>
      </c>
      <c r="C154" s="40">
        <v>2223</v>
      </c>
      <c r="D154" s="38"/>
      <c r="E154" s="34"/>
      <c r="F154" s="35"/>
      <c r="G154" s="36">
        <f>SUM(F155)</f>
        <v>2</v>
      </c>
      <c r="J154" s="4" t="s">
        <v>412</v>
      </c>
      <c r="K154" s="40">
        <v>402</v>
      </c>
      <c r="L154" s="39">
        <f>K154/K152</f>
        <v>6.0242769369099357E-2</v>
      </c>
      <c r="M154" s="23">
        <f>HIPÓTESIS!C22</f>
        <v>0</v>
      </c>
      <c r="N154" s="23">
        <f>L154*M154</f>
        <v>0</v>
      </c>
    </row>
    <row r="155" spans="1:15">
      <c r="B155" s="4" t="s">
        <v>50</v>
      </c>
      <c r="C155" s="40">
        <v>2223</v>
      </c>
      <c r="D155" s="39">
        <f>C155/C154</f>
        <v>1</v>
      </c>
      <c r="E155" s="18">
        <f>HIPÓTESIS!C9</f>
        <v>2</v>
      </c>
      <c r="F155" s="18">
        <f>D155*E155</f>
        <v>2</v>
      </c>
      <c r="I155" t="s">
        <v>220</v>
      </c>
      <c r="K155" s="40">
        <v>259338</v>
      </c>
      <c r="L155" s="38"/>
      <c r="M155" s="34"/>
      <c r="N155" s="35"/>
      <c r="O155" s="36">
        <f>SUM(N156:N157)</f>
        <v>1.5283259684273034</v>
      </c>
    </row>
    <row r="156" spans="1:15">
      <c r="A156" t="s">
        <v>220</v>
      </c>
      <c r="C156" s="40">
        <v>11013</v>
      </c>
      <c r="D156" s="38"/>
      <c r="E156" s="34"/>
      <c r="F156" s="35"/>
      <c r="G156" s="36">
        <f>SUM(F157:F159)</f>
        <v>3.2241895941160452</v>
      </c>
      <c r="J156" s="4" t="s">
        <v>428</v>
      </c>
      <c r="K156" s="40">
        <v>137015</v>
      </c>
      <c r="L156" s="48">
        <f>K156/K155</f>
        <v>0.52832596842730339</v>
      </c>
      <c r="M156" s="23">
        <f>HIPÓTESIS!C15</f>
        <v>2</v>
      </c>
      <c r="N156" s="23">
        <f>L156*M156</f>
        <v>1.0566519368546068</v>
      </c>
    </row>
    <row r="157" spans="1:15">
      <c r="B157" s="4" t="s">
        <v>78</v>
      </c>
      <c r="C157" s="40">
        <v>6741</v>
      </c>
      <c r="D157" s="39">
        <f>C157/C156</f>
        <v>0.61209479705802239</v>
      </c>
      <c r="E157" s="18">
        <f>HIPÓTESIS!C7</f>
        <v>4</v>
      </c>
      <c r="F157" s="18">
        <f>D157*E157</f>
        <v>2.4483791882320896</v>
      </c>
      <c r="J157" s="4" t="s">
        <v>421</v>
      </c>
      <c r="K157" s="40">
        <v>122323</v>
      </c>
      <c r="L157" s="39">
        <f>K157/K155</f>
        <v>0.47167403157269666</v>
      </c>
      <c r="M157" s="23">
        <f>HIPÓTESIS!C24</f>
        <v>1</v>
      </c>
      <c r="N157" s="23">
        <f>L157*M157</f>
        <v>0.47167403157269666</v>
      </c>
    </row>
    <row r="158" spans="1:15">
      <c r="B158" s="4" t="s">
        <v>224</v>
      </c>
      <c r="C158" s="40">
        <v>2632</v>
      </c>
      <c r="D158" s="39">
        <f>C158/C156</f>
        <v>0.2389902842095705</v>
      </c>
      <c r="E158" s="18">
        <f>HIPÓTESIS!C12</f>
        <v>2</v>
      </c>
      <c r="F158" s="18">
        <f>D158*E158</f>
        <v>0.47798056841914099</v>
      </c>
      <c r="I158" t="s">
        <v>146</v>
      </c>
      <c r="K158" s="40">
        <v>284147</v>
      </c>
      <c r="L158" s="38"/>
      <c r="M158" s="34"/>
      <c r="N158" s="35"/>
      <c r="O158" s="36">
        <f>SUM(N159:N161)</f>
        <v>2.8217753486751578</v>
      </c>
    </row>
    <row r="159" spans="1:15">
      <c r="B159" s="4" t="s">
        <v>50</v>
      </c>
      <c r="C159" s="40">
        <v>1640</v>
      </c>
      <c r="D159" s="39">
        <f>C159/C156</f>
        <v>0.14891491873240714</v>
      </c>
      <c r="E159" s="18">
        <f>HIPÓTESIS!C9</f>
        <v>2</v>
      </c>
      <c r="F159" s="18">
        <f>D159*E159</f>
        <v>0.29782983746481428</v>
      </c>
      <c r="J159" s="4" t="s">
        <v>424</v>
      </c>
      <c r="K159" s="40">
        <v>195256</v>
      </c>
      <c r="L159" s="48">
        <f>K159/K158</f>
        <v>0.68716544605433105</v>
      </c>
      <c r="M159" s="23">
        <f>HIPÓTESIS!C21</f>
        <v>4</v>
      </c>
      <c r="N159" s="23">
        <f>L159*M159</f>
        <v>2.7486617842173242</v>
      </c>
    </row>
    <row r="160" spans="1:15">
      <c r="A160" t="s">
        <v>146</v>
      </c>
      <c r="C160" s="40">
        <v>19118</v>
      </c>
      <c r="D160" s="38"/>
      <c r="E160" s="34"/>
      <c r="F160" s="35"/>
      <c r="G160" s="36">
        <f>SUM(F161:F167)</f>
        <v>4.0312794225337374</v>
      </c>
      <c r="J160" s="4" t="s">
        <v>412</v>
      </c>
      <c r="K160" s="40">
        <v>84736</v>
      </c>
      <c r="L160" s="39">
        <f>K160/K158</f>
        <v>0.29821184105410226</v>
      </c>
      <c r="M160" s="23">
        <f>HIPÓTESIS!C22</f>
        <v>0</v>
      </c>
      <c r="N160" s="23">
        <f>L160*M160</f>
        <v>0</v>
      </c>
    </row>
    <row r="161" spans="1:15">
      <c r="B161" s="4" t="s">
        <v>114</v>
      </c>
      <c r="C161" s="40">
        <v>7306</v>
      </c>
      <c r="D161" s="39">
        <f>C161/C160</f>
        <v>0.3821529448687101</v>
      </c>
      <c r="E161" s="18">
        <f>HIPÓTESIS!C5</f>
        <v>4</v>
      </c>
      <c r="F161" s="18">
        <f t="shared" ref="F161:F167" si="4">D161*E161</f>
        <v>1.5286117794748404</v>
      </c>
      <c r="J161" s="4" t="s">
        <v>419</v>
      </c>
      <c r="K161" s="40">
        <v>4155</v>
      </c>
      <c r="L161" s="39">
        <f>K161/K158</f>
        <v>1.462271289156669E-2</v>
      </c>
      <c r="M161" s="23">
        <f>HIPÓTESIS!C20</f>
        <v>5</v>
      </c>
      <c r="N161" s="23">
        <f>L161*M161</f>
        <v>7.3113564457833444E-2</v>
      </c>
    </row>
    <row r="162" spans="1:15">
      <c r="B162" s="4" t="s">
        <v>82</v>
      </c>
      <c r="C162" s="40">
        <v>5103</v>
      </c>
      <c r="D162" s="39">
        <f>C162/C160</f>
        <v>0.26692122606967256</v>
      </c>
      <c r="E162" s="18">
        <f>HIPÓTESIS!C11</f>
        <v>5</v>
      </c>
      <c r="F162" s="18">
        <f t="shared" si="4"/>
        <v>1.3346061303483627</v>
      </c>
      <c r="I162" t="s">
        <v>165</v>
      </c>
      <c r="K162" s="40">
        <v>45623</v>
      </c>
      <c r="L162" s="38"/>
      <c r="M162" s="34"/>
      <c r="N162" s="35"/>
      <c r="O162" s="36">
        <f>SUM(N163:N166)</f>
        <v>3.7824342984897963</v>
      </c>
    </row>
    <row r="163" spans="1:15">
      <c r="B163" s="4" t="s">
        <v>55</v>
      </c>
      <c r="C163" s="40">
        <v>2826</v>
      </c>
      <c r="D163" s="39">
        <f>C163/C160</f>
        <v>0.14781880949890155</v>
      </c>
      <c r="E163" s="18">
        <f>HIPÓTESIS!C10</f>
        <v>4</v>
      </c>
      <c r="F163" s="18">
        <f t="shared" si="4"/>
        <v>0.59127523799560622</v>
      </c>
      <c r="J163" s="4" t="s">
        <v>419</v>
      </c>
      <c r="K163" s="40">
        <v>24390</v>
      </c>
      <c r="L163" s="48">
        <f>K163/K162</f>
        <v>0.53459877693268743</v>
      </c>
      <c r="M163" s="23">
        <f>HIPÓTESIS!C20</f>
        <v>5</v>
      </c>
      <c r="N163" s="23">
        <f>L163*M163</f>
        <v>2.6729938846634371</v>
      </c>
    </row>
    <row r="164" spans="1:15">
      <c r="B164" s="4" t="s">
        <v>41</v>
      </c>
      <c r="C164" s="40">
        <v>2111</v>
      </c>
      <c r="D164" s="39">
        <f>C164/C160</f>
        <v>0.11041949994769328</v>
      </c>
      <c r="E164" s="18">
        <f>HIPÓTESIS!C8</f>
        <v>3</v>
      </c>
      <c r="F164" s="18">
        <f t="shared" si="4"/>
        <v>0.33125849984307981</v>
      </c>
      <c r="J164" s="4" t="s">
        <v>424</v>
      </c>
      <c r="K164" s="40">
        <v>11105</v>
      </c>
      <c r="L164" s="39">
        <f>K164/K162</f>
        <v>0.24340793021063936</v>
      </c>
      <c r="M164" s="23">
        <f>HIPÓTESIS!C21</f>
        <v>4</v>
      </c>
      <c r="N164" s="23">
        <f>L164*M164</f>
        <v>0.97363172084255745</v>
      </c>
    </row>
    <row r="165" spans="1:15">
      <c r="B165" s="4" t="s">
        <v>94</v>
      </c>
      <c r="C165" s="40">
        <v>906</v>
      </c>
      <c r="D165" s="39">
        <f>C165/C160</f>
        <v>4.7389894340412179E-2</v>
      </c>
      <c r="E165" s="18">
        <f>HIPÓTESIS!C15</f>
        <v>2</v>
      </c>
      <c r="F165" s="18">
        <f t="shared" si="4"/>
        <v>9.4779788680824359E-2</v>
      </c>
      <c r="J165" s="4" t="s">
        <v>412</v>
      </c>
      <c r="K165" s="40">
        <v>7030</v>
      </c>
      <c r="L165" s="39">
        <f>K165/K162</f>
        <v>0.15408894636477216</v>
      </c>
      <c r="M165" s="23">
        <f>HIPÓTESIS!C22</f>
        <v>0</v>
      </c>
      <c r="N165" s="23">
        <f>L165*M165</f>
        <v>0</v>
      </c>
    </row>
    <row r="166" spans="1:15">
      <c r="B166" s="4" t="s">
        <v>67</v>
      </c>
      <c r="C166" s="40">
        <v>504</v>
      </c>
      <c r="D166" s="39">
        <f>C166/C160</f>
        <v>2.6362590229103464E-2</v>
      </c>
      <c r="E166" s="18">
        <f>HIPÓTESIS!C3</f>
        <v>5</v>
      </c>
      <c r="F166" s="18">
        <f t="shared" si="4"/>
        <v>0.13181295114551733</v>
      </c>
      <c r="J166" s="4" t="s">
        <v>428</v>
      </c>
      <c r="K166" s="40">
        <v>3098</v>
      </c>
      <c r="L166" s="39">
        <f>K166/K162</f>
        <v>6.790434649190101E-2</v>
      </c>
      <c r="M166" s="23">
        <f>HIPÓTESIS!C15</f>
        <v>2</v>
      </c>
      <c r="N166" s="23">
        <f>L166*M166</f>
        <v>0.13580869298380202</v>
      </c>
    </row>
    <row r="167" spans="1:15">
      <c r="B167" s="4" t="s">
        <v>38</v>
      </c>
      <c r="C167" s="40">
        <v>362</v>
      </c>
      <c r="D167" s="39">
        <f>C167/C160</f>
        <v>1.8935035045506851E-2</v>
      </c>
      <c r="E167" s="18">
        <f>HIPÓTESIS!C13</f>
        <v>1</v>
      </c>
      <c r="F167" s="18">
        <f t="shared" si="4"/>
        <v>1.8935035045506851E-2</v>
      </c>
      <c r="I167" t="s">
        <v>150</v>
      </c>
      <c r="K167" s="40">
        <v>351798</v>
      </c>
      <c r="L167" s="38"/>
      <c r="M167" s="34"/>
      <c r="N167" s="35"/>
      <c r="O167" s="36">
        <f>SUM(N168:N171)</f>
        <v>3.0461486421184882</v>
      </c>
    </row>
    <row r="168" spans="1:15">
      <c r="A168" t="s">
        <v>165</v>
      </c>
      <c r="C168" s="40">
        <v>14999</v>
      </c>
      <c r="D168" s="38"/>
      <c r="E168" s="34"/>
      <c r="F168" s="35"/>
      <c r="G168" s="36">
        <f>SUM(F169:F171)</f>
        <v>2.1371424761650775</v>
      </c>
      <c r="J168" s="4" t="s">
        <v>419</v>
      </c>
      <c r="K168" s="40">
        <v>161214</v>
      </c>
      <c r="L168" s="48">
        <f>K168/K167</f>
        <v>0.45825729537973497</v>
      </c>
      <c r="M168" s="23">
        <f>HIPÓTESIS!C20</f>
        <v>5</v>
      </c>
      <c r="N168" s="23">
        <f>L168*M168</f>
        <v>2.2912864768986747</v>
      </c>
    </row>
    <row r="169" spans="1:15">
      <c r="B169" s="4" t="s">
        <v>50</v>
      </c>
      <c r="C169" s="40">
        <v>11980</v>
      </c>
      <c r="D169" s="39">
        <f>C169/C168</f>
        <v>0.79871991466097736</v>
      </c>
      <c r="E169" s="18">
        <f>HIPÓTESIS!C9</f>
        <v>2</v>
      </c>
      <c r="F169" s="18">
        <f>D169*E169</f>
        <v>1.5974398293219547</v>
      </c>
      <c r="J169" s="4" t="s">
        <v>421</v>
      </c>
      <c r="K169" s="40">
        <v>152859</v>
      </c>
      <c r="L169" s="39">
        <f>K169/K167</f>
        <v>0.43450787099415006</v>
      </c>
      <c r="M169" s="23">
        <f>HIPÓTESIS!C24</f>
        <v>1</v>
      </c>
      <c r="N169" s="23">
        <f>L169*M169</f>
        <v>0.43450787099415006</v>
      </c>
    </row>
    <row r="170" spans="1:15">
      <c r="B170" s="4" t="s">
        <v>38</v>
      </c>
      <c r="C170" s="40">
        <v>1750</v>
      </c>
      <c r="D170" s="39">
        <f>C170/C168</f>
        <v>0.11667444496299753</v>
      </c>
      <c r="E170" s="18">
        <f>HIPÓTESIS!C13</f>
        <v>1</v>
      </c>
      <c r="F170" s="18">
        <f>D170*E170</f>
        <v>0.11667444496299753</v>
      </c>
      <c r="J170" s="4" t="s">
        <v>424</v>
      </c>
      <c r="K170" s="40">
        <v>28175</v>
      </c>
      <c r="L170" s="39">
        <f>K170/K167</f>
        <v>8.0088573556415896E-2</v>
      </c>
      <c r="M170" s="23">
        <f>HIPÓTESIS!C21</f>
        <v>4</v>
      </c>
      <c r="N170" s="23">
        <f>L170*M170</f>
        <v>0.32035429422566358</v>
      </c>
    </row>
    <row r="171" spans="1:15">
      <c r="B171" s="4" t="s">
        <v>67</v>
      </c>
      <c r="C171" s="40">
        <v>1269</v>
      </c>
      <c r="D171" s="39">
        <f>C171/C168</f>
        <v>8.4605640376025068E-2</v>
      </c>
      <c r="E171" s="18">
        <f>HIPÓTESIS!C3</f>
        <v>5</v>
      </c>
      <c r="F171" s="18">
        <f>D171*E171</f>
        <v>0.42302820188012535</v>
      </c>
      <c r="J171" s="4" t="s">
        <v>412</v>
      </c>
      <c r="K171" s="40">
        <v>9550</v>
      </c>
      <c r="L171" s="39">
        <f>K171/K167</f>
        <v>2.7146260069699089E-2</v>
      </c>
      <c r="M171" s="23">
        <f>HIPÓTESIS!C22</f>
        <v>0</v>
      </c>
      <c r="N171" s="23">
        <f>L171*M171</f>
        <v>0</v>
      </c>
    </row>
    <row r="172" spans="1:15">
      <c r="A172" t="s">
        <v>150</v>
      </c>
      <c r="C172" s="40">
        <v>17620</v>
      </c>
      <c r="D172" s="38"/>
      <c r="E172" s="34"/>
      <c r="F172" s="35"/>
      <c r="G172" s="36">
        <f>SUM(F173:F177)</f>
        <v>3.2583995459704882</v>
      </c>
      <c r="I172" t="s">
        <v>854</v>
      </c>
      <c r="K172" s="40">
        <v>179677</v>
      </c>
      <c r="L172" s="38"/>
      <c r="M172" s="34"/>
      <c r="N172" s="35"/>
      <c r="O172" s="36">
        <f>SUM(N173:N174)</f>
        <v>1.4555062695837531</v>
      </c>
    </row>
    <row r="173" spans="1:15">
      <c r="B173" s="4" t="s">
        <v>41</v>
      </c>
      <c r="C173" s="40">
        <v>14670</v>
      </c>
      <c r="D173" s="39">
        <f>C173/C172</f>
        <v>0.83257661748013623</v>
      </c>
      <c r="E173" s="18">
        <f>HIPÓTESIS!C8</f>
        <v>3</v>
      </c>
      <c r="F173" s="18">
        <f>D173*E173</f>
        <v>2.4977298524404086</v>
      </c>
      <c r="J173" s="4" t="s">
        <v>421</v>
      </c>
      <c r="K173" s="40">
        <v>97833</v>
      </c>
      <c r="L173" s="48">
        <f>K173/K172</f>
        <v>0.54449373041624693</v>
      </c>
      <c r="M173" s="23">
        <f>HIPÓTESIS!C24</f>
        <v>1</v>
      </c>
      <c r="N173" s="23">
        <f>L173*M173</f>
        <v>0.54449373041624693</v>
      </c>
    </row>
    <row r="174" spans="1:15">
      <c r="B174" s="4" t="s">
        <v>67</v>
      </c>
      <c r="C174" s="40">
        <v>1372</v>
      </c>
      <c r="D174" s="39">
        <f>C174/C172</f>
        <v>7.7866061293984115E-2</v>
      </c>
      <c r="E174" s="18">
        <f>HIPÓTESIS!C3</f>
        <v>5</v>
      </c>
      <c r="F174" s="18">
        <f>D174*E174</f>
        <v>0.38933030646992056</v>
      </c>
      <c r="J174" s="4" t="s">
        <v>428</v>
      </c>
      <c r="K174" s="40">
        <v>81844</v>
      </c>
      <c r="L174" s="39">
        <f>K174/K172</f>
        <v>0.45550626958375307</v>
      </c>
      <c r="M174" s="23">
        <f>HIPÓTESIS!C15</f>
        <v>2</v>
      </c>
      <c r="N174" s="23">
        <f>L174*M174</f>
        <v>0.91101253916750613</v>
      </c>
    </row>
    <row r="175" spans="1:15">
      <c r="B175" s="4" t="s">
        <v>82</v>
      </c>
      <c r="C175" s="40">
        <v>699</v>
      </c>
      <c r="D175" s="39">
        <f>C175/C172</f>
        <v>3.9670828603859253E-2</v>
      </c>
      <c r="E175" s="18">
        <f>HIPÓTESIS!C11</f>
        <v>5</v>
      </c>
      <c r="F175" s="18">
        <f>D175*E175</f>
        <v>0.19835414301929627</v>
      </c>
      <c r="I175" t="s">
        <v>162</v>
      </c>
      <c r="K175" s="40">
        <v>14206</v>
      </c>
      <c r="L175" s="38"/>
      <c r="M175" s="34"/>
      <c r="N175" s="35"/>
      <c r="O175" s="36">
        <f>SUM(N176:N179)</f>
        <v>2.8995494861326199</v>
      </c>
    </row>
    <row r="176" spans="1:15">
      <c r="B176" s="4" t="s">
        <v>78</v>
      </c>
      <c r="C176" s="40">
        <v>645</v>
      </c>
      <c r="D176" s="39">
        <f>C176/C172</f>
        <v>3.6606129398410896E-2</v>
      </c>
      <c r="E176" s="18">
        <f>HIPÓTESIS!C7</f>
        <v>4</v>
      </c>
      <c r="F176" s="18">
        <f>D176*E176</f>
        <v>0.14642451759364358</v>
      </c>
      <c r="J176" s="4" t="s">
        <v>419</v>
      </c>
      <c r="K176" s="40">
        <v>4109</v>
      </c>
      <c r="L176" s="48">
        <f>K176/K175</f>
        <v>0.28924398141630298</v>
      </c>
      <c r="M176" s="23">
        <f>HIPÓTESIS!C20</f>
        <v>5</v>
      </c>
      <c r="N176" s="23">
        <f>L176*M176</f>
        <v>1.4462199070815149</v>
      </c>
    </row>
    <row r="177" spans="1:15">
      <c r="B177" s="4" t="s">
        <v>50</v>
      </c>
      <c r="C177" s="40">
        <v>234</v>
      </c>
      <c r="D177" s="39">
        <f>C177/C172</f>
        <v>1.3280363223609535E-2</v>
      </c>
      <c r="E177" s="18">
        <f>HIPÓTESIS!C9</f>
        <v>2</v>
      </c>
      <c r="F177" s="18">
        <f>D177*E177</f>
        <v>2.6560726447219071E-2</v>
      </c>
      <c r="J177" s="4" t="s">
        <v>424</v>
      </c>
      <c r="K177" s="40">
        <v>3465</v>
      </c>
      <c r="L177" s="39">
        <f>K177/K175</f>
        <v>0.24391102351119245</v>
      </c>
      <c r="M177" s="23">
        <f>HIPÓTESIS!C21</f>
        <v>4</v>
      </c>
      <c r="N177" s="23">
        <f>L177*M177</f>
        <v>0.97564409404476982</v>
      </c>
    </row>
    <row r="178" spans="1:15">
      <c r="A178" t="s">
        <v>854</v>
      </c>
      <c r="C178" s="40">
        <v>9575</v>
      </c>
      <c r="D178" s="38"/>
      <c r="E178" s="34"/>
      <c r="F178" s="35"/>
      <c r="G178" s="36">
        <f>SUM(F179)</f>
        <v>5</v>
      </c>
      <c r="J178" s="4" t="s">
        <v>428</v>
      </c>
      <c r="K178" s="40">
        <v>3393</v>
      </c>
      <c r="L178" s="39">
        <f>K178/K175</f>
        <v>0.23884274250316767</v>
      </c>
      <c r="M178" s="23">
        <f>HIPÓTESIS!C15</f>
        <v>2</v>
      </c>
      <c r="N178" s="23">
        <f>L178*M178</f>
        <v>0.47768548500633534</v>
      </c>
    </row>
    <row r="179" spans="1:15">
      <c r="B179" s="4" t="s">
        <v>82</v>
      </c>
      <c r="C179" s="40">
        <v>9575</v>
      </c>
      <c r="D179" s="39">
        <f>C179/C178</f>
        <v>1</v>
      </c>
      <c r="E179" s="18">
        <f>HIPÓTESIS!C11</f>
        <v>5</v>
      </c>
      <c r="F179" s="18">
        <f>D179*E179</f>
        <v>5</v>
      </c>
      <c r="J179" s="4" t="s">
        <v>412</v>
      </c>
      <c r="K179" s="40">
        <v>3239</v>
      </c>
      <c r="L179" s="39">
        <f>K179/K175</f>
        <v>0.2280022525693369</v>
      </c>
      <c r="M179" s="23">
        <f>HIPÓTESIS!C22</f>
        <v>0</v>
      </c>
      <c r="N179" s="23">
        <f>L179*M179</f>
        <v>0</v>
      </c>
    </row>
    <row r="180" spans="1:15">
      <c r="A180" t="s">
        <v>162</v>
      </c>
      <c r="C180" s="40">
        <v>7782</v>
      </c>
      <c r="D180" s="38"/>
      <c r="E180" s="34"/>
      <c r="F180" s="35"/>
      <c r="G180" s="36">
        <f>SUM(F181:F182)</f>
        <v>2.6037008481110258</v>
      </c>
      <c r="I180" t="s">
        <v>132</v>
      </c>
      <c r="K180" s="40">
        <v>41468</v>
      </c>
      <c r="L180" s="38"/>
      <c r="M180" s="34"/>
      <c r="N180" s="35"/>
      <c r="O180" s="36">
        <f>SUM(N181:N185)</f>
        <v>2.4997588501977428</v>
      </c>
    </row>
    <row r="181" spans="1:15">
      <c r="B181" s="4" t="s">
        <v>41</v>
      </c>
      <c r="C181" s="40">
        <v>4698</v>
      </c>
      <c r="D181" s="39">
        <f>C181/C180</f>
        <v>0.60370084811102542</v>
      </c>
      <c r="E181" s="18">
        <f>HIPÓTESIS!C8</f>
        <v>3</v>
      </c>
      <c r="F181" s="18">
        <f>D181*E181</f>
        <v>1.8111025443330764</v>
      </c>
      <c r="J181" s="4" t="s">
        <v>412</v>
      </c>
      <c r="K181" s="40">
        <v>16285</v>
      </c>
      <c r="L181" s="48">
        <f>K181/K180</f>
        <v>0.39271245297578855</v>
      </c>
      <c r="M181" s="23">
        <f>HIPÓTESIS!C22</f>
        <v>0</v>
      </c>
      <c r="N181" s="23">
        <f>L181*M181</f>
        <v>0</v>
      </c>
    </row>
    <row r="182" spans="1:15">
      <c r="B182" s="4" t="s">
        <v>50</v>
      </c>
      <c r="C182" s="40">
        <v>3084</v>
      </c>
      <c r="D182" s="39">
        <f>C182/C180</f>
        <v>0.39629915188897458</v>
      </c>
      <c r="E182" s="18">
        <f>HIPÓTESIS!C9</f>
        <v>2</v>
      </c>
      <c r="F182" s="18">
        <f>D182*E182</f>
        <v>0.79259830377794915</v>
      </c>
      <c r="J182" s="4" t="s">
        <v>419</v>
      </c>
      <c r="K182" s="40">
        <v>15030</v>
      </c>
      <c r="L182" s="39">
        <f>K182/K180</f>
        <v>0.36244815279251469</v>
      </c>
      <c r="M182" s="23">
        <f>HIPÓTESIS!C20</f>
        <v>5</v>
      </c>
      <c r="N182" s="23">
        <f>L182*M182</f>
        <v>1.8122407639625735</v>
      </c>
    </row>
    <row r="183" spans="1:15">
      <c r="A183" t="s">
        <v>132</v>
      </c>
      <c r="C183" s="40">
        <v>7168</v>
      </c>
      <c r="D183" s="38"/>
      <c r="E183" s="34"/>
      <c r="F183" s="35"/>
      <c r="G183" s="36">
        <f>SUM(F184)</f>
        <v>3</v>
      </c>
      <c r="J183" s="4" t="s">
        <v>424</v>
      </c>
      <c r="K183" s="40">
        <v>5320</v>
      </c>
      <c r="L183" s="39">
        <f>K183/K180</f>
        <v>0.12829169480081026</v>
      </c>
      <c r="M183" s="23">
        <f>HIPÓTESIS!C21</f>
        <v>4</v>
      </c>
      <c r="N183" s="23">
        <f>L183*M183</f>
        <v>0.51316677920324105</v>
      </c>
    </row>
    <row r="184" spans="1:15">
      <c r="B184" s="4" t="s">
        <v>41</v>
      </c>
      <c r="C184" s="40">
        <v>7168</v>
      </c>
      <c r="D184" s="39">
        <f>C184/C183</f>
        <v>1</v>
      </c>
      <c r="E184" s="18">
        <f>HIPÓTESIS!C8</f>
        <v>3</v>
      </c>
      <c r="F184" s="18">
        <f>D184*E184</f>
        <v>3</v>
      </c>
      <c r="J184" s="4" t="s">
        <v>421</v>
      </c>
      <c r="K184" s="40">
        <v>2436</v>
      </c>
      <c r="L184" s="39">
        <f>K184/K180</f>
        <v>5.8744091829844698E-2</v>
      </c>
      <c r="M184" s="23">
        <f>HIPÓTESIS!C24</f>
        <v>1</v>
      </c>
      <c r="N184" s="23">
        <f>L184*M184</f>
        <v>5.8744091829844698E-2</v>
      </c>
    </row>
    <row r="185" spans="1:15">
      <c r="A185" t="s">
        <v>98</v>
      </c>
      <c r="C185" s="40">
        <v>10237</v>
      </c>
      <c r="D185" s="38"/>
      <c r="E185" s="34"/>
      <c r="F185" s="35"/>
      <c r="G185" s="36">
        <f>SUM(F186:F187)</f>
        <v>1.7440656442317084</v>
      </c>
      <c r="J185" s="4" t="s">
        <v>428</v>
      </c>
      <c r="K185" s="40">
        <v>2397</v>
      </c>
      <c r="L185" s="39">
        <f>K185/K180</f>
        <v>5.7803607601041765E-2</v>
      </c>
      <c r="M185" s="23">
        <f>HIPÓTESIS!C15</f>
        <v>2</v>
      </c>
      <c r="N185" s="23">
        <f>L185*M185</f>
        <v>0.11560721520208353</v>
      </c>
    </row>
    <row r="186" spans="1:15">
      <c r="B186" s="4" t="s">
        <v>50</v>
      </c>
      <c r="C186" s="40">
        <v>7617</v>
      </c>
      <c r="D186" s="39">
        <f>C186/C185</f>
        <v>0.74406564423170851</v>
      </c>
      <c r="E186" s="18">
        <f>HIPÓTESIS!C9</f>
        <v>2</v>
      </c>
      <c r="F186" s="18">
        <f>D186*E186</f>
        <v>1.488131288463417</v>
      </c>
      <c r="I186" t="s">
        <v>98</v>
      </c>
      <c r="K186" s="40">
        <v>48871</v>
      </c>
      <c r="L186" s="38"/>
      <c r="M186" s="34"/>
      <c r="N186" s="35"/>
      <c r="O186" s="36">
        <f>SUM(N187:N190)</f>
        <v>3.6122444803666793</v>
      </c>
    </row>
    <row r="187" spans="1:15">
      <c r="B187" s="4" t="s">
        <v>38</v>
      </c>
      <c r="C187" s="40">
        <v>2620</v>
      </c>
      <c r="D187" s="39">
        <f>C187/C185</f>
        <v>0.25593435576829149</v>
      </c>
      <c r="E187" s="18">
        <f>HIPÓTESIS!C13</f>
        <v>1</v>
      </c>
      <c r="F187" s="18">
        <f>D187*E187</f>
        <v>0.25593435576829149</v>
      </c>
      <c r="J187" s="4" t="s">
        <v>424</v>
      </c>
      <c r="K187" s="40">
        <v>40668</v>
      </c>
      <c r="L187" s="48">
        <f>K187/K186</f>
        <v>0.8321499457756133</v>
      </c>
      <c r="M187" s="23">
        <f>HIPÓTESIS!C21</f>
        <v>4</v>
      </c>
      <c r="N187" s="23">
        <f>L187*M187</f>
        <v>3.3285997831024532</v>
      </c>
    </row>
    <row r="188" spans="1:15">
      <c r="A188" t="s">
        <v>408</v>
      </c>
      <c r="C188" s="40">
        <v>3321</v>
      </c>
      <c r="D188" s="38"/>
      <c r="E188" s="34"/>
      <c r="F188" s="35"/>
      <c r="G188" s="36">
        <f>SUM(F189)</f>
        <v>1</v>
      </c>
      <c r="J188" s="4" t="s">
        <v>412</v>
      </c>
      <c r="K188" s="40">
        <v>5403</v>
      </c>
      <c r="L188" s="39">
        <f>K188/K186</f>
        <v>0.11055636266906754</v>
      </c>
      <c r="M188" s="23">
        <f>HIPÓTESIS!C22</f>
        <v>0</v>
      </c>
      <c r="N188" s="23">
        <f>L188*M188</f>
        <v>0</v>
      </c>
    </row>
    <row r="189" spans="1:15">
      <c r="B189" s="4" t="s">
        <v>38</v>
      </c>
      <c r="C189" s="40">
        <v>3321</v>
      </c>
      <c r="D189" s="39">
        <f>C189/C188</f>
        <v>1</v>
      </c>
      <c r="E189" s="18">
        <f>HIPÓTESIS!C13</f>
        <v>1</v>
      </c>
      <c r="F189" s="18">
        <f>D189*E189</f>
        <v>1</v>
      </c>
      <c r="J189" s="4" t="s">
        <v>419</v>
      </c>
      <c r="K189" s="40">
        <v>2754</v>
      </c>
      <c r="L189" s="39">
        <f>K189/K186</f>
        <v>5.6352438051196004E-2</v>
      </c>
      <c r="M189" s="23">
        <f>HIPÓTESIS!C20</f>
        <v>5</v>
      </c>
      <c r="N189" s="23">
        <f>L189*M189</f>
        <v>0.28176219025598004</v>
      </c>
    </row>
    <row r="190" spans="1:15">
      <c r="A190" t="s">
        <v>398</v>
      </c>
      <c r="C190" s="40">
        <v>9558</v>
      </c>
      <c r="D190" s="38"/>
      <c r="E190" s="34"/>
      <c r="F190" s="35"/>
      <c r="G190" s="36">
        <f>SUM(F191:F195)</f>
        <v>3.6330822347771501</v>
      </c>
      <c r="J190" s="4" t="s">
        <v>428</v>
      </c>
      <c r="K190" s="40">
        <v>46</v>
      </c>
      <c r="L190" s="39">
        <f>K190/K186</f>
        <v>9.4125350412309957E-4</v>
      </c>
      <c r="M190" s="23">
        <f>HIPÓTESIS!C15</f>
        <v>2</v>
      </c>
      <c r="N190" s="23">
        <f>L190*M190</f>
        <v>1.8825070082461991E-3</v>
      </c>
    </row>
    <row r="191" spans="1:15">
      <c r="B191" s="4" t="s">
        <v>41</v>
      </c>
      <c r="C191" s="40">
        <v>4304</v>
      </c>
      <c r="D191" s="39">
        <f>C191/C190</f>
        <v>0.45030341075538816</v>
      </c>
      <c r="E191" s="18">
        <f>HIPÓTESIS!C8</f>
        <v>3</v>
      </c>
      <c r="F191" s="18">
        <f>D191*E191</f>
        <v>1.3509102322661644</v>
      </c>
      <c r="I191" t="s">
        <v>408</v>
      </c>
      <c r="K191" s="40">
        <v>37726</v>
      </c>
      <c r="L191" s="38"/>
      <c r="M191" s="34"/>
      <c r="N191" s="35"/>
      <c r="O191" s="36">
        <f>SUM(N192:N193)</f>
        <v>0.7104914382653873</v>
      </c>
    </row>
    <row r="192" spans="1:15">
      <c r="B192" s="4" t="s">
        <v>114</v>
      </c>
      <c r="C192" s="40">
        <v>2375</v>
      </c>
      <c r="D192" s="39">
        <f>C192/C190</f>
        <v>0.24848294622305922</v>
      </c>
      <c r="E192" s="18">
        <f>HIPÓTESIS!C5</f>
        <v>4</v>
      </c>
      <c r="F192" s="18">
        <f>D192*E192</f>
        <v>0.99393178489223688</v>
      </c>
      <c r="J192" s="4" t="s">
        <v>412</v>
      </c>
      <c r="K192" s="40">
        <v>24324</v>
      </c>
      <c r="L192" s="48">
        <f>K192/K191</f>
        <v>0.64475428086730635</v>
      </c>
      <c r="M192" s="23">
        <f>HIPÓTESIS!C22</f>
        <v>0</v>
      </c>
      <c r="N192" s="23">
        <f>L192*M192</f>
        <v>0</v>
      </c>
    </row>
    <row r="193" spans="1:15">
      <c r="B193" s="4" t="s">
        <v>67</v>
      </c>
      <c r="C193" s="40">
        <v>2045</v>
      </c>
      <c r="D193" s="39">
        <f>C193/C190</f>
        <v>0.2139568947478552</v>
      </c>
      <c r="E193" s="18">
        <f>HIPÓTESIS!C3</f>
        <v>5</v>
      </c>
      <c r="F193" s="18">
        <f>D193*E193</f>
        <v>1.0697844737392761</v>
      </c>
      <c r="J193" s="4" t="s">
        <v>428</v>
      </c>
      <c r="K193" s="40">
        <v>13402</v>
      </c>
      <c r="L193" s="39">
        <f>K193/K191</f>
        <v>0.35524571913269365</v>
      </c>
      <c r="M193" s="23">
        <f>HIPÓTESIS!C15</f>
        <v>2</v>
      </c>
      <c r="N193" s="23">
        <f>L193*M193</f>
        <v>0.7104914382653873</v>
      </c>
    </row>
    <row r="194" spans="1:15">
      <c r="B194" s="4" t="s">
        <v>94</v>
      </c>
      <c r="C194" s="40">
        <v>624</v>
      </c>
      <c r="D194" s="39">
        <f>C194/C190</f>
        <v>6.5285624607658507E-2</v>
      </c>
      <c r="E194" s="18">
        <f>HIPÓTESIS!C15</f>
        <v>2</v>
      </c>
      <c r="F194" s="18">
        <f>D194*E194</f>
        <v>0.13057124921531701</v>
      </c>
      <c r="I194" t="s">
        <v>398</v>
      </c>
      <c r="K194" s="40">
        <v>158545</v>
      </c>
      <c r="L194" s="38"/>
      <c r="M194" s="34"/>
      <c r="N194" s="35"/>
      <c r="O194" s="36">
        <f>SUM(N195:N196)</f>
        <v>0.82517897126998641</v>
      </c>
    </row>
    <row r="195" spans="1:15">
      <c r="B195" s="4" t="s">
        <v>78</v>
      </c>
      <c r="C195" s="40">
        <v>210</v>
      </c>
      <c r="D195" s="39">
        <f>C195/C190</f>
        <v>2.1971123666038921E-2</v>
      </c>
      <c r="E195" s="18">
        <f>HIPÓTESIS!C7</f>
        <v>4</v>
      </c>
      <c r="F195" s="18">
        <f>D195*E195</f>
        <v>8.7884494664155682E-2</v>
      </c>
      <c r="J195" s="4" t="s">
        <v>412</v>
      </c>
      <c r="K195" s="40">
        <v>125838</v>
      </c>
      <c r="L195" s="48">
        <f>K195/K194</f>
        <v>0.7937052571825034</v>
      </c>
      <c r="M195" s="23">
        <f>HIPÓTESIS!C22</f>
        <v>0</v>
      </c>
      <c r="N195" s="23">
        <f>L195*M195</f>
        <v>0</v>
      </c>
    </row>
    <row r="196" spans="1:15">
      <c r="A196" t="s">
        <v>104</v>
      </c>
      <c r="C196" s="40">
        <v>16710</v>
      </c>
      <c r="D196" s="38"/>
      <c r="E196" s="34"/>
      <c r="F196" s="35"/>
      <c r="G196" s="36">
        <f>SUM(F197:F198)</f>
        <v>2.9699581089168166</v>
      </c>
      <c r="J196" s="4" t="s">
        <v>424</v>
      </c>
      <c r="K196" s="40">
        <v>32707</v>
      </c>
      <c r="L196" s="39">
        <f>K196/K194</f>
        <v>0.2062947428174966</v>
      </c>
      <c r="M196" s="23">
        <f>HIPÓTESIS!C21</f>
        <v>4</v>
      </c>
      <c r="N196" s="23">
        <f>L196*M196</f>
        <v>0.82517897126998641</v>
      </c>
    </row>
    <row r="197" spans="1:15">
      <c r="B197" s="4" t="s">
        <v>41</v>
      </c>
      <c r="C197" s="40">
        <v>16208</v>
      </c>
      <c r="D197" s="39">
        <f>C197/C196</f>
        <v>0.96995810891681633</v>
      </c>
      <c r="E197" s="18">
        <f>HIPÓTESIS!C8</f>
        <v>3</v>
      </c>
      <c r="F197" s="18">
        <f>D197*E197</f>
        <v>2.9098743267504492</v>
      </c>
      <c r="I197" t="s">
        <v>104</v>
      </c>
      <c r="K197" s="40">
        <v>71504</v>
      </c>
      <c r="L197" s="38"/>
      <c r="M197" s="34"/>
      <c r="N197" s="35"/>
      <c r="O197" s="36">
        <f>SUM(N198:N201)</f>
        <v>1.7378608189751623</v>
      </c>
    </row>
    <row r="198" spans="1:15">
      <c r="B198" s="4" t="s">
        <v>50</v>
      </c>
      <c r="C198" s="40">
        <v>502</v>
      </c>
      <c r="D198" s="39">
        <f>C198/C196</f>
        <v>3.0041891083183721E-2</v>
      </c>
      <c r="E198" s="18">
        <f>HIPÓTESIS!C9</f>
        <v>2</v>
      </c>
      <c r="F198" s="18">
        <f>D198*E198</f>
        <v>6.0083782166367443E-2</v>
      </c>
      <c r="J198" s="4" t="s">
        <v>412</v>
      </c>
      <c r="K198" s="40">
        <v>43533</v>
      </c>
      <c r="L198" s="48">
        <f>K198/K197</f>
        <v>0.6088190870440815</v>
      </c>
      <c r="M198" s="23">
        <f>HIPÓTESIS!C22</f>
        <v>0</v>
      </c>
      <c r="N198" s="23">
        <f>L198*M198</f>
        <v>0</v>
      </c>
    </row>
    <row r="199" spans="1:15">
      <c r="A199" t="s">
        <v>279</v>
      </c>
      <c r="C199" s="40">
        <v>3710</v>
      </c>
      <c r="D199" s="38"/>
      <c r="E199" s="34"/>
      <c r="F199" s="35"/>
      <c r="G199" s="36">
        <f>SUM(F200)</f>
        <v>2</v>
      </c>
      <c r="J199" s="4" t="s">
        <v>419</v>
      </c>
      <c r="K199" s="40">
        <v>14933</v>
      </c>
      <c r="L199" s="39">
        <f>K199/K197</f>
        <v>0.20884146341463414</v>
      </c>
      <c r="M199" s="23">
        <f>HIPÓTESIS!C20</f>
        <v>5</v>
      </c>
      <c r="N199" s="23">
        <f>L199*M199</f>
        <v>1.0442073170731707</v>
      </c>
    </row>
    <row r="200" spans="1:15">
      <c r="B200" s="4" t="s">
        <v>50</v>
      </c>
      <c r="C200" s="40">
        <v>3710</v>
      </c>
      <c r="D200" s="39">
        <f>C200/C199</f>
        <v>1</v>
      </c>
      <c r="E200" s="18">
        <f>HIPÓTESIS!C9</f>
        <v>2</v>
      </c>
      <c r="F200" s="18">
        <f>D200*E200</f>
        <v>2</v>
      </c>
      <c r="J200" s="4" t="s">
        <v>424</v>
      </c>
      <c r="K200" s="40">
        <v>12187</v>
      </c>
      <c r="L200" s="39">
        <f>K200/K197</f>
        <v>0.17043801745356904</v>
      </c>
      <c r="M200" s="23">
        <f>HIPÓTESIS!C21</f>
        <v>4</v>
      </c>
      <c r="N200" s="23">
        <f>L200*M200</f>
        <v>0.68175206981427616</v>
      </c>
    </row>
    <row r="201" spans="1:15">
      <c r="A201" t="s">
        <v>116</v>
      </c>
      <c r="C201" s="40">
        <v>2580</v>
      </c>
      <c r="D201" s="38"/>
      <c r="E201" s="34"/>
      <c r="F201" s="35"/>
      <c r="G201" s="36">
        <f>SUM(F202)</f>
        <v>3</v>
      </c>
      <c r="J201" s="4" t="s">
        <v>421</v>
      </c>
      <c r="K201" s="40">
        <v>851</v>
      </c>
      <c r="L201" s="39">
        <f>K201/K197</f>
        <v>1.1901432087715373E-2</v>
      </c>
      <c r="M201" s="23">
        <f>HIPÓTESIS!C24</f>
        <v>1</v>
      </c>
      <c r="N201" s="23">
        <f>L201*M201</f>
        <v>1.1901432087715373E-2</v>
      </c>
    </row>
    <row r="202" spans="1:15">
      <c r="B202" s="4" t="s">
        <v>41</v>
      </c>
      <c r="C202" s="40">
        <v>2580</v>
      </c>
      <c r="D202" s="39">
        <f>C202/C201</f>
        <v>1</v>
      </c>
      <c r="E202" s="18">
        <f>HIPÓTESIS!C8</f>
        <v>3</v>
      </c>
      <c r="F202" s="18">
        <f>D202*E202</f>
        <v>3</v>
      </c>
      <c r="I202" t="s">
        <v>279</v>
      </c>
      <c r="K202" s="40">
        <v>2200</v>
      </c>
      <c r="L202" s="38"/>
      <c r="M202" s="34"/>
      <c r="N202" s="35"/>
      <c r="O202" s="36">
        <f>SUM(N203:N204)</f>
        <v>0.61272727272727268</v>
      </c>
    </row>
    <row r="203" spans="1:15">
      <c r="A203" t="s">
        <v>405</v>
      </c>
      <c r="C203" s="40">
        <v>2000</v>
      </c>
      <c r="D203" s="38"/>
      <c r="E203" s="34"/>
      <c r="F203" s="35"/>
      <c r="G203" s="36">
        <f>SUM(F204)</f>
        <v>1</v>
      </c>
      <c r="J203" s="4" t="s">
        <v>412</v>
      </c>
      <c r="K203" s="40">
        <v>1526</v>
      </c>
      <c r="L203" s="48">
        <f>K203/K202</f>
        <v>0.69363636363636361</v>
      </c>
      <c r="M203" s="23">
        <f>HIPÓTESIS!C22</f>
        <v>0</v>
      </c>
      <c r="N203" s="23">
        <f>L203*M203</f>
        <v>0</v>
      </c>
    </row>
    <row r="204" spans="1:15">
      <c r="B204" s="4" t="s">
        <v>38</v>
      </c>
      <c r="C204" s="40">
        <v>2000</v>
      </c>
      <c r="D204" s="39">
        <f>C204/C203</f>
        <v>1</v>
      </c>
      <c r="E204" s="18">
        <f>HIPÓTESIS!C13</f>
        <v>1</v>
      </c>
      <c r="F204" s="18">
        <f>D204*E204</f>
        <v>1</v>
      </c>
      <c r="J204" s="4" t="s">
        <v>428</v>
      </c>
      <c r="K204" s="40">
        <v>674</v>
      </c>
      <c r="L204" s="39">
        <f>K204/K202</f>
        <v>0.30636363636363634</v>
      </c>
      <c r="M204" s="23">
        <f>HIPÓTESIS!C15</f>
        <v>2</v>
      </c>
      <c r="N204" s="23">
        <f>L204*M204</f>
        <v>0.61272727272727268</v>
      </c>
    </row>
    <row r="205" spans="1:15">
      <c r="A205" t="s">
        <v>2551</v>
      </c>
      <c r="C205" s="40">
        <v>1001924</v>
      </c>
      <c r="D205" s="39"/>
      <c r="I205" t="s">
        <v>116</v>
      </c>
      <c r="K205" s="40">
        <v>36979</v>
      </c>
      <c r="L205" s="38"/>
      <c r="M205" s="34"/>
      <c r="N205" s="35"/>
      <c r="O205" s="36">
        <f>SUM(N206:N207)</f>
        <v>4.2965737310365339</v>
      </c>
    </row>
    <row r="206" spans="1:15">
      <c r="J206" s="4" t="s">
        <v>424</v>
      </c>
      <c r="K206" s="40">
        <v>26012</v>
      </c>
      <c r="L206" s="48">
        <f>K206/K205</f>
        <v>0.70342626896346572</v>
      </c>
      <c r="M206" s="23">
        <f>HIPÓTESIS!C21</f>
        <v>4</v>
      </c>
      <c r="N206" s="23">
        <f>L206*M206</f>
        <v>2.8137050758538629</v>
      </c>
    </row>
    <row r="207" spans="1:15">
      <c r="C207" s="21">
        <v>93197</v>
      </c>
      <c r="D207" s="16"/>
      <c r="E207" s="19"/>
      <c r="F207" s="19"/>
      <c r="G207" s="16"/>
      <c r="J207" s="4" t="s">
        <v>419</v>
      </c>
      <c r="K207" s="40">
        <v>10967</v>
      </c>
      <c r="L207" s="39">
        <f>K207/K205</f>
        <v>0.29657373103653423</v>
      </c>
      <c r="M207" s="23">
        <f>HIPÓTESIS!C20</f>
        <v>5</v>
      </c>
      <c r="N207" s="23">
        <f>L207*M207</f>
        <v>1.4828686551826711</v>
      </c>
    </row>
    <row r="208" spans="1:15">
      <c r="C208" s="22"/>
      <c r="I208" t="s">
        <v>405</v>
      </c>
      <c r="K208" s="40">
        <v>59712</v>
      </c>
      <c r="L208" s="38"/>
      <c r="M208" s="34"/>
      <c r="N208" s="35"/>
      <c r="O208" s="36">
        <f>SUM(N209:N210)</f>
        <v>1.2772976956055735</v>
      </c>
    </row>
    <row r="209" spans="3:14">
      <c r="C209" s="22"/>
      <c r="J209" s="4" t="s">
        <v>421</v>
      </c>
      <c r="K209" s="40">
        <v>43154</v>
      </c>
      <c r="L209" s="48">
        <f>K209/K208</f>
        <v>0.72270230439442662</v>
      </c>
      <c r="M209" s="23">
        <f>HIPÓTESIS!C24</f>
        <v>1</v>
      </c>
      <c r="N209" s="23">
        <f>L209*M209</f>
        <v>0.72270230439442662</v>
      </c>
    </row>
    <row r="210" spans="3:14">
      <c r="C210" s="22"/>
      <c r="J210" s="4" t="s">
        <v>428</v>
      </c>
      <c r="K210" s="40">
        <v>16558</v>
      </c>
      <c r="L210" s="39">
        <f>K210/K208</f>
        <v>0.27729769560557344</v>
      </c>
      <c r="M210" s="23">
        <f>HIPÓTESIS!C15</f>
        <v>2</v>
      </c>
      <c r="N210" s="23">
        <f>L210*M210</f>
        <v>0.55459539121114687</v>
      </c>
    </row>
    <row r="211" spans="3:14">
      <c r="C211" s="22"/>
      <c r="I211" t="s">
        <v>2551</v>
      </c>
      <c r="K211" s="40">
        <v>13381882</v>
      </c>
      <c r="L211" s="9"/>
    </row>
    <row r="212" spans="3:14">
      <c r="C212" s="22">
        <f>GETPIVOTDATA("FID_tratamientos_urb_rurales_13feb",$A$4)-C207</f>
        <v>908727</v>
      </c>
      <c r="K212" s="5"/>
    </row>
    <row r="213" spans="3:14">
      <c r="K213" s="5"/>
    </row>
    <row r="214" spans="3:14">
      <c r="K214" s="5"/>
    </row>
    <row r="215" spans="3:14">
      <c r="K215" s="5"/>
    </row>
    <row r="216" spans="3:14">
      <c r="K216" s="5"/>
    </row>
    <row r="217" spans="3:14">
      <c r="K217" s="5"/>
    </row>
    <row r="218" spans="3:14">
      <c r="K218" s="5"/>
    </row>
    <row r="219" spans="3:14">
      <c r="K219" s="5"/>
    </row>
    <row r="220" spans="3:14">
      <c r="K220" s="5"/>
    </row>
    <row r="221" spans="3:14">
      <c r="K221" s="5"/>
    </row>
    <row r="222" spans="3:14">
      <c r="K222" s="5"/>
    </row>
    <row r="223" spans="3:14">
      <c r="K223" s="5"/>
    </row>
    <row r="224" spans="3:14">
      <c r="K224" s="5"/>
    </row>
    <row r="225" spans="11:11">
      <c r="K225" s="5"/>
    </row>
    <row r="226" spans="11:11">
      <c r="K226" s="5"/>
    </row>
    <row r="227" spans="11:11">
      <c r="K227" s="5"/>
    </row>
    <row r="228" spans="11:11">
      <c r="K228" s="5"/>
    </row>
    <row r="229" spans="11:11">
      <c r="K229" s="5"/>
    </row>
    <row r="230" spans="11:11">
      <c r="K230" s="5"/>
    </row>
    <row r="231" spans="11:11">
      <c r="K231" s="5"/>
    </row>
    <row r="232" spans="11:11">
      <c r="K232" s="5"/>
    </row>
    <row r="233" spans="11:11">
      <c r="K233" s="5"/>
    </row>
    <row r="234" spans="11:11">
      <c r="K234" s="5"/>
    </row>
    <row r="235" spans="11:11">
      <c r="K235" s="5"/>
    </row>
    <row r="236" spans="11:11">
      <c r="K236" s="5"/>
    </row>
    <row r="237" spans="11:11">
      <c r="K237" s="5"/>
    </row>
    <row r="238" spans="11:11">
      <c r="K238" s="5"/>
    </row>
    <row r="239" spans="11:11">
      <c r="K239" s="5"/>
    </row>
    <row r="240" spans="11:11">
      <c r="K240" s="5"/>
    </row>
    <row r="241" spans="11:11">
      <c r="K241" s="5"/>
    </row>
    <row r="242" spans="11:11">
      <c r="K242" s="5"/>
    </row>
    <row r="243" spans="11:11">
      <c r="K243" s="5"/>
    </row>
    <row r="244" spans="11:11">
      <c r="K244" s="5"/>
    </row>
    <row r="245" spans="11:11">
      <c r="K245" s="5"/>
    </row>
    <row r="246" spans="11:11">
      <c r="K246" s="5"/>
    </row>
    <row r="247" spans="11:11">
      <c r="K247" s="5"/>
    </row>
    <row r="248" spans="11:11">
      <c r="K248" s="5"/>
    </row>
    <row r="249" spans="11:11">
      <c r="K249" s="5"/>
    </row>
    <row r="250" spans="11:11">
      <c r="K250" s="5"/>
    </row>
    <row r="251" spans="11:11">
      <c r="K251" s="5"/>
    </row>
    <row r="252" spans="11:11">
      <c r="K252" s="5"/>
    </row>
    <row r="253" spans="11:11">
      <c r="K253" s="5"/>
    </row>
    <row r="254" spans="11:11">
      <c r="K254" s="5"/>
    </row>
    <row r="255" spans="11:11">
      <c r="K255" s="5"/>
    </row>
    <row r="256" spans="11:11">
      <c r="K256" s="5"/>
    </row>
    <row r="257" spans="11:11">
      <c r="K257" s="5"/>
    </row>
  </sheetData>
  <sheetProtection algorithmName="SHA-512" hashValue="eLYpBpJclyV/yrIzczC1k5PusErJom+EtbG10GG6jIFnATAak55cDRaom9f5WRRcSZZoylt63TX3cfAD+brT/g==" saltValue="X7yr5RQ4MPwBC232xo5jmg==" spinCount="100000" sheet="1" objects="1" scenarios="1"/>
  <mergeCells count="2">
    <mergeCell ref="D4:G4"/>
    <mergeCell ref="L4:O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7B5A4-4C30-4E31-BF9D-F39D48BF20A2}">
  <sheetPr>
    <tabColor theme="1"/>
  </sheetPr>
  <dimension ref="A1:I53"/>
  <sheetViews>
    <sheetView showGridLines="0" tabSelected="1" zoomScale="80" zoomScaleNormal="80" workbookViewId="0">
      <selection activeCell="D10" sqref="D10"/>
    </sheetView>
  </sheetViews>
  <sheetFormatPr defaultRowHeight="12.75"/>
  <cols>
    <col min="1" max="1" width="30.7109375" customWidth="1"/>
    <col min="2" max="2" width="20.7109375" customWidth="1"/>
    <col min="3" max="3" width="30.7109375" customWidth="1"/>
    <col min="4" max="4" width="10.7109375" customWidth="1"/>
    <col min="5" max="5" width="30.7109375" customWidth="1"/>
    <col min="6" max="9" width="20.7109375" customWidth="1"/>
    <col min="10" max="256" width="11.42578125" customWidth="1"/>
  </cols>
  <sheetData>
    <row r="1" spans="1:9" ht="35.1" customHeight="1">
      <c r="A1" s="50" t="s">
        <v>2549</v>
      </c>
      <c r="B1" s="50" t="s">
        <v>2552</v>
      </c>
      <c r="C1" s="50" t="s">
        <v>2553</v>
      </c>
      <c r="E1" s="60" t="s">
        <v>2553</v>
      </c>
      <c r="F1" s="60" t="s">
        <v>2554</v>
      </c>
      <c r="G1" s="60" t="s">
        <v>2555</v>
      </c>
      <c r="H1" s="60" t="s">
        <v>2556</v>
      </c>
      <c r="I1" s="60" t="s">
        <v>2557</v>
      </c>
    </row>
    <row r="2" spans="1:9" ht="22.5" customHeight="1">
      <c r="A2" s="67" t="s">
        <v>307</v>
      </c>
      <c r="B2" s="68">
        <f>MATRIZ_CEN_URBANAS!R11</f>
        <v>4.3908191259037856</v>
      </c>
      <c r="C2" s="55" t="s">
        <v>47</v>
      </c>
      <c r="E2" s="55" t="s">
        <v>47</v>
      </c>
      <c r="F2" s="61">
        <v>3.69</v>
      </c>
      <c r="G2" s="62">
        <v>4.3899999999999997</v>
      </c>
      <c r="H2" s="63">
        <v>7</v>
      </c>
      <c r="I2" s="64">
        <f>H2/H7</f>
        <v>0.13461538461538461</v>
      </c>
    </row>
    <row r="3" spans="1:9" ht="22.5" customHeight="1">
      <c r="A3" s="67" t="s">
        <v>74</v>
      </c>
      <c r="B3" s="68">
        <f>MATRIZ_CEN_URBANAS!R21</f>
        <v>4.1911887954990767</v>
      </c>
      <c r="C3" s="55" t="s">
        <v>47</v>
      </c>
      <c r="E3" s="56" t="s">
        <v>233</v>
      </c>
      <c r="F3" s="61">
        <v>2.98</v>
      </c>
      <c r="G3" s="61">
        <v>3.68</v>
      </c>
      <c r="H3" s="63">
        <v>12</v>
      </c>
      <c r="I3" s="64">
        <f>H3/H7</f>
        <v>0.23076923076923078</v>
      </c>
    </row>
    <row r="4" spans="1:9" ht="22.5" customHeight="1">
      <c r="A4" s="67" t="s">
        <v>374</v>
      </c>
      <c r="B4" s="68">
        <f>MATRIZ_CEN_URBANAS!R36</f>
        <v>4.1315007170398665</v>
      </c>
      <c r="C4" s="55" t="s">
        <v>47</v>
      </c>
      <c r="E4" s="57" t="s">
        <v>230</v>
      </c>
      <c r="F4" s="61">
        <v>2.2799999999999998</v>
      </c>
      <c r="G4" s="61">
        <v>2.97</v>
      </c>
      <c r="H4" s="63">
        <v>17</v>
      </c>
      <c r="I4" s="64">
        <f>H4/H7</f>
        <v>0.32692307692307693</v>
      </c>
    </row>
    <row r="5" spans="1:9" ht="22.5" customHeight="1">
      <c r="A5" s="67" t="s">
        <v>390</v>
      </c>
      <c r="B5" s="68">
        <f>MATRIZ_CEN_URBANAS!R22</f>
        <v>4.1193293510540396</v>
      </c>
      <c r="C5" s="55" t="s">
        <v>47</v>
      </c>
      <c r="E5" s="58" t="s">
        <v>27</v>
      </c>
      <c r="F5" s="61">
        <v>1.57</v>
      </c>
      <c r="G5" s="61">
        <v>2.27</v>
      </c>
      <c r="H5" s="63">
        <v>6</v>
      </c>
      <c r="I5" s="64">
        <f>H5/H7</f>
        <v>0.11538461538461539</v>
      </c>
    </row>
    <row r="6" spans="1:9" ht="22.5" customHeight="1">
      <c r="A6" s="67" t="s">
        <v>294</v>
      </c>
      <c r="B6" s="68">
        <f>MATRIZ_CEN_URBANAS!R10</f>
        <v>4.0432168992225179</v>
      </c>
      <c r="C6" s="55" t="s">
        <v>47</v>
      </c>
      <c r="E6" s="59" t="s">
        <v>199</v>
      </c>
      <c r="F6" s="62">
        <v>0.86</v>
      </c>
      <c r="G6" s="61">
        <v>1.56</v>
      </c>
      <c r="H6" s="63">
        <v>10</v>
      </c>
      <c r="I6" s="64">
        <f>H6/H7</f>
        <v>0.19230769230769232</v>
      </c>
    </row>
    <row r="7" spans="1:9" ht="22.5" customHeight="1">
      <c r="A7" s="67" t="s">
        <v>283</v>
      </c>
      <c r="B7" s="68">
        <f>MATRIZ_CEN_URBANAS!R8</f>
        <v>3.7772520883975327</v>
      </c>
      <c r="C7" s="55" t="s">
        <v>47</v>
      </c>
      <c r="E7" s="65"/>
      <c r="F7" s="65"/>
      <c r="G7" s="65"/>
      <c r="H7" s="42">
        <f>SUM(H2:H6)</f>
        <v>52</v>
      </c>
      <c r="I7" s="66"/>
    </row>
    <row r="8" spans="1:9" ht="22.5" customHeight="1">
      <c r="A8" s="67" t="s">
        <v>60</v>
      </c>
      <c r="B8" s="68">
        <f>MATRIZ_CEN_URBANAS!R7</f>
        <v>3.733787685285237</v>
      </c>
      <c r="C8" s="55" t="s">
        <v>47</v>
      </c>
    </row>
    <row r="9" spans="1:9" ht="22.5" customHeight="1">
      <c r="A9" s="67" t="s">
        <v>567</v>
      </c>
      <c r="B9" s="68">
        <f>MATRIZ_CEN_URBANAS!R38</f>
        <v>3.6530337906687889</v>
      </c>
      <c r="C9" s="56" t="s">
        <v>233</v>
      </c>
    </row>
    <row r="10" spans="1:9" ht="22.5" customHeight="1">
      <c r="A10" s="67" t="s">
        <v>116</v>
      </c>
      <c r="B10" s="68">
        <f>MATRIZ_CEN_URBANAS!R56</f>
        <v>3.648286865518267</v>
      </c>
      <c r="C10" s="56" t="s">
        <v>233</v>
      </c>
    </row>
    <row r="11" spans="1:9" ht="22.5" customHeight="1">
      <c r="A11" s="67" t="s">
        <v>314</v>
      </c>
      <c r="B11" s="68">
        <f>MATRIZ_CEN_URBANAS!R37</f>
        <v>3.542280873995308</v>
      </c>
      <c r="C11" s="56" t="s">
        <v>233</v>
      </c>
    </row>
    <row r="12" spans="1:9" ht="22.5" customHeight="1">
      <c r="A12" s="67" t="s">
        <v>291</v>
      </c>
      <c r="B12" s="68">
        <f>MATRIZ_CEN_URBANAS!R39</f>
        <v>3.5421474632443557</v>
      </c>
      <c r="C12" s="56" t="s">
        <v>233</v>
      </c>
    </row>
    <row r="13" spans="1:9" ht="22.5" customHeight="1">
      <c r="A13" s="67" t="s">
        <v>1001</v>
      </c>
      <c r="B13" s="68">
        <f>MATRIZ_CEN_URBANAS!R14</f>
        <v>3.5087104889267766</v>
      </c>
      <c r="C13" s="56" t="s">
        <v>233</v>
      </c>
    </row>
    <row r="14" spans="1:9" ht="22.5" customHeight="1">
      <c r="A14" s="67" t="s">
        <v>146</v>
      </c>
      <c r="B14" s="68">
        <f>MATRIZ_CEN_URBANAS!R45</f>
        <v>3.4265273856044476</v>
      </c>
      <c r="C14" s="56" t="s">
        <v>233</v>
      </c>
    </row>
    <row r="15" spans="1:9" ht="22.5" customHeight="1">
      <c r="A15" s="67" t="s">
        <v>394</v>
      </c>
      <c r="B15" s="68">
        <f>MATRIZ_CEN_URBANAS!R27</f>
        <v>3.3788666030097083</v>
      </c>
      <c r="C15" s="56" t="s">
        <v>233</v>
      </c>
    </row>
    <row r="16" spans="1:9" ht="22.5" customHeight="1">
      <c r="A16" s="67" t="s">
        <v>139</v>
      </c>
      <c r="B16" s="68">
        <f>MATRIZ_CEN_URBANAS!R42</f>
        <v>3.3606246411287017</v>
      </c>
      <c r="C16" s="56" t="s">
        <v>233</v>
      </c>
    </row>
    <row r="17" spans="1:3" ht="22.5" customHeight="1">
      <c r="A17" s="67" t="s">
        <v>672</v>
      </c>
      <c r="B17" s="68">
        <f>MATRIZ_CEN_URBANAS!R17</f>
        <v>3.3049541928632946</v>
      </c>
      <c r="C17" s="56" t="s">
        <v>233</v>
      </c>
    </row>
    <row r="18" spans="1:3" ht="22.5" customHeight="1">
      <c r="A18" s="67" t="s">
        <v>854</v>
      </c>
      <c r="B18" s="68">
        <f>MATRIZ_CEN_URBANAS!R48</f>
        <v>3.2277531347918766</v>
      </c>
      <c r="C18" s="56" t="s">
        <v>233</v>
      </c>
    </row>
    <row r="19" spans="1:3" ht="22.5" customHeight="1">
      <c r="A19" s="67" t="s">
        <v>150</v>
      </c>
      <c r="B19" s="68">
        <f>MATRIZ_CEN_URBANAS!R47</f>
        <v>3.152274094044488</v>
      </c>
      <c r="C19" s="56" t="s">
        <v>233</v>
      </c>
    </row>
    <row r="20" spans="1:3" ht="22.5" customHeight="1">
      <c r="A20" s="67" t="s">
        <v>281</v>
      </c>
      <c r="B20" s="68">
        <f>MATRIZ_CEN_URBANAS!R31</f>
        <v>3.0007131989349562</v>
      </c>
      <c r="C20" s="56" t="s">
        <v>233</v>
      </c>
    </row>
    <row r="21" spans="1:3" ht="22.5" customHeight="1">
      <c r="A21" s="67" t="s">
        <v>165</v>
      </c>
      <c r="B21" s="68">
        <f>MATRIZ_CEN_URBANAS!R46</f>
        <v>2.9597883873274369</v>
      </c>
      <c r="C21" s="57" t="s">
        <v>230</v>
      </c>
    </row>
    <row r="22" spans="1:3" ht="22.5" customHeight="1">
      <c r="A22" s="67" t="s">
        <v>162</v>
      </c>
      <c r="B22" s="68">
        <f>MATRIZ_CEN_URBANAS!R49</f>
        <v>2.7516251671218228</v>
      </c>
      <c r="C22" s="57" t="s">
        <v>230</v>
      </c>
    </row>
    <row r="23" spans="1:3" ht="22.5" customHeight="1">
      <c r="A23" s="67" t="s">
        <v>132</v>
      </c>
      <c r="B23" s="68">
        <f>MATRIZ_CEN_URBANAS!R50</f>
        <v>2.7498794250988716</v>
      </c>
      <c r="C23" s="57" t="s">
        <v>230</v>
      </c>
    </row>
    <row r="24" spans="1:3" ht="22.5" customHeight="1">
      <c r="A24" s="67" t="s">
        <v>277</v>
      </c>
      <c r="B24" s="68">
        <f>MATRIZ_CEN_URBANAS!R9</f>
        <v>2.735337355478948</v>
      </c>
      <c r="C24" s="57" t="s">
        <v>230</v>
      </c>
    </row>
    <row r="25" spans="1:3" ht="22.5" customHeight="1">
      <c r="A25" s="67" t="s">
        <v>118</v>
      </c>
      <c r="B25" s="68">
        <f>MATRIZ_CEN_URBANAS!R20</f>
        <v>2.7265579192146676</v>
      </c>
      <c r="C25" s="57" t="s">
        <v>230</v>
      </c>
    </row>
    <row r="26" spans="1:3" ht="22.5" customHeight="1">
      <c r="A26" s="67" t="s">
        <v>1115</v>
      </c>
      <c r="B26" s="68">
        <f>MATRIZ_CEN_URBANAS!R13</f>
        <v>2.7175332068311198</v>
      </c>
      <c r="C26" s="57" t="s">
        <v>230</v>
      </c>
    </row>
    <row r="27" spans="1:3" ht="22.5" customHeight="1">
      <c r="A27" s="67" t="s">
        <v>127</v>
      </c>
      <c r="B27" s="68">
        <f>MATRIZ_CEN_URBANAS!R19</f>
        <v>2.7075979679692148</v>
      </c>
      <c r="C27" s="57" t="s">
        <v>230</v>
      </c>
    </row>
    <row r="28" spans="1:3" ht="22.5" customHeight="1">
      <c r="A28" s="67" t="s">
        <v>98</v>
      </c>
      <c r="B28" s="68">
        <f>MATRIZ_CEN_URBANAS!R51</f>
        <v>2.6781550622991936</v>
      </c>
      <c r="C28" s="57" t="s">
        <v>230</v>
      </c>
    </row>
    <row r="29" spans="1:3" ht="22.5" customHeight="1">
      <c r="A29" s="67" t="s">
        <v>135</v>
      </c>
      <c r="B29" s="68">
        <f>MATRIZ_CEN_URBANAS!R40</f>
        <v>2.6599165475364019</v>
      </c>
      <c r="C29" s="57" t="s">
        <v>230</v>
      </c>
    </row>
    <row r="30" spans="1:3" ht="22.5" customHeight="1">
      <c r="A30" s="67" t="s">
        <v>378</v>
      </c>
      <c r="B30" s="68">
        <f>MATRIZ_CEN_URBANAS!R26</f>
        <v>2.6309295375503208</v>
      </c>
      <c r="C30" s="57" t="s">
        <v>230</v>
      </c>
    </row>
    <row r="31" spans="1:3" ht="22.5" customHeight="1">
      <c r="A31" s="67" t="s">
        <v>1193</v>
      </c>
      <c r="B31" s="68">
        <f>MATRIZ_CEN_URBANAS!R33</f>
        <v>2.5566619306405793</v>
      </c>
      <c r="C31" s="57" t="s">
        <v>230</v>
      </c>
    </row>
    <row r="32" spans="1:3" ht="22.5" customHeight="1">
      <c r="A32" s="67" t="s">
        <v>255</v>
      </c>
      <c r="B32" s="68">
        <f>MATRIZ_CEN_URBANAS!R16</f>
        <v>2.5</v>
      </c>
      <c r="C32" s="57" t="s">
        <v>230</v>
      </c>
    </row>
    <row r="33" spans="1:3" ht="22.5" customHeight="1">
      <c r="A33" s="67" t="s">
        <v>121</v>
      </c>
      <c r="B33" s="68">
        <f>MATRIZ_CEN_URBANAS!R34</f>
        <v>2.472790477899347</v>
      </c>
      <c r="C33" s="57" t="s">
        <v>230</v>
      </c>
    </row>
    <row r="34" spans="1:3" ht="22.5" customHeight="1">
      <c r="A34" s="67" t="s">
        <v>302</v>
      </c>
      <c r="B34" s="68">
        <f>MATRIZ_CEN_URBANAS!R32</f>
        <v>2.4348779819029338</v>
      </c>
      <c r="C34" s="57" t="s">
        <v>230</v>
      </c>
    </row>
    <row r="35" spans="1:3" ht="22.5" customHeight="1">
      <c r="A35" s="67" t="s">
        <v>220</v>
      </c>
      <c r="B35" s="68">
        <f>MATRIZ_CEN_URBANAS!R44</f>
        <v>2.3762577812716743</v>
      </c>
      <c r="C35" s="57" t="s">
        <v>230</v>
      </c>
    </row>
    <row r="36" spans="1:3" ht="22.5" customHeight="1">
      <c r="A36" s="67" t="s">
        <v>104</v>
      </c>
      <c r="B36" s="68">
        <f>MATRIZ_CEN_URBANAS!R54</f>
        <v>2.3539094639459894</v>
      </c>
      <c r="C36" s="57" t="s">
        <v>230</v>
      </c>
    </row>
    <row r="37" spans="1:3" ht="22.5" customHeight="1">
      <c r="A37" s="67" t="s">
        <v>218</v>
      </c>
      <c r="B37" s="68">
        <f>MATRIZ_CEN_URBANAS!R29</f>
        <v>2.3171904494668638</v>
      </c>
      <c r="C37" s="57" t="s">
        <v>230</v>
      </c>
    </row>
    <row r="38" spans="1:3" ht="22.5" customHeight="1">
      <c r="A38" s="67" t="s">
        <v>398</v>
      </c>
      <c r="B38" s="68">
        <f>MATRIZ_CEN_URBANAS!R53</f>
        <v>2.2291306030235685</v>
      </c>
      <c r="C38" s="58" t="s">
        <v>27</v>
      </c>
    </row>
    <row r="39" spans="1:3" ht="22.5" customHeight="1">
      <c r="A39" s="67" t="s">
        <v>285</v>
      </c>
      <c r="B39" s="68">
        <f>MATRIZ_CEN_URBANAS!R6</f>
        <v>2.0758807651206514</v>
      </c>
      <c r="C39" s="58" t="s">
        <v>27</v>
      </c>
    </row>
    <row r="40" spans="1:3" ht="22.5" customHeight="1">
      <c r="A40" s="67" t="s">
        <v>107</v>
      </c>
      <c r="B40" s="68">
        <f>MATRIZ_CEN_URBANAS!R12</f>
        <v>1.97376791018034</v>
      </c>
      <c r="C40" s="58" t="s">
        <v>27</v>
      </c>
    </row>
    <row r="41" spans="1:3" ht="22.5" customHeight="1">
      <c r="A41" s="67" t="s">
        <v>171</v>
      </c>
      <c r="B41" s="68">
        <f>MATRIZ_CEN_URBANAS!R43</f>
        <v>1.9397572306309008</v>
      </c>
      <c r="C41" s="58" t="s">
        <v>27</v>
      </c>
    </row>
    <row r="42" spans="1:3" ht="22.5" customHeight="1">
      <c r="A42" s="67" t="s">
        <v>384</v>
      </c>
      <c r="B42" s="68">
        <f>MATRIZ_CEN_URBANAS!R24</f>
        <v>1.9168428175872432</v>
      </c>
      <c r="C42" s="58" t="s">
        <v>27</v>
      </c>
    </row>
    <row r="43" spans="1:3" ht="22.5" customHeight="1">
      <c r="A43" s="67" t="s">
        <v>172</v>
      </c>
      <c r="B43" s="68">
        <f>MATRIZ_CEN_URBANAS!R30</f>
        <v>1.67069809043246</v>
      </c>
      <c r="C43" s="58" t="s">
        <v>27</v>
      </c>
    </row>
    <row r="44" spans="1:3" ht="22.5" customHeight="1">
      <c r="A44" s="67" t="s">
        <v>216</v>
      </c>
      <c r="B44" s="68">
        <f>MATRIZ_CEN_URBANAS!R15</f>
        <v>1.5362327410342074</v>
      </c>
      <c r="C44" s="59" t="s">
        <v>199</v>
      </c>
    </row>
    <row r="45" spans="1:3" ht="22.5" customHeight="1">
      <c r="A45" s="67" t="s">
        <v>183</v>
      </c>
      <c r="B45" s="68">
        <f>MATRIZ_CEN_URBANAS!R41</f>
        <v>1.323512013525314</v>
      </c>
      <c r="C45" s="59" t="s">
        <v>199</v>
      </c>
    </row>
    <row r="46" spans="1:3" ht="22.5" customHeight="1">
      <c r="A46" s="67" t="s">
        <v>279</v>
      </c>
      <c r="B46" s="68">
        <f>MATRIZ_CEN_URBANAS!R55</f>
        <v>1.3063636363636364</v>
      </c>
      <c r="C46" s="59" t="s">
        <v>199</v>
      </c>
    </row>
    <row r="47" spans="1:3" ht="22.5" customHeight="1">
      <c r="A47" s="67" t="s">
        <v>155</v>
      </c>
      <c r="B47" s="68">
        <f>MATRIZ_CEN_URBANAS!R35</f>
        <v>1.2841750248269523</v>
      </c>
      <c r="C47" s="59" t="s">
        <v>199</v>
      </c>
    </row>
    <row r="48" spans="1:3" ht="22.5" customHeight="1">
      <c r="A48" s="67" t="s">
        <v>280</v>
      </c>
      <c r="B48" s="68">
        <f>MATRIZ_CEN_URBANAS!R23</f>
        <v>1.2815928743018619</v>
      </c>
      <c r="C48" s="59" t="s">
        <v>199</v>
      </c>
    </row>
    <row r="49" spans="1:3" ht="22.5" customHeight="1">
      <c r="A49" s="67" t="s">
        <v>159</v>
      </c>
      <c r="B49" s="68">
        <f>MATRIZ_CEN_URBANAS!R25</f>
        <v>1.2796293570738575</v>
      </c>
      <c r="C49" s="59" t="s">
        <v>199</v>
      </c>
    </row>
    <row r="50" spans="1:3" ht="22.5" customHeight="1">
      <c r="A50" s="67" t="s">
        <v>32</v>
      </c>
      <c r="B50" s="68">
        <f>MATRIZ_CEN_URBANAS!R28</f>
        <v>1.2593033640964573</v>
      </c>
      <c r="C50" s="59" t="s">
        <v>199</v>
      </c>
    </row>
    <row r="51" spans="1:3" ht="22.5" customHeight="1">
      <c r="A51" s="67" t="s">
        <v>130</v>
      </c>
      <c r="B51" s="68">
        <f>MATRIZ_CEN_URBANAS!R18</f>
        <v>1.1820495351074063</v>
      </c>
      <c r="C51" s="59" t="s">
        <v>199</v>
      </c>
    </row>
    <row r="52" spans="1:3" ht="22.5" customHeight="1">
      <c r="A52" s="67" t="s">
        <v>405</v>
      </c>
      <c r="B52" s="68">
        <f>MATRIZ_CEN_URBANAS!R57</f>
        <v>1.1386488478027867</v>
      </c>
      <c r="C52" s="59" t="s">
        <v>199</v>
      </c>
    </row>
    <row r="53" spans="1:3" ht="22.5" customHeight="1">
      <c r="A53" s="67" t="s">
        <v>408</v>
      </c>
      <c r="B53" s="68">
        <f>MATRIZ_CEN_URBANAS!R52</f>
        <v>0.85524571913269365</v>
      </c>
      <c r="C53" s="59" t="s">
        <v>199</v>
      </c>
    </row>
  </sheetData>
  <sheetProtection algorithmName="SHA-512" hashValue="IKUKcUPoY/Fak/RJYPelpdEgi9Rmh/aIf439TrU+m9EH/vLzHYM1jppiqYEtYIJZtj167Dks/0sEBWgrzJibpg==" saltValue="FmDF0s2AJDZOk+bYNcElS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Melisa Arango</dc:creator>
  <cp:keywords/>
  <dc:description/>
  <cp:lastModifiedBy>Revision POT</cp:lastModifiedBy>
  <cp:revision/>
  <dcterms:created xsi:type="dcterms:W3CDTF">2026-02-17T16:04:37Z</dcterms:created>
  <dcterms:modified xsi:type="dcterms:W3CDTF">2026-07-06T16:46:08Z</dcterms:modified>
  <cp:category/>
  <cp:contentStatus/>
</cp:coreProperties>
</file>