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1595484\Desktop\Archivos VICTOR\Pauta 2019\"/>
    </mc:Choice>
  </mc:AlternateContent>
  <xr:revisionPtr revIDLastSave="0" documentId="8_{020AAA6D-A598-4E32-8FD8-3BE13178E02D}" xr6:coauthVersionLast="36" xr6:coauthVersionMax="36" xr10:uidLastSave="{00000000-0000-0000-0000-000000000000}"/>
  <bookViews>
    <workbookView xWindow="0" yWindow="0" windowWidth="28800" windowHeight="11085" xr2:uid="{F064674A-1BEA-40B3-9EAB-7D8240EE9EA0}"/>
  </bookViews>
  <sheets>
    <sheet name="Cointrato 4600079240-2019" sheetId="1" r:id="rId1"/>
    <sheet name="Contrato 4600081483-201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F71" i="1"/>
  <c r="C2" i="1"/>
</calcChain>
</file>

<file path=xl/sharedStrings.xml><?xml version="1.0" encoding="utf-8"?>
<sst xmlns="http://schemas.openxmlformats.org/spreadsheetml/2006/main" count="429" uniqueCount="190">
  <si>
    <t>CONTRATO 4600079240-2019</t>
  </si>
  <si>
    <t>Total RADIO</t>
  </si>
  <si>
    <t>Total DISEÑOS/PRODUCCION PIEZAS GRAFICAS Y AUDIOVISUALES</t>
  </si>
  <si>
    <t>ACEVEDO GUTIÉRREZ GILBERTO</t>
  </si>
  <si>
    <t>GRUPO VIDEOBASE S.A.S</t>
  </si>
  <si>
    <t>ADVANCED MEDIA S.A.S</t>
  </si>
  <si>
    <t>MOEBIUS TALLER DE SONIDO</t>
  </si>
  <si>
    <t>AGUDELO CARMONA ELKIN DARÍO</t>
  </si>
  <si>
    <t>TELEMEDELLIN</t>
  </si>
  <si>
    <t>AGUILAR  HERNANDO ENRIQUE</t>
  </si>
  <si>
    <t>ÁLVAREZ OTÁLVARO MARÍA EUGENIA</t>
  </si>
  <si>
    <t>Total ESTUDIOS / MONITOREO</t>
  </si>
  <si>
    <t>ARANGO BETANCUR ALEJANDRO</t>
  </si>
  <si>
    <t>CAMARA DE COMERCIO DE MEDELLIN PARA ANTIOQUIA</t>
  </si>
  <si>
    <t>ARANGO CARBONO OSCAR EDUARDO</t>
  </si>
  <si>
    <t>DC ESTRATEGIA Y ASOCIADOS SAS</t>
  </si>
  <si>
    <t>ARANGO HERRERA ISMAEL HERNANDO</t>
  </si>
  <si>
    <t>INVESTIGACION ASESORIA  MERCADEO SAS</t>
  </si>
  <si>
    <t>ARBELAEZ CASTAÑEDA CARLOS ALBERTO</t>
  </si>
  <si>
    <t>SIGLO DATA S.A.S</t>
  </si>
  <si>
    <t>ARCILA MONSALVE BERNARDO ALONSO</t>
  </si>
  <si>
    <t>ARENAS GAVIRIA JOSÉ GILBERTO</t>
  </si>
  <si>
    <t>Total GRAN FORMATO</t>
  </si>
  <si>
    <t>ARISMENDY ÁLVAREZ NATALIA MARÍA</t>
  </si>
  <si>
    <t>FERNANDO GAVIRIA VIECO Y O PENDONES CREATIVOS</t>
  </si>
  <si>
    <t>ARISTIZÁBAL PELÁEZ EDUARDO AUGUSTO</t>
  </si>
  <si>
    <t>ASOCIACION COLOMBIANA DE PERIODISTAS POETAS</t>
  </si>
  <si>
    <t>Total LITOGRAFIA</t>
  </si>
  <si>
    <t>ASOCIACION COLOMBIANA DE REDACTORES DEPORTIVOS ACORD</t>
  </si>
  <si>
    <t>MULTIGRAFICAS S.A.S</t>
  </si>
  <si>
    <t>BEDOYA VELÁSQUEZ LUIS JAIRO</t>
  </si>
  <si>
    <t>BERMÚDEZ CORREA HÉCTOR ALIRIO</t>
  </si>
  <si>
    <t>Total MERCHANDISING</t>
  </si>
  <si>
    <t>CADENA RADIAL JUPITER SAS</t>
  </si>
  <si>
    <t>PLUSS P.O.P. S.A.S.</t>
  </si>
  <si>
    <t>CARACOL PRIMERA CADENA RADIAL COLOMBIANA S.A</t>
  </si>
  <si>
    <t>CARACOL TELEVISIÓN S.A</t>
  </si>
  <si>
    <t>Total OPERADOR BTL</t>
  </si>
  <si>
    <t>CARDONA FLOREZ JHON JAIRO</t>
  </si>
  <si>
    <t>CARDONA GIRALDO CARLOS ALBERTO</t>
  </si>
  <si>
    <t>CATAÑO VILLA JUAN BAUTISTA</t>
  </si>
  <si>
    <t>Total PAUTA EN INTERNET</t>
  </si>
  <si>
    <t>COLMUNDO RADIOS S.A LA CADENA DE LA PAZ</t>
  </si>
  <si>
    <t>BENJUMEA MONCADA RUBEN DARIO</t>
  </si>
  <si>
    <t>COMERCIALIZADORA DE PAUTA S.A.S</t>
  </si>
  <si>
    <t>BETANCUR CARRILLO JULIO CESAR</t>
  </si>
  <si>
    <t>COMERCIALIZADORA MUNERA EASTMAN RADIO S.A</t>
  </si>
  <si>
    <t>CAPSULAS DE CARREÑO S.A.S</t>
  </si>
  <si>
    <t>CORPORACION EDUCATIVA Y CULTURAL RED INFORMATIVA DE COLOMBIA</t>
  </si>
  <si>
    <t>CATAÑO RAIGOZA LUZ AVANE</t>
  </si>
  <si>
    <t>CORPORACIÓN SANTA MARÍA DE LA PAZ</t>
  </si>
  <si>
    <t>CONTENIDOS DIGITALES K SAS</t>
  </si>
  <si>
    <t>CORREA RAMIREZ MARIA VICTORIA</t>
  </si>
  <si>
    <t>CORPORACION OR</t>
  </si>
  <si>
    <t>DUQUE DUQUE MARIO DE JESÚS</t>
  </si>
  <si>
    <t>EL COLOMBIANO S.A Y CIA S.C.A.</t>
  </si>
  <si>
    <t>ECHEVERRI UPEGUI HUMBERTO</t>
  </si>
  <si>
    <t>FUNDACION LAS DOS ORILLAS</t>
  </si>
  <si>
    <t>ECHEVERRY FERNÁNDEZ DIEGO</t>
  </si>
  <si>
    <t>GARCIA URIBE JAIRO LEON</t>
  </si>
  <si>
    <t>ESPINOSA GUTIÉRREZ DENSY OSWALDO</t>
  </si>
  <si>
    <t>GRUPO MEDIA DIGITAL SAS</t>
  </si>
  <si>
    <t>ESTRADA QUINTERO JUAN CAMILO</t>
  </si>
  <si>
    <t>MINUTO 30 S.A.S.</t>
  </si>
  <si>
    <t>FERNANDEZ CARDONA GERMAN DARIO DE JESUS</t>
  </si>
  <si>
    <t>PAPEL PLATAFORMA CULTURAL INDEPENDIENTE S.A.S</t>
  </si>
  <si>
    <t>FUNDACION DISCAPACIDAD EN ACCION FUNDIACCION</t>
  </si>
  <si>
    <t>SANTAMARIA VILLOTA JUAN CARLOS</t>
  </si>
  <si>
    <t>GALLEGO GIRALDO ANDRES DARIO</t>
  </si>
  <si>
    <t>VARGAS MARQUEZ MARIO FELIPE</t>
  </si>
  <si>
    <t>GARCIA HOLGUIN JORGE ALBERTO</t>
  </si>
  <si>
    <t>GENTE PASIÓN Y FÚTBOL S.A.S</t>
  </si>
  <si>
    <t>Total PRENSA</t>
  </si>
  <si>
    <t>GOMEZ BETANCUR DORIS DEL SOCORRO</t>
  </si>
  <si>
    <t>CASA EDITORIAL EL TIEMPO</t>
  </si>
  <si>
    <t>GOMEZ MUNERA ALEJANDRA</t>
  </si>
  <si>
    <t>COMUNICAN S.A -PERIODICO EL ESPECTADOR</t>
  </si>
  <si>
    <t>GOMEZ QUINTERO OCTAVIO DE JESUS</t>
  </si>
  <si>
    <t>EDITORIAL LA REPUBLICA S.A.S.</t>
  </si>
  <si>
    <t>GÓMEZ VELÁSQUEZ LUIS FERNANDO</t>
  </si>
  <si>
    <t>GONZALEZ SEQUEA LUCIANO</t>
  </si>
  <si>
    <t>VIVIR EN EL POBLADO S.A.S</t>
  </si>
  <si>
    <t>GRANADOS TRUJILLO KATERINE</t>
  </si>
  <si>
    <t>GRUPO DEPORTIVO EN LA CANCHA S.A.S</t>
  </si>
  <si>
    <t>Total PUBLICIDAD EXTERIOR</t>
  </si>
  <si>
    <t>GRUPO GAVIRIA CANO SAS</t>
  </si>
  <si>
    <t>ICO MEDIOS S.A.S</t>
  </si>
  <si>
    <t>GRUPO PUBLICITARIO Y DE COMUNICACIONES HER S.A.S</t>
  </si>
  <si>
    <t>POSITIVO GROUP SAS</t>
  </si>
  <si>
    <t>GUZMÁN PANIAGUA HERNANDO</t>
  </si>
  <si>
    <t>SPORTS ALLIANCE S.A.S.</t>
  </si>
  <si>
    <t>HOYOS OCHOA JHON JAIRO DE SAN ELÍAS</t>
  </si>
  <si>
    <t>HURTADO OCHOA JUAN CARLOS</t>
  </si>
  <si>
    <t>Total REVISTA</t>
  </si>
  <si>
    <t>JARAMILLO GARCIA LUIS CARLOS</t>
  </si>
  <si>
    <t>CARO MAYA GONZALO</t>
  </si>
  <si>
    <t>JEAN PAUL PRODUCCIONES SAS</t>
  </si>
  <si>
    <t>OPCIÓN HOY LTDA</t>
  </si>
  <si>
    <t>LONDOÑO PASOS PASTOR</t>
  </si>
  <si>
    <t>PUBLICACIONES SEMANA S.A</t>
  </si>
  <si>
    <t>LONDOÑO PASOS RODRIGO</t>
  </si>
  <si>
    <t>LOPEZ MESA GABRIEL DARIO</t>
  </si>
  <si>
    <t>Total TV PAUTA</t>
  </si>
  <si>
    <t>LOPEZ RESTREPO JENNY CAROLINA</t>
  </si>
  <si>
    <t>CARDONA VASQUEZ ROMAN DE DIOS</t>
  </si>
  <si>
    <t>LUIS K PUBLICIDAD</t>
  </si>
  <si>
    <t>FUNDACION ORGANIZACION VID</t>
  </si>
  <si>
    <t>MACHADO SANTA MARÍA LEON DE JESUS</t>
  </si>
  <si>
    <t>MANRIQUE PRECIADO HERNANDO</t>
  </si>
  <si>
    <t>JAC PRODUCCIONES SAS</t>
  </si>
  <si>
    <t>MEJIA DUQUE JOSE IGNACIO</t>
  </si>
  <si>
    <t>LLANO VILLA JORGE ALEJANDRO</t>
  </si>
  <si>
    <t>MEJIA ROMAN ALEXANDER</t>
  </si>
  <si>
    <t>PRODUCCIONES COSMOVISION SA</t>
  </si>
  <si>
    <t>MONTOYA ECHAVARRIA HÉCTOR MARIO</t>
  </si>
  <si>
    <t>QUANTA TELECOMUNICACIONES S.A.S</t>
  </si>
  <si>
    <t>MUNDO DEPORTIVO Y SOCIAL EMPRESARIAL S.A.S.</t>
  </si>
  <si>
    <t>RCN TELEVISION S.A</t>
  </si>
  <si>
    <t>MUÑOZ CASTRILLÓN JORGE WBEIMAR</t>
  </si>
  <si>
    <t>SCITECH MEDIA S.A.S</t>
  </si>
  <si>
    <t>NARANJO JARAMILLO BLEY JAMINHTON</t>
  </si>
  <si>
    <t>SOCIEDAD TELEVISIÓN DE ANTIOQUIA LTDA TELE ANTIOQUIA</t>
  </si>
  <si>
    <t>ORGANIZACIÓN RADIAL OLIMPICA S.A</t>
  </si>
  <si>
    <t>OSORIO SALAZAR GUSTAVO ADOLFO</t>
  </si>
  <si>
    <t>VELEZ VILLA JAIME ALBERTO</t>
  </si>
  <si>
    <t>PAREJA MONTOYA LUIS RODRIGO</t>
  </si>
  <si>
    <t>PEREZ BERRIO CESAR JOSE</t>
  </si>
  <si>
    <t xml:space="preserve">Total WEB  -LICENCIAS, MAIL CHIMP  </t>
  </si>
  <si>
    <t>PEREZ VILLA URIEL</t>
  </si>
  <si>
    <t>BRAND24 GLOBAL INC.</t>
  </si>
  <si>
    <t>POSADA MARTINEZ ALBEIRO DE JESUS</t>
  </si>
  <si>
    <t>POSADA URIBE LUIS FERNANDO</t>
  </si>
  <si>
    <t>WIX.COM LTD.</t>
  </si>
  <si>
    <t>PRODUCCIONES IBEROAMERICANAS S.A.S.</t>
  </si>
  <si>
    <t>PRODUCCIONES TOQUE DE QUEDA</t>
  </si>
  <si>
    <t>Total Gastos financieros</t>
  </si>
  <si>
    <t>PUERTA PUERTA CARLOS MARIO</t>
  </si>
  <si>
    <t>QUEVEDO HERNÁNDEZ JOHN</t>
  </si>
  <si>
    <t>QUICENO QUICENO MARGARITA MARIA</t>
  </si>
  <si>
    <t>Total general</t>
  </si>
  <si>
    <t>QUIROZ QUIROZ ANSELMO DEL CRISTO</t>
  </si>
  <si>
    <t>RADIO CADENA NACIONAL SAS</t>
  </si>
  <si>
    <t>RAMIREZ DIAZ CARLA MARCELA</t>
  </si>
  <si>
    <t>RESTREPO MAYO LUISA FERNANDA</t>
  </si>
  <si>
    <t>RIOS CALDERON JOSE ENRIQUE</t>
  </si>
  <si>
    <t>RUIZ GONZALEZ NICOLAS DE JESUS</t>
  </si>
  <si>
    <t>SALCEDO OLIVEROS ALBA LILIANA</t>
  </si>
  <si>
    <t>SÁNCHEZ JARAMILLO LINA CLAUDIA</t>
  </si>
  <si>
    <t>SANDOVAL ARBOLEDA RUBEN DARIO</t>
  </si>
  <si>
    <t>SIERRA LOPEZ JUAN CARLOS</t>
  </si>
  <si>
    <t>SISTEMA SONORO DE COLOMBIA LTDA</t>
  </si>
  <si>
    <t>SOCIEDAD INFORMATIVA RADIAL LTDA</t>
  </si>
  <si>
    <t>TATIS DEL VALLE JAIME</t>
  </si>
  <si>
    <t>TOBON SALDARRIAGA MARGARITA MARIA</t>
  </si>
  <si>
    <t>USUGA CANO EDUIN ALBEIRO</t>
  </si>
  <si>
    <t>VALENCIA OSORIO GUIOVANNY DE JESÚS</t>
  </si>
  <si>
    <t>VALENCIA TORO SANDRA MILENA</t>
  </si>
  <si>
    <t>VASQUEZ CASTRILLON FELIPE ALBERTO</t>
  </si>
  <si>
    <t>VASQUEZ GOMEZ CARMEN MARIA</t>
  </si>
  <si>
    <t>VELÁSQUEZ GUERRA GUSTAVO DE JESÚS</t>
  </si>
  <si>
    <t>VELÁSQUEZ RAMÍREZ ALFREDO DE JESÚS</t>
  </si>
  <si>
    <t>VELÁSQUEZ YEPES LUIS JAVIER</t>
  </si>
  <si>
    <t>VELEZ CASTAÑO ROGER DE JESUS</t>
  </si>
  <si>
    <t>VELOZA TORRES PEDRO AUGUSTO</t>
  </si>
  <si>
    <t>WOLFF CORREA JORGE LUIS</t>
  </si>
  <si>
    <t>ZULUAGA HENAO GLORIA INES</t>
  </si>
  <si>
    <t>CONTRATO 4600081483-2019</t>
  </si>
  <si>
    <t>ESTUDIOS / MONITOREO</t>
  </si>
  <si>
    <t>ALVAREZ BETANCUR GINA MARCELA</t>
  </si>
  <si>
    <t>AMERICA RADIO LTDA</t>
  </si>
  <si>
    <t>ATEHORTUA CORREA CESAR DAVID</t>
  </si>
  <si>
    <t>TU Y TU BEBE S.A.S.</t>
  </si>
  <si>
    <t>CORPORACION DE PERIODISMO Y MEDIOS KINESICA</t>
  </si>
  <si>
    <t>PUBLIMETRO COLOMBIA SAS</t>
  </si>
  <si>
    <t>VOICES OF LEADERS SL</t>
  </si>
  <si>
    <t>FLIX CINEVISION COLOMBIA S.A.S.</t>
  </si>
  <si>
    <t>INTERNATIONAL AIRMEDIA GROUP LTDA</t>
  </si>
  <si>
    <t>MASTER VIDEO S.A.S.</t>
  </si>
  <si>
    <t>GRUPO EMPRESARIAL ESTRELLA</t>
  </si>
  <si>
    <t>DC EDICIONES S.A.S.</t>
  </si>
  <si>
    <t>HOYOS OCHOA MARCO ANTONIO</t>
  </si>
  <si>
    <t>ZOOM MEDIA GROUP SAS</t>
  </si>
  <si>
    <t>DISCOVERY COMMUNICATIONS COLOMBIA LTDA</t>
  </si>
  <si>
    <t>MTV NETWORKS LATIN AMERICA INC</t>
  </si>
  <si>
    <t>NHT COMUNICACIONES S.A.S</t>
  </si>
  <si>
    <t>OSTAU DE LAFONT RODRÍGUEZ PEDRO RODOLFO</t>
  </si>
  <si>
    <t>Total WEB</t>
  </si>
  <si>
    <t>OPERATING CO GODADDY  CO</t>
  </si>
  <si>
    <t>Total GASTOS FINANCIEROS</t>
  </si>
  <si>
    <t>UNIVERSIDAD PONTIFICIA BOLIVARIANA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</si>
</sst>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/>
    <xf numFmtId="164" fontId="3" fillId="0" borderId="0" xfId="0" applyNumberFormat="1" applyFont="1" applyBorder="1" applyAlignment="1"/>
    <xf numFmtId="0" fontId="4" fillId="0" borderId="0" xfId="0" applyFont="1"/>
    <xf numFmtId="0" fontId="3" fillId="2" borderId="2" xfId="0" applyFont="1" applyFill="1" applyBorder="1"/>
    <xf numFmtId="164" fontId="3" fillId="2" borderId="3" xfId="1" applyNumberFormat="1" applyFont="1" applyFill="1" applyBorder="1"/>
    <xf numFmtId="0" fontId="0" fillId="0" borderId="0" xfId="0" applyFill="1"/>
    <xf numFmtId="0" fontId="4" fillId="0" borderId="2" xfId="0" applyFont="1" applyBorder="1"/>
    <xf numFmtId="164" fontId="4" fillId="0" borderId="3" xfId="1" applyNumberFormat="1" applyFont="1" applyBorder="1"/>
    <xf numFmtId="0" fontId="4" fillId="0" borderId="0" xfId="0" applyFont="1" applyFill="1"/>
    <xf numFmtId="0" fontId="4" fillId="0" borderId="1" xfId="0" applyFont="1" applyBorder="1"/>
    <xf numFmtId="164" fontId="4" fillId="0" borderId="4" xfId="1" applyNumberFormat="1" applyFont="1" applyBorder="1"/>
    <xf numFmtId="0" fontId="3" fillId="0" borderId="2" xfId="0" applyFont="1" applyFill="1" applyBorder="1"/>
    <xf numFmtId="0" fontId="3" fillId="0" borderId="5" xfId="0" applyFont="1" applyFill="1" applyBorder="1"/>
    <xf numFmtId="0" fontId="4" fillId="0" borderId="6" xfId="0" applyFont="1" applyBorder="1"/>
    <xf numFmtId="0" fontId="4" fillId="0" borderId="2" xfId="0" applyFont="1" applyFill="1" applyBorder="1"/>
    <xf numFmtId="0" fontId="3" fillId="0" borderId="7" xfId="0" applyFont="1" applyFill="1" applyBorder="1"/>
    <xf numFmtId="0" fontId="4" fillId="0" borderId="5" xfId="0" applyFont="1" applyFill="1" applyBorder="1"/>
    <xf numFmtId="0" fontId="3" fillId="0" borderId="1" xfId="0" applyFont="1" applyFill="1" applyBorder="1"/>
    <xf numFmtId="164" fontId="3" fillId="0" borderId="1" xfId="1" applyNumberFormat="1" applyFont="1" applyFill="1" applyBorder="1"/>
    <xf numFmtId="0" fontId="4" fillId="0" borderId="6" xfId="0" applyFont="1" applyFill="1" applyBorder="1"/>
    <xf numFmtId="0" fontId="4" fillId="0" borderId="1" xfId="0" applyFont="1" applyFill="1" applyBorder="1"/>
    <xf numFmtId="0" fontId="3" fillId="2" borderId="8" xfId="0" applyFont="1" applyFill="1" applyBorder="1"/>
    <xf numFmtId="164" fontId="3" fillId="2" borderId="9" xfId="1" applyNumberFormat="1" applyFont="1" applyFill="1" applyBorder="1"/>
    <xf numFmtId="0" fontId="3" fillId="0" borderId="0" xfId="0" applyFont="1"/>
    <xf numFmtId="164" fontId="3" fillId="0" borderId="0" xfId="0" applyNumberFormat="1" applyFont="1"/>
    <xf numFmtId="0" fontId="4" fillId="0" borderId="0" xfId="0" applyFont="1" applyBorder="1"/>
    <xf numFmtId="164" fontId="3" fillId="0" borderId="3" xfId="1" applyNumberFormat="1" applyFont="1" applyFill="1" applyBorder="1"/>
    <xf numFmtId="164" fontId="4" fillId="0" borderId="3" xfId="1" applyNumberFormat="1" applyFont="1" applyFill="1" applyBorder="1"/>
    <xf numFmtId="0" fontId="4" fillId="0" borderId="5" xfId="0" applyFont="1" applyBorder="1"/>
    <xf numFmtId="0" fontId="3" fillId="2" borderId="7" xfId="0" applyFont="1" applyFill="1" applyBorder="1"/>
    <xf numFmtId="0" fontId="3" fillId="0" borderId="8" xfId="0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3" fillId="2" borderId="5" xfId="0" applyFont="1" applyFill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C6C6-162E-4C71-9A0F-F2267AA74166}">
  <dimension ref="B2:F133"/>
  <sheetViews>
    <sheetView tabSelected="1" topLeftCell="A70" workbookViewId="0">
      <selection activeCell="L29" sqref="L29"/>
    </sheetView>
  </sheetViews>
  <sheetFormatPr baseColWidth="10" defaultRowHeight="15" x14ac:dyDescent="0.25"/>
  <cols>
    <col min="2" max="2" width="57.42578125" style="3" customWidth="1"/>
    <col min="3" max="3" width="16.85546875" style="3" customWidth="1"/>
    <col min="4" max="4" width="6.7109375" style="3" customWidth="1"/>
    <col min="5" max="5" width="48" style="3" customWidth="1"/>
    <col min="6" max="6" width="15.28515625" style="3" customWidth="1"/>
    <col min="258" max="258" width="34.5703125" customWidth="1"/>
    <col min="259" max="259" width="16.85546875" customWidth="1"/>
    <col min="260" max="260" width="6.7109375" customWidth="1"/>
    <col min="261" max="261" width="34" customWidth="1"/>
    <col min="262" max="262" width="15.28515625" customWidth="1"/>
    <col min="514" max="514" width="34.5703125" customWidth="1"/>
    <col min="515" max="515" width="16.85546875" customWidth="1"/>
    <col min="516" max="516" width="6.7109375" customWidth="1"/>
    <col min="517" max="517" width="34" customWidth="1"/>
    <col min="518" max="518" width="15.28515625" customWidth="1"/>
    <col min="770" max="770" width="34.5703125" customWidth="1"/>
    <col min="771" max="771" width="16.85546875" customWidth="1"/>
    <col min="772" max="772" width="6.7109375" customWidth="1"/>
    <col min="773" max="773" width="34" customWidth="1"/>
    <col min="774" max="774" width="15.28515625" customWidth="1"/>
    <col min="1026" max="1026" width="34.5703125" customWidth="1"/>
    <col min="1027" max="1027" width="16.85546875" customWidth="1"/>
    <col min="1028" max="1028" width="6.7109375" customWidth="1"/>
    <col min="1029" max="1029" width="34" customWidth="1"/>
    <col min="1030" max="1030" width="15.28515625" customWidth="1"/>
    <col min="1282" max="1282" width="34.5703125" customWidth="1"/>
    <col min="1283" max="1283" width="16.85546875" customWidth="1"/>
    <col min="1284" max="1284" width="6.7109375" customWidth="1"/>
    <col min="1285" max="1285" width="34" customWidth="1"/>
    <col min="1286" max="1286" width="15.28515625" customWidth="1"/>
    <col min="1538" max="1538" width="34.5703125" customWidth="1"/>
    <col min="1539" max="1539" width="16.85546875" customWidth="1"/>
    <col min="1540" max="1540" width="6.7109375" customWidth="1"/>
    <col min="1541" max="1541" width="34" customWidth="1"/>
    <col min="1542" max="1542" width="15.28515625" customWidth="1"/>
    <col min="1794" max="1794" width="34.5703125" customWidth="1"/>
    <col min="1795" max="1795" width="16.85546875" customWidth="1"/>
    <col min="1796" max="1796" width="6.7109375" customWidth="1"/>
    <col min="1797" max="1797" width="34" customWidth="1"/>
    <col min="1798" max="1798" width="15.28515625" customWidth="1"/>
    <col min="2050" max="2050" width="34.5703125" customWidth="1"/>
    <col min="2051" max="2051" width="16.85546875" customWidth="1"/>
    <col min="2052" max="2052" width="6.7109375" customWidth="1"/>
    <col min="2053" max="2053" width="34" customWidth="1"/>
    <col min="2054" max="2054" width="15.28515625" customWidth="1"/>
    <col min="2306" max="2306" width="34.5703125" customWidth="1"/>
    <col min="2307" max="2307" width="16.85546875" customWidth="1"/>
    <col min="2308" max="2308" width="6.7109375" customWidth="1"/>
    <col min="2309" max="2309" width="34" customWidth="1"/>
    <col min="2310" max="2310" width="15.28515625" customWidth="1"/>
    <col min="2562" max="2562" width="34.5703125" customWidth="1"/>
    <col min="2563" max="2563" width="16.85546875" customWidth="1"/>
    <col min="2564" max="2564" width="6.7109375" customWidth="1"/>
    <col min="2565" max="2565" width="34" customWidth="1"/>
    <col min="2566" max="2566" width="15.28515625" customWidth="1"/>
    <col min="2818" max="2818" width="34.5703125" customWidth="1"/>
    <col min="2819" max="2819" width="16.85546875" customWidth="1"/>
    <col min="2820" max="2820" width="6.7109375" customWidth="1"/>
    <col min="2821" max="2821" width="34" customWidth="1"/>
    <col min="2822" max="2822" width="15.28515625" customWidth="1"/>
    <col min="3074" max="3074" width="34.5703125" customWidth="1"/>
    <col min="3075" max="3075" width="16.85546875" customWidth="1"/>
    <col min="3076" max="3076" width="6.7109375" customWidth="1"/>
    <col min="3077" max="3077" width="34" customWidth="1"/>
    <col min="3078" max="3078" width="15.28515625" customWidth="1"/>
    <col min="3330" max="3330" width="34.5703125" customWidth="1"/>
    <col min="3331" max="3331" width="16.85546875" customWidth="1"/>
    <col min="3332" max="3332" width="6.7109375" customWidth="1"/>
    <col min="3333" max="3333" width="34" customWidth="1"/>
    <col min="3334" max="3334" width="15.28515625" customWidth="1"/>
    <col min="3586" max="3586" width="34.5703125" customWidth="1"/>
    <col min="3587" max="3587" width="16.85546875" customWidth="1"/>
    <col min="3588" max="3588" width="6.7109375" customWidth="1"/>
    <col min="3589" max="3589" width="34" customWidth="1"/>
    <col min="3590" max="3590" width="15.28515625" customWidth="1"/>
    <col min="3842" max="3842" width="34.5703125" customWidth="1"/>
    <col min="3843" max="3843" width="16.85546875" customWidth="1"/>
    <col min="3844" max="3844" width="6.7109375" customWidth="1"/>
    <col min="3845" max="3845" width="34" customWidth="1"/>
    <col min="3846" max="3846" width="15.28515625" customWidth="1"/>
    <col min="4098" max="4098" width="34.5703125" customWidth="1"/>
    <col min="4099" max="4099" width="16.85546875" customWidth="1"/>
    <col min="4100" max="4100" width="6.7109375" customWidth="1"/>
    <col min="4101" max="4101" width="34" customWidth="1"/>
    <col min="4102" max="4102" width="15.28515625" customWidth="1"/>
    <col min="4354" max="4354" width="34.5703125" customWidth="1"/>
    <col min="4355" max="4355" width="16.85546875" customWidth="1"/>
    <col min="4356" max="4356" width="6.7109375" customWidth="1"/>
    <col min="4357" max="4357" width="34" customWidth="1"/>
    <col min="4358" max="4358" width="15.28515625" customWidth="1"/>
    <col min="4610" max="4610" width="34.5703125" customWidth="1"/>
    <col min="4611" max="4611" width="16.85546875" customWidth="1"/>
    <col min="4612" max="4612" width="6.7109375" customWidth="1"/>
    <col min="4613" max="4613" width="34" customWidth="1"/>
    <col min="4614" max="4614" width="15.28515625" customWidth="1"/>
    <col min="4866" max="4866" width="34.5703125" customWidth="1"/>
    <col min="4867" max="4867" width="16.85546875" customWidth="1"/>
    <col min="4868" max="4868" width="6.7109375" customWidth="1"/>
    <col min="4869" max="4869" width="34" customWidth="1"/>
    <col min="4870" max="4870" width="15.28515625" customWidth="1"/>
    <col min="5122" max="5122" width="34.5703125" customWidth="1"/>
    <col min="5123" max="5123" width="16.85546875" customWidth="1"/>
    <col min="5124" max="5124" width="6.7109375" customWidth="1"/>
    <col min="5125" max="5125" width="34" customWidth="1"/>
    <col min="5126" max="5126" width="15.28515625" customWidth="1"/>
    <col min="5378" max="5378" width="34.5703125" customWidth="1"/>
    <col min="5379" max="5379" width="16.85546875" customWidth="1"/>
    <col min="5380" max="5380" width="6.7109375" customWidth="1"/>
    <col min="5381" max="5381" width="34" customWidth="1"/>
    <col min="5382" max="5382" width="15.28515625" customWidth="1"/>
    <col min="5634" max="5634" width="34.5703125" customWidth="1"/>
    <col min="5635" max="5635" width="16.85546875" customWidth="1"/>
    <col min="5636" max="5636" width="6.7109375" customWidth="1"/>
    <col min="5637" max="5637" width="34" customWidth="1"/>
    <col min="5638" max="5638" width="15.28515625" customWidth="1"/>
    <col min="5890" max="5890" width="34.5703125" customWidth="1"/>
    <col min="5891" max="5891" width="16.85546875" customWidth="1"/>
    <col min="5892" max="5892" width="6.7109375" customWidth="1"/>
    <col min="5893" max="5893" width="34" customWidth="1"/>
    <col min="5894" max="5894" width="15.28515625" customWidth="1"/>
    <col min="6146" max="6146" width="34.5703125" customWidth="1"/>
    <col min="6147" max="6147" width="16.85546875" customWidth="1"/>
    <col min="6148" max="6148" width="6.7109375" customWidth="1"/>
    <col min="6149" max="6149" width="34" customWidth="1"/>
    <col min="6150" max="6150" width="15.28515625" customWidth="1"/>
    <col min="6402" max="6402" width="34.5703125" customWidth="1"/>
    <col min="6403" max="6403" width="16.85546875" customWidth="1"/>
    <col min="6404" max="6404" width="6.7109375" customWidth="1"/>
    <col min="6405" max="6405" width="34" customWidth="1"/>
    <col min="6406" max="6406" width="15.28515625" customWidth="1"/>
    <col min="6658" max="6658" width="34.5703125" customWidth="1"/>
    <col min="6659" max="6659" width="16.85546875" customWidth="1"/>
    <col min="6660" max="6660" width="6.7109375" customWidth="1"/>
    <col min="6661" max="6661" width="34" customWidth="1"/>
    <col min="6662" max="6662" width="15.28515625" customWidth="1"/>
    <col min="6914" max="6914" width="34.5703125" customWidth="1"/>
    <col min="6915" max="6915" width="16.85546875" customWidth="1"/>
    <col min="6916" max="6916" width="6.7109375" customWidth="1"/>
    <col min="6917" max="6917" width="34" customWidth="1"/>
    <col min="6918" max="6918" width="15.28515625" customWidth="1"/>
    <col min="7170" max="7170" width="34.5703125" customWidth="1"/>
    <col min="7171" max="7171" width="16.85546875" customWidth="1"/>
    <col min="7172" max="7172" width="6.7109375" customWidth="1"/>
    <col min="7173" max="7173" width="34" customWidth="1"/>
    <col min="7174" max="7174" width="15.28515625" customWidth="1"/>
    <col min="7426" max="7426" width="34.5703125" customWidth="1"/>
    <col min="7427" max="7427" width="16.85546875" customWidth="1"/>
    <col min="7428" max="7428" width="6.7109375" customWidth="1"/>
    <col min="7429" max="7429" width="34" customWidth="1"/>
    <col min="7430" max="7430" width="15.28515625" customWidth="1"/>
    <col min="7682" max="7682" width="34.5703125" customWidth="1"/>
    <col min="7683" max="7683" width="16.85546875" customWidth="1"/>
    <col min="7684" max="7684" width="6.7109375" customWidth="1"/>
    <col min="7685" max="7685" width="34" customWidth="1"/>
    <col min="7686" max="7686" width="15.28515625" customWidth="1"/>
    <col min="7938" max="7938" width="34.5703125" customWidth="1"/>
    <col min="7939" max="7939" width="16.85546875" customWidth="1"/>
    <col min="7940" max="7940" width="6.7109375" customWidth="1"/>
    <col min="7941" max="7941" width="34" customWidth="1"/>
    <col min="7942" max="7942" width="15.28515625" customWidth="1"/>
    <col min="8194" max="8194" width="34.5703125" customWidth="1"/>
    <col min="8195" max="8195" width="16.85546875" customWidth="1"/>
    <col min="8196" max="8196" width="6.7109375" customWidth="1"/>
    <col min="8197" max="8197" width="34" customWidth="1"/>
    <col min="8198" max="8198" width="15.28515625" customWidth="1"/>
    <col min="8450" max="8450" width="34.5703125" customWidth="1"/>
    <col min="8451" max="8451" width="16.85546875" customWidth="1"/>
    <col min="8452" max="8452" width="6.7109375" customWidth="1"/>
    <col min="8453" max="8453" width="34" customWidth="1"/>
    <col min="8454" max="8454" width="15.28515625" customWidth="1"/>
    <col min="8706" max="8706" width="34.5703125" customWidth="1"/>
    <col min="8707" max="8707" width="16.85546875" customWidth="1"/>
    <col min="8708" max="8708" width="6.7109375" customWidth="1"/>
    <col min="8709" max="8709" width="34" customWidth="1"/>
    <col min="8710" max="8710" width="15.28515625" customWidth="1"/>
    <col min="8962" max="8962" width="34.5703125" customWidth="1"/>
    <col min="8963" max="8963" width="16.85546875" customWidth="1"/>
    <col min="8964" max="8964" width="6.7109375" customWidth="1"/>
    <col min="8965" max="8965" width="34" customWidth="1"/>
    <col min="8966" max="8966" width="15.28515625" customWidth="1"/>
    <col min="9218" max="9218" width="34.5703125" customWidth="1"/>
    <col min="9219" max="9219" width="16.85546875" customWidth="1"/>
    <col min="9220" max="9220" width="6.7109375" customWidth="1"/>
    <col min="9221" max="9221" width="34" customWidth="1"/>
    <col min="9222" max="9222" width="15.28515625" customWidth="1"/>
    <col min="9474" max="9474" width="34.5703125" customWidth="1"/>
    <col min="9475" max="9475" width="16.85546875" customWidth="1"/>
    <col min="9476" max="9476" width="6.7109375" customWidth="1"/>
    <col min="9477" max="9477" width="34" customWidth="1"/>
    <col min="9478" max="9478" width="15.28515625" customWidth="1"/>
    <col min="9730" max="9730" width="34.5703125" customWidth="1"/>
    <col min="9731" max="9731" width="16.85546875" customWidth="1"/>
    <col min="9732" max="9732" width="6.7109375" customWidth="1"/>
    <col min="9733" max="9733" width="34" customWidth="1"/>
    <col min="9734" max="9734" width="15.28515625" customWidth="1"/>
    <col min="9986" max="9986" width="34.5703125" customWidth="1"/>
    <col min="9987" max="9987" width="16.85546875" customWidth="1"/>
    <col min="9988" max="9988" width="6.7109375" customWidth="1"/>
    <col min="9989" max="9989" width="34" customWidth="1"/>
    <col min="9990" max="9990" width="15.28515625" customWidth="1"/>
    <col min="10242" max="10242" width="34.5703125" customWidth="1"/>
    <col min="10243" max="10243" width="16.85546875" customWidth="1"/>
    <col min="10244" max="10244" width="6.7109375" customWidth="1"/>
    <col min="10245" max="10245" width="34" customWidth="1"/>
    <col min="10246" max="10246" width="15.28515625" customWidth="1"/>
    <col min="10498" max="10498" width="34.5703125" customWidth="1"/>
    <col min="10499" max="10499" width="16.85546875" customWidth="1"/>
    <col min="10500" max="10500" width="6.7109375" customWidth="1"/>
    <col min="10501" max="10501" width="34" customWidth="1"/>
    <col min="10502" max="10502" width="15.28515625" customWidth="1"/>
    <col min="10754" max="10754" width="34.5703125" customWidth="1"/>
    <col min="10755" max="10755" width="16.85546875" customWidth="1"/>
    <col min="10756" max="10756" width="6.7109375" customWidth="1"/>
    <col min="10757" max="10757" width="34" customWidth="1"/>
    <col min="10758" max="10758" width="15.28515625" customWidth="1"/>
    <col min="11010" max="11010" width="34.5703125" customWidth="1"/>
    <col min="11011" max="11011" width="16.85546875" customWidth="1"/>
    <col min="11012" max="11012" width="6.7109375" customWidth="1"/>
    <col min="11013" max="11013" width="34" customWidth="1"/>
    <col min="11014" max="11014" width="15.28515625" customWidth="1"/>
    <col min="11266" max="11266" width="34.5703125" customWidth="1"/>
    <col min="11267" max="11267" width="16.85546875" customWidth="1"/>
    <col min="11268" max="11268" width="6.7109375" customWidth="1"/>
    <col min="11269" max="11269" width="34" customWidth="1"/>
    <col min="11270" max="11270" width="15.28515625" customWidth="1"/>
    <col min="11522" max="11522" width="34.5703125" customWidth="1"/>
    <col min="11523" max="11523" width="16.85546875" customWidth="1"/>
    <col min="11524" max="11524" width="6.7109375" customWidth="1"/>
    <col min="11525" max="11525" width="34" customWidth="1"/>
    <col min="11526" max="11526" width="15.28515625" customWidth="1"/>
    <col min="11778" max="11778" width="34.5703125" customWidth="1"/>
    <col min="11779" max="11779" width="16.85546875" customWidth="1"/>
    <col min="11780" max="11780" width="6.7109375" customWidth="1"/>
    <col min="11781" max="11781" width="34" customWidth="1"/>
    <col min="11782" max="11782" width="15.28515625" customWidth="1"/>
    <col min="12034" max="12034" width="34.5703125" customWidth="1"/>
    <col min="12035" max="12035" width="16.85546875" customWidth="1"/>
    <col min="12036" max="12036" width="6.7109375" customWidth="1"/>
    <col min="12037" max="12037" width="34" customWidth="1"/>
    <col min="12038" max="12038" width="15.28515625" customWidth="1"/>
    <col min="12290" max="12290" width="34.5703125" customWidth="1"/>
    <col min="12291" max="12291" width="16.85546875" customWidth="1"/>
    <col min="12292" max="12292" width="6.7109375" customWidth="1"/>
    <col min="12293" max="12293" width="34" customWidth="1"/>
    <col min="12294" max="12294" width="15.28515625" customWidth="1"/>
    <col min="12546" max="12546" width="34.5703125" customWidth="1"/>
    <col min="12547" max="12547" width="16.85546875" customWidth="1"/>
    <col min="12548" max="12548" width="6.7109375" customWidth="1"/>
    <col min="12549" max="12549" width="34" customWidth="1"/>
    <col min="12550" max="12550" width="15.28515625" customWidth="1"/>
    <col min="12802" max="12802" width="34.5703125" customWidth="1"/>
    <col min="12803" max="12803" width="16.85546875" customWidth="1"/>
    <col min="12804" max="12804" width="6.7109375" customWidth="1"/>
    <col min="12805" max="12805" width="34" customWidth="1"/>
    <col min="12806" max="12806" width="15.28515625" customWidth="1"/>
    <col min="13058" max="13058" width="34.5703125" customWidth="1"/>
    <col min="13059" max="13059" width="16.85546875" customWidth="1"/>
    <col min="13060" max="13060" width="6.7109375" customWidth="1"/>
    <col min="13061" max="13061" width="34" customWidth="1"/>
    <col min="13062" max="13062" width="15.28515625" customWidth="1"/>
    <col min="13314" max="13314" width="34.5703125" customWidth="1"/>
    <col min="13315" max="13315" width="16.85546875" customWidth="1"/>
    <col min="13316" max="13316" width="6.7109375" customWidth="1"/>
    <col min="13317" max="13317" width="34" customWidth="1"/>
    <col min="13318" max="13318" width="15.28515625" customWidth="1"/>
    <col min="13570" max="13570" width="34.5703125" customWidth="1"/>
    <col min="13571" max="13571" width="16.85546875" customWidth="1"/>
    <col min="13572" max="13572" width="6.7109375" customWidth="1"/>
    <col min="13573" max="13573" width="34" customWidth="1"/>
    <col min="13574" max="13574" width="15.28515625" customWidth="1"/>
    <col min="13826" max="13826" width="34.5703125" customWidth="1"/>
    <col min="13827" max="13827" width="16.85546875" customWidth="1"/>
    <col min="13828" max="13828" width="6.7109375" customWidth="1"/>
    <col min="13829" max="13829" width="34" customWidth="1"/>
    <col min="13830" max="13830" width="15.28515625" customWidth="1"/>
    <col min="14082" max="14082" width="34.5703125" customWidth="1"/>
    <col min="14083" max="14083" width="16.85546875" customWidth="1"/>
    <col min="14084" max="14084" width="6.7109375" customWidth="1"/>
    <col min="14085" max="14085" width="34" customWidth="1"/>
    <col min="14086" max="14086" width="15.28515625" customWidth="1"/>
    <col min="14338" max="14338" width="34.5703125" customWidth="1"/>
    <col min="14339" max="14339" width="16.85546875" customWidth="1"/>
    <col min="14340" max="14340" width="6.7109375" customWidth="1"/>
    <col min="14341" max="14341" width="34" customWidth="1"/>
    <col min="14342" max="14342" width="15.28515625" customWidth="1"/>
    <col min="14594" max="14594" width="34.5703125" customWidth="1"/>
    <col min="14595" max="14595" width="16.85546875" customWidth="1"/>
    <col min="14596" max="14596" width="6.7109375" customWidth="1"/>
    <col min="14597" max="14597" width="34" customWidth="1"/>
    <col min="14598" max="14598" width="15.28515625" customWidth="1"/>
    <col min="14850" max="14850" width="34.5703125" customWidth="1"/>
    <col min="14851" max="14851" width="16.85546875" customWidth="1"/>
    <col min="14852" max="14852" width="6.7109375" customWidth="1"/>
    <col min="14853" max="14853" width="34" customWidth="1"/>
    <col min="14854" max="14854" width="15.28515625" customWidth="1"/>
    <col min="15106" max="15106" width="34.5703125" customWidth="1"/>
    <col min="15107" max="15107" width="16.85546875" customWidth="1"/>
    <col min="15108" max="15108" width="6.7109375" customWidth="1"/>
    <col min="15109" max="15109" width="34" customWidth="1"/>
    <col min="15110" max="15110" width="15.28515625" customWidth="1"/>
    <col min="15362" max="15362" width="34.5703125" customWidth="1"/>
    <col min="15363" max="15363" width="16.85546875" customWidth="1"/>
    <col min="15364" max="15364" width="6.7109375" customWidth="1"/>
    <col min="15365" max="15365" width="34" customWidth="1"/>
    <col min="15366" max="15366" width="15.28515625" customWidth="1"/>
    <col min="15618" max="15618" width="34.5703125" customWidth="1"/>
    <col min="15619" max="15619" width="16.85546875" customWidth="1"/>
    <col min="15620" max="15620" width="6.7109375" customWidth="1"/>
    <col min="15621" max="15621" width="34" customWidth="1"/>
    <col min="15622" max="15622" width="15.28515625" customWidth="1"/>
    <col min="15874" max="15874" width="34.5703125" customWidth="1"/>
    <col min="15875" max="15875" width="16.85546875" customWidth="1"/>
    <col min="15876" max="15876" width="6.7109375" customWidth="1"/>
    <col min="15877" max="15877" width="34" customWidth="1"/>
    <col min="15878" max="15878" width="15.28515625" customWidth="1"/>
    <col min="16130" max="16130" width="34.5703125" customWidth="1"/>
    <col min="16131" max="16131" width="16.85546875" customWidth="1"/>
    <col min="16132" max="16132" width="6.7109375" customWidth="1"/>
    <col min="16133" max="16133" width="34" customWidth="1"/>
    <col min="16134" max="16134" width="15.28515625" customWidth="1"/>
  </cols>
  <sheetData>
    <row r="2" spans="2:6" x14ac:dyDescent="0.25">
      <c r="B2" s="1" t="s">
        <v>0</v>
      </c>
      <c r="C2" s="2">
        <f>+C4+F4+F9+F15+F18+F21+F24+F27+F43+F50+F55+F60+F74+F79</f>
        <v>4127067315</v>
      </c>
    </row>
    <row r="4" spans="2:6" x14ac:dyDescent="0.25">
      <c r="B4" s="4" t="s">
        <v>1</v>
      </c>
      <c r="C4" s="5">
        <v>1455801676</v>
      </c>
      <c r="E4" s="4" t="s">
        <v>2</v>
      </c>
      <c r="F4" s="5">
        <v>133235074</v>
      </c>
    </row>
    <row r="5" spans="2:6" s="6" customFormat="1" x14ac:dyDescent="0.25">
      <c r="B5" s="7" t="s">
        <v>3</v>
      </c>
      <c r="C5" s="8">
        <v>1842747</v>
      </c>
      <c r="D5" s="9"/>
      <c r="E5" s="7" t="s">
        <v>4</v>
      </c>
      <c r="F5" s="8">
        <v>43849375</v>
      </c>
    </row>
    <row r="6" spans="2:6" s="6" customFormat="1" x14ac:dyDescent="0.25">
      <c r="B6" s="10" t="s">
        <v>5</v>
      </c>
      <c r="C6" s="11">
        <v>11266443</v>
      </c>
      <c r="D6" s="9"/>
      <c r="E6" s="10" t="s">
        <v>6</v>
      </c>
      <c r="F6" s="11">
        <v>23100780</v>
      </c>
    </row>
    <row r="7" spans="2:6" s="6" customFormat="1" x14ac:dyDescent="0.25">
      <c r="B7" s="10" t="s">
        <v>7</v>
      </c>
      <c r="C7" s="11">
        <v>6100137</v>
      </c>
      <c r="D7" s="9"/>
      <c r="E7" s="10" t="s">
        <v>8</v>
      </c>
      <c r="F7" s="11">
        <v>66284918.736303873</v>
      </c>
    </row>
    <row r="8" spans="2:6" s="6" customFormat="1" x14ac:dyDescent="0.25">
      <c r="B8" s="10" t="s">
        <v>9</v>
      </c>
      <c r="C8" s="11">
        <v>6138855</v>
      </c>
      <c r="D8" s="9"/>
      <c r="E8" s="12"/>
      <c r="F8" s="13"/>
    </row>
    <row r="9" spans="2:6" s="6" customFormat="1" x14ac:dyDescent="0.25">
      <c r="B9" s="10" t="s">
        <v>10</v>
      </c>
      <c r="C9" s="11">
        <v>4518621</v>
      </c>
      <c r="D9" s="9"/>
      <c r="E9" s="4" t="s">
        <v>11</v>
      </c>
      <c r="F9" s="5">
        <v>375458765</v>
      </c>
    </row>
    <row r="10" spans="2:6" s="6" customFormat="1" x14ac:dyDescent="0.25">
      <c r="B10" s="10" t="s">
        <v>12</v>
      </c>
      <c r="C10" s="11">
        <v>4518567</v>
      </c>
      <c r="D10" s="9"/>
      <c r="E10" s="7" t="s">
        <v>13</v>
      </c>
      <c r="F10" s="8">
        <v>6898786</v>
      </c>
    </row>
    <row r="11" spans="2:6" s="6" customFormat="1" x14ac:dyDescent="0.25">
      <c r="B11" s="10" t="s">
        <v>14</v>
      </c>
      <c r="C11" s="11">
        <v>4510473</v>
      </c>
      <c r="D11" s="9"/>
      <c r="E11" s="10" t="s">
        <v>15</v>
      </c>
      <c r="F11" s="11">
        <v>256875630</v>
      </c>
    </row>
    <row r="12" spans="2:6" s="6" customFormat="1" x14ac:dyDescent="0.25">
      <c r="B12" s="10" t="s">
        <v>16</v>
      </c>
      <c r="C12" s="11">
        <v>4518486</v>
      </c>
      <c r="D12" s="9"/>
      <c r="E12" s="10" t="s">
        <v>17</v>
      </c>
      <c r="F12" s="11">
        <v>99000187</v>
      </c>
    </row>
    <row r="13" spans="2:6" s="6" customFormat="1" x14ac:dyDescent="0.25">
      <c r="B13" s="10" t="s">
        <v>18</v>
      </c>
      <c r="C13" s="11">
        <v>4518621</v>
      </c>
      <c r="D13" s="9"/>
      <c r="E13" s="10" t="s">
        <v>19</v>
      </c>
      <c r="F13" s="11">
        <v>12684162</v>
      </c>
    </row>
    <row r="14" spans="2:6" s="6" customFormat="1" x14ac:dyDescent="0.25">
      <c r="B14" s="10" t="s">
        <v>20</v>
      </c>
      <c r="C14" s="11">
        <v>4518534</v>
      </c>
      <c r="D14" s="9"/>
      <c r="E14" s="12"/>
      <c r="F14" s="13"/>
    </row>
    <row r="15" spans="2:6" x14ac:dyDescent="0.25">
      <c r="B15" s="10" t="s">
        <v>21</v>
      </c>
      <c r="C15" s="11">
        <v>1842723</v>
      </c>
      <c r="E15" s="4" t="s">
        <v>22</v>
      </c>
      <c r="F15" s="5">
        <v>5799631</v>
      </c>
    </row>
    <row r="16" spans="2:6" x14ac:dyDescent="0.25">
      <c r="B16" s="10" t="s">
        <v>23</v>
      </c>
      <c r="C16" s="11">
        <v>1842723</v>
      </c>
      <c r="E16" s="7" t="s">
        <v>24</v>
      </c>
      <c r="F16" s="8">
        <v>5799631</v>
      </c>
    </row>
    <row r="17" spans="2:6" x14ac:dyDescent="0.25">
      <c r="B17" s="10" t="s">
        <v>25</v>
      </c>
      <c r="C17" s="11">
        <v>1842732</v>
      </c>
      <c r="E17" s="14"/>
      <c r="F17" s="10"/>
    </row>
    <row r="18" spans="2:6" x14ac:dyDescent="0.25">
      <c r="B18" s="10" t="s">
        <v>26</v>
      </c>
      <c r="C18" s="11">
        <v>4518567</v>
      </c>
      <c r="E18" s="4" t="s">
        <v>27</v>
      </c>
      <c r="F18" s="5">
        <v>4743968</v>
      </c>
    </row>
    <row r="19" spans="2:6" s="6" customFormat="1" x14ac:dyDescent="0.25">
      <c r="B19" s="10" t="s">
        <v>28</v>
      </c>
      <c r="C19" s="11">
        <v>5230950</v>
      </c>
      <c r="D19" s="9"/>
      <c r="E19" s="7" t="s">
        <v>29</v>
      </c>
      <c r="F19" s="8">
        <v>4743968</v>
      </c>
    </row>
    <row r="20" spans="2:6" s="6" customFormat="1" x14ac:dyDescent="0.25">
      <c r="B20" s="10" t="s">
        <v>30</v>
      </c>
      <c r="C20" s="11">
        <v>4518474</v>
      </c>
      <c r="D20" s="9"/>
      <c r="E20" s="15"/>
      <c r="F20" s="15"/>
    </row>
    <row r="21" spans="2:6" s="6" customFormat="1" x14ac:dyDescent="0.25">
      <c r="B21" s="10" t="s">
        <v>31</v>
      </c>
      <c r="C21" s="11">
        <v>4510473</v>
      </c>
      <c r="D21" s="9"/>
      <c r="E21" s="4" t="s">
        <v>32</v>
      </c>
      <c r="F21" s="5">
        <v>28463810</v>
      </c>
    </row>
    <row r="22" spans="2:6" s="6" customFormat="1" x14ac:dyDescent="0.25">
      <c r="B22" s="10" t="s">
        <v>33</v>
      </c>
      <c r="C22" s="11">
        <v>4518516</v>
      </c>
      <c r="D22" s="9"/>
      <c r="E22" s="7" t="s">
        <v>34</v>
      </c>
      <c r="F22" s="8">
        <v>28463810</v>
      </c>
    </row>
    <row r="23" spans="2:6" s="6" customFormat="1" x14ac:dyDescent="0.25">
      <c r="B23" s="10" t="s">
        <v>35</v>
      </c>
      <c r="C23" s="11">
        <v>454726534</v>
      </c>
      <c r="D23" s="9"/>
      <c r="E23" s="12"/>
      <c r="F23" s="16"/>
    </row>
    <row r="24" spans="2:6" x14ac:dyDescent="0.25">
      <c r="B24" s="10" t="s">
        <v>36</v>
      </c>
      <c r="C24" s="11">
        <v>38081590</v>
      </c>
      <c r="E24" s="4" t="s">
        <v>37</v>
      </c>
      <c r="F24" s="5">
        <v>4503313</v>
      </c>
    </row>
    <row r="25" spans="2:6" x14ac:dyDescent="0.25">
      <c r="B25" s="10" t="s">
        <v>38</v>
      </c>
      <c r="C25" s="11">
        <v>2335707</v>
      </c>
      <c r="E25" s="7" t="s">
        <v>4</v>
      </c>
      <c r="F25" s="8">
        <v>4503313</v>
      </c>
    </row>
    <row r="26" spans="2:6" x14ac:dyDescent="0.25">
      <c r="B26" s="10" t="s">
        <v>39</v>
      </c>
      <c r="C26" s="11">
        <v>1842747</v>
      </c>
      <c r="E26" s="15"/>
      <c r="F26" s="15"/>
    </row>
    <row r="27" spans="2:6" x14ac:dyDescent="0.25">
      <c r="B27" s="10" t="s">
        <v>40</v>
      </c>
      <c r="C27" s="11">
        <v>3012414</v>
      </c>
      <c r="E27" s="4" t="s">
        <v>41</v>
      </c>
      <c r="F27" s="5">
        <v>298434781</v>
      </c>
    </row>
    <row r="28" spans="2:6" s="6" customFormat="1" x14ac:dyDescent="0.25">
      <c r="B28" s="10" t="s">
        <v>42</v>
      </c>
      <c r="C28" s="11">
        <v>4518621</v>
      </c>
      <c r="D28" s="9"/>
      <c r="E28" s="7" t="s">
        <v>43</v>
      </c>
      <c r="F28" s="8">
        <v>10291376</v>
      </c>
    </row>
    <row r="29" spans="2:6" s="6" customFormat="1" x14ac:dyDescent="0.25">
      <c r="B29" s="10" t="s">
        <v>44</v>
      </c>
      <c r="C29" s="11">
        <v>5373825</v>
      </c>
      <c r="D29" s="9"/>
      <c r="E29" s="10" t="s">
        <v>45</v>
      </c>
      <c r="F29" s="11">
        <v>5740599</v>
      </c>
    </row>
    <row r="30" spans="2:6" s="6" customFormat="1" x14ac:dyDescent="0.25">
      <c r="B30" s="10" t="s">
        <v>46</v>
      </c>
      <c r="C30" s="11">
        <v>32109948</v>
      </c>
      <c r="D30" s="9"/>
      <c r="E30" s="10" t="s">
        <v>47</v>
      </c>
      <c r="F30" s="11">
        <v>4568442</v>
      </c>
    </row>
    <row r="31" spans="2:6" s="6" customFormat="1" x14ac:dyDescent="0.25">
      <c r="B31" s="10" t="s">
        <v>48</v>
      </c>
      <c r="C31" s="11">
        <v>6142410</v>
      </c>
      <c r="D31" s="9"/>
      <c r="E31" s="10" t="s">
        <v>49</v>
      </c>
      <c r="F31" s="11">
        <v>4305450</v>
      </c>
    </row>
    <row r="32" spans="2:6" s="6" customFormat="1" x14ac:dyDescent="0.25">
      <c r="B32" s="10" t="s">
        <v>50</v>
      </c>
      <c r="C32" s="11">
        <v>4518603</v>
      </c>
      <c r="D32" s="9"/>
      <c r="E32" s="10" t="s">
        <v>51</v>
      </c>
      <c r="F32" s="11">
        <v>13998616</v>
      </c>
    </row>
    <row r="33" spans="2:6" s="6" customFormat="1" x14ac:dyDescent="0.25">
      <c r="B33" s="10" t="s">
        <v>52</v>
      </c>
      <c r="C33" s="11">
        <v>4518621</v>
      </c>
      <c r="D33" s="9"/>
      <c r="E33" s="10" t="s">
        <v>53</v>
      </c>
      <c r="F33" s="11">
        <v>13554190</v>
      </c>
    </row>
    <row r="34" spans="2:6" s="6" customFormat="1" x14ac:dyDescent="0.25">
      <c r="B34" s="10" t="s">
        <v>54</v>
      </c>
      <c r="C34" s="11">
        <v>4518621</v>
      </c>
      <c r="D34" s="9"/>
      <c r="E34" s="10" t="s">
        <v>55</v>
      </c>
      <c r="F34" s="11">
        <v>6516440</v>
      </c>
    </row>
    <row r="35" spans="2:6" s="6" customFormat="1" x14ac:dyDescent="0.25">
      <c r="B35" s="10" t="s">
        <v>56</v>
      </c>
      <c r="C35" s="11">
        <v>4518621</v>
      </c>
      <c r="D35" s="9"/>
      <c r="E35" s="10" t="s">
        <v>57</v>
      </c>
      <c r="F35" s="11">
        <v>27369048</v>
      </c>
    </row>
    <row r="36" spans="2:6" s="6" customFormat="1" x14ac:dyDescent="0.25">
      <c r="B36" s="10" t="s">
        <v>58</v>
      </c>
      <c r="C36" s="11">
        <v>4518486</v>
      </c>
      <c r="D36" s="9"/>
      <c r="E36" s="10" t="s">
        <v>59</v>
      </c>
      <c r="F36" s="11">
        <v>5740599</v>
      </c>
    </row>
    <row r="37" spans="2:6" s="6" customFormat="1" x14ac:dyDescent="0.25">
      <c r="B37" s="10" t="s">
        <v>60</v>
      </c>
      <c r="C37" s="11">
        <v>4566330</v>
      </c>
      <c r="D37" s="9"/>
      <c r="E37" s="10" t="s">
        <v>61</v>
      </c>
      <c r="F37" s="11">
        <v>119818051</v>
      </c>
    </row>
    <row r="38" spans="2:6" s="6" customFormat="1" x14ac:dyDescent="0.25">
      <c r="B38" s="10" t="s">
        <v>62</v>
      </c>
      <c r="C38" s="11">
        <v>3006982</v>
      </c>
      <c r="D38" s="9"/>
      <c r="E38" s="10" t="s">
        <v>63</v>
      </c>
      <c r="F38" s="11">
        <v>76904417</v>
      </c>
    </row>
    <row r="39" spans="2:6" s="6" customFormat="1" x14ac:dyDescent="0.25">
      <c r="B39" s="10" t="s">
        <v>64</v>
      </c>
      <c r="C39" s="11">
        <v>4305477</v>
      </c>
      <c r="D39" s="9"/>
      <c r="E39" s="10" t="s">
        <v>65</v>
      </c>
      <c r="F39" s="11">
        <v>3258220</v>
      </c>
    </row>
    <row r="40" spans="2:6" s="6" customFormat="1" x14ac:dyDescent="0.25">
      <c r="B40" s="10" t="s">
        <v>66</v>
      </c>
      <c r="C40" s="11">
        <v>1845192</v>
      </c>
      <c r="D40" s="9"/>
      <c r="E40" s="10" t="s">
        <v>67</v>
      </c>
      <c r="F40" s="11">
        <v>3587874</v>
      </c>
    </row>
    <row r="41" spans="2:6" s="6" customFormat="1" x14ac:dyDescent="0.25">
      <c r="B41" s="10" t="s">
        <v>68</v>
      </c>
      <c r="C41" s="11">
        <v>3011900</v>
      </c>
      <c r="D41" s="9"/>
      <c r="E41" s="10" t="s">
        <v>69</v>
      </c>
      <c r="F41" s="11">
        <v>2781459</v>
      </c>
    </row>
    <row r="42" spans="2:6" s="6" customFormat="1" x14ac:dyDescent="0.25">
      <c r="B42" s="10" t="s">
        <v>70</v>
      </c>
      <c r="C42" s="11">
        <v>4518495</v>
      </c>
      <c r="D42" s="9"/>
      <c r="E42" s="15"/>
      <c r="F42" s="17"/>
    </row>
    <row r="43" spans="2:6" s="6" customFormat="1" x14ac:dyDescent="0.25">
      <c r="B43" s="10" t="s">
        <v>71</v>
      </c>
      <c r="C43" s="11">
        <v>1792387</v>
      </c>
      <c r="D43" s="9"/>
      <c r="E43" s="4" t="s">
        <v>72</v>
      </c>
      <c r="F43" s="5">
        <v>1218097953</v>
      </c>
    </row>
    <row r="44" spans="2:6" s="6" customFormat="1" x14ac:dyDescent="0.25">
      <c r="B44" s="10" t="s">
        <v>73</v>
      </c>
      <c r="C44" s="11">
        <v>4520724</v>
      </c>
      <c r="D44" s="9"/>
      <c r="E44" s="7" t="s">
        <v>74</v>
      </c>
      <c r="F44" s="8">
        <v>252938478</v>
      </c>
    </row>
    <row r="45" spans="2:6" x14ac:dyDescent="0.25">
      <c r="B45" s="10" t="s">
        <v>75</v>
      </c>
      <c r="C45" s="11">
        <v>1842747</v>
      </c>
      <c r="E45" s="10" t="s">
        <v>76</v>
      </c>
      <c r="F45" s="11">
        <v>45354422</v>
      </c>
    </row>
    <row r="46" spans="2:6" x14ac:dyDescent="0.25">
      <c r="B46" s="10" t="s">
        <v>77</v>
      </c>
      <c r="C46" s="11">
        <v>4518621</v>
      </c>
      <c r="E46" s="10" t="s">
        <v>78</v>
      </c>
      <c r="F46" s="11">
        <v>57344672</v>
      </c>
    </row>
    <row r="47" spans="2:6" x14ac:dyDescent="0.25">
      <c r="B47" s="10" t="s">
        <v>79</v>
      </c>
      <c r="C47" s="11">
        <v>1228486</v>
      </c>
      <c r="E47" s="10" t="s">
        <v>55</v>
      </c>
      <c r="F47" s="11">
        <v>833055577</v>
      </c>
    </row>
    <row r="48" spans="2:6" x14ac:dyDescent="0.25">
      <c r="B48" s="10" t="s">
        <v>80</v>
      </c>
      <c r="C48" s="11">
        <v>1227886</v>
      </c>
      <c r="E48" s="10" t="s">
        <v>81</v>
      </c>
      <c r="F48" s="11">
        <v>29404804</v>
      </c>
    </row>
    <row r="49" spans="2:6" x14ac:dyDescent="0.25">
      <c r="B49" s="10" t="s">
        <v>82</v>
      </c>
      <c r="C49" s="11">
        <v>8859291</v>
      </c>
      <c r="E49" s="14"/>
      <c r="F49" s="10"/>
    </row>
    <row r="50" spans="2:6" x14ac:dyDescent="0.25">
      <c r="B50" s="10" t="s">
        <v>83</v>
      </c>
      <c r="C50" s="11">
        <v>1845192</v>
      </c>
      <c r="E50" s="4" t="s">
        <v>84</v>
      </c>
      <c r="F50" s="5">
        <v>70533947</v>
      </c>
    </row>
    <row r="51" spans="2:6" x14ac:dyDescent="0.25">
      <c r="B51" s="10" t="s">
        <v>85</v>
      </c>
      <c r="C51" s="11">
        <v>10750662</v>
      </c>
      <c r="E51" s="7" t="s">
        <v>86</v>
      </c>
      <c r="F51" s="8">
        <v>28828731</v>
      </c>
    </row>
    <row r="52" spans="2:6" x14ac:dyDescent="0.25">
      <c r="B52" s="10" t="s">
        <v>87</v>
      </c>
      <c r="C52" s="11">
        <v>5377056</v>
      </c>
      <c r="E52" s="10" t="s">
        <v>88</v>
      </c>
      <c r="F52" s="11">
        <v>10426304</v>
      </c>
    </row>
    <row r="53" spans="2:6" x14ac:dyDescent="0.25">
      <c r="B53" s="10" t="s">
        <v>89</v>
      </c>
      <c r="C53" s="11">
        <v>1841829</v>
      </c>
      <c r="E53" s="10" t="s">
        <v>90</v>
      </c>
      <c r="F53" s="11">
        <v>31278912</v>
      </c>
    </row>
    <row r="54" spans="2:6" x14ac:dyDescent="0.25">
      <c r="B54" s="10" t="s">
        <v>91</v>
      </c>
      <c r="C54" s="11">
        <v>6142410</v>
      </c>
      <c r="E54" s="14"/>
      <c r="F54" s="10"/>
    </row>
    <row r="55" spans="2:6" x14ac:dyDescent="0.25">
      <c r="B55" s="10" t="s">
        <v>92</v>
      </c>
      <c r="C55" s="11">
        <v>6142356</v>
      </c>
      <c r="E55" s="4" t="s">
        <v>93</v>
      </c>
      <c r="F55" s="5">
        <v>88431923</v>
      </c>
    </row>
    <row r="56" spans="2:6" s="6" customFormat="1" x14ac:dyDescent="0.25">
      <c r="B56" s="10" t="s">
        <v>94</v>
      </c>
      <c r="C56" s="11">
        <v>1840593</v>
      </c>
      <c r="D56" s="9"/>
      <c r="E56" s="7" t="s">
        <v>95</v>
      </c>
      <c r="F56" s="8">
        <v>3587874</v>
      </c>
    </row>
    <row r="57" spans="2:6" s="6" customFormat="1" x14ac:dyDescent="0.25">
      <c r="B57" s="10" t="s">
        <v>96</v>
      </c>
      <c r="C57" s="11">
        <v>30377344</v>
      </c>
      <c r="D57" s="9"/>
      <c r="E57" s="10" t="s">
        <v>97</v>
      </c>
      <c r="F57" s="11">
        <v>5343481</v>
      </c>
    </row>
    <row r="58" spans="2:6" s="6" customFormat="1" x14ac:dyDescent="0.25">
      <c r="B58" s="10" t="s">
        <v>98</v>
      </c>
      <c r="C58" s="11">
        <v>4305333</v>
      </c>
      <c r="D58" s="9"/>
      <c r="E58" s="10" t="s">
        <v>99</v>
      </c>
      <c r="F58" s="11">
        <v>79500568</v>
      </c>
    </row>
    <row r="59" spans="2:6" s="6" customFormat="1" x14ac:dyDescent="0.25">
      <c r="B59" s="10" t="s">
        <v>100</v>
      </c>
      <c r="C59" s="11">
        <v>3011900</v>
      </c>
      <c r="D59" s="9"/>
      <c r="E59" s="18"/>
      <c r="F59" s="19"/>
    </row>
    <row r="60" spans="2:6" s="6" customFormat="1" x14ac:dyDescent="0.25">
      <c r="B60" s="10" t="s">
        <v>101</v>
      </c>
      <c r="C60" s="11">
        <v>4510473</v>
      </c>
      <c r="D60" s="9"/>
      <c r="E60" s="4" t="s">
        <v>102</v>
      </c>
      <c r="F60" s="5">
        <v>417354938</v>
      </c>
    </row>
    <row r="61" spans="2:6" s="6" customFormat="1" x14ac:dyDescent="0.25">
      <c r="B61" s="10" t="s">
        <v>103</v>
      </c>
      <c r="C61" s="11">
        <v>1842747</v>
      </c>
      <c r="D61" s="9"/>
      <c r="E61" s="7" t="s">
        <v>104</v>
      </c>
      <c r="F61" s="8">
        <v>1755014</v>
      </c>
    </row>
    <row r="62" spans="2:6" s="6" customFormat="1" x14ac:dyDescent="0.25">
      <c r="B62" s="10" t="s">
        <v>105</v>
      </c>
      <c r="C62" s="11">
        <v>5415552</v>
      </c>
      <c r="D62" s="9"/>
      <c r="E62" s="10" t="s">
        <v>106</v>
      </c>
      <c r="F62" s="11">
        <v>63895539</v>
      </c>
    </row>
    <row r="63" spans="2:6" s="6" customFormat="1" x14ac:dyDescent="0.25">
      <c r="B63" s="10" t="s">
        <v>107</v>
      </c>
      <c r="C63" s="11">
        <v>4518489</v>
      </c>
      <c r="D63" s="9"/>
      <c r="E63" s="10" t="s">
        <v>71</v>
      </c>
      <c r="F63" s="11">
        <v>1792386</v>
      </c>
    </row>
    <row r="64" spans="2:6" s="6" customFormat="1" x14ac:dyDescent="0.25">
      <c r="B64" s="10" t="s">
        <v>108</v>
      </c>
      <c r="C64" s="11">
        <v>1841829</v>
      </c>
      <c r="D64" s="9"/>
      <c r="E64" s="10" t="s">
        <v>109</v>
      </c>
      <c r="F64" s="11">
        <v>3012308</v>
      </c>
    </row>
    <row r="65" spans="2:6" s="6" customFormat="1" x14ac:dyDescent="0.25">
      <c r="B65" s="10" t="s">
        <v>110</v>
      </c>
      <c r="C65" s="11">
        <v>2994423</v>
      </c>
      <c r="D65" s="9"/>
      <c r="E65" s="10" t="s">
        <v>111</v>
      </c>
      <c r="F65" s="11">
        <v>3006982</v>
      </c>
    </row>
    <row r="66" spans="2:6" s="6" customFormat="1" x14ac:dyDescent="0.25">
      <c r="B66" s="10" t="s">
        <v>112</v>
      </c>
      <c r="C66" s="11">
        <v>4519671</v>
      </c>
      <c r="D66" s="9"/>
      <c r="E66" s="10" t="s">
        <v>113</v>
      </c>
      <c r="F66" s="11">
        <v>7272348</v>
      </c>
    </row>
    <row r="67" spans="2:6" s="6" customFormat="1" x14ac:dyDescent="0.25">
      <c r="B67" s="10" t="s">
        <v>114</v>
      </c>
      <c r="C67" s="11">
        <v>1842729</v>
      </c>
      <c r="D67" s="9"/>
      <c r="E67" s="10" t="s">
        <v>115</v>
      </c>
      <c r="F67" s="11">
        <v>79876566</v>
      </c>
    </row>
    <row r="68" spans="2:6" s="6" customFormat="1" x14ac:dyDescent="0.25">
      <c r="B68" s="10" t="s">
        <v>116</v>
      </c>
      <c r="C68" s="11">
        <v>6777098</v>
      </c>
      <c r="D68" s="9"/>
      <c r="E68" s="10" t="s">
        <v>117</v>
      </c>
      <c r="F68" s="11">
        <v>54894491</v>
      </c>
    </row>
    <row r="69" spans="2:6" s="6" customFormat="1" x14ac:dyDescent="0.25">
      <c r="B69" s="10" t="s">
        <v>118</v>
      </c>
      <c r="C69" s="11">
        <v>4518621</v>
      </c>
      <c r="D69" s="9"/>
      <c r="E69" s="10" t="s">
        <v>119</v>
      </c>
      <c r="F69" s="11">
        <v>3253006</v>
      </c>
    </row>
    <row r="70" spans="2:6" s="6" customFormat="1" x14ac:dyDescent="0.25">
      <c r="B70" s="10" t="s">
        <v>120</v>
      </c>
      <c r="C70" s="11">
        <v>3012402</v>
      </c>
      <c r="D70" s="9"/>
      <c r="E70" s="10" t="s">
        <v>121</v>
      </c>
      <c r="F70" s="11">
        <v>107770190</v>
      </c>
    </row>
    <row r="71" spans="2:6" s="6" customFormat="1" x14ac:dyDescent="0.25">
      <c r="B71" s="10" t="s">
        <v>122</v>
      </c>
      <c r="C71" s="11">
        <v>222144399</v>
      </c>
      <c r="D71" s="9"/>
      <c r="E71" s="10" t="s">
        <v>8</v>
      </c>
      <c r="F71" s="11">
        <f>96728382/1.0952</f>
        <v>88320290.35792549</v>
      </c>
    </row>
    <row r="72" spans="2:6" s="6" customFormat="1" x14ac:dyDescent="0.25">
      <c r="B72" s="10" t="s">
        <v>123</v>
      </c>
      <c r="C72" s="11">
        <v>4513875</v>
      </c>
      <c r="D72" s="9"/>
      <c r="E72" s="10" t="s">
        <v>124</v>
      </c>
      <c r="F72" s="11">
        <v>2505818</v>
      </c>
    </row>
    <row r="73" spans="2:6" s="6" customFormat="1" x14ac:dyDescent="0.25">
      <c r="B73" s="10" t="s">
        <v>125</v>
      </c>
      <c r="C73" s="11">
        <v>4442130</v>
      </c>
      <c r="D73" s="9"/>
      <c r="E73" s="20"/>
      <c r="F73" s="21"/>
    </row>
    <row r="74" spans="2:6" s="6" customFormat="1" x14ac:dyDescent="0.25">
      <c r="B74" s="10" t="s">
        <v>126</v>
      </c>
      <c r="C74" s="11">
        <v>6142410</v>
      </c>
      <c r="D74" s="9"/>
      <c r="E74" s="4" t="s">
        <v>127</v>
      </c>
      <c r="F74" s="5">
        <v>12545925</v>
      </c>
    </row>
    <row r="75" spans="2:6" s="6" customFormat="1" x14ac:dyDescent="0.25">
      <c r="B75" s="10" t="s">
        <v>128</v>
      </c>
      <c r="C75" s="11">
        <v>3012330</v>
      </c>
      <c r="D75" s="9"/>
      <c r="E75" s="7" t="s">
        <v>129</v>
      </c>
      <c r="F75" s="8">
        <v>3252734</v>
      </c>
    </row>
    <row r="76" spans="2:6" s="6" customFormat="1" x14ac:dyDescent="0.25">
      <c r="B76" s="10" t="s">
        <v>130</v>
      </c>
      <c r="C76" s="11">
        <v>4518621</v>
      </c>
      <c r="D76" s="9"/>
      <c r="E76" s="10" t="s">
        <v>8</v>
      </c>
      <c r="F76" s="11">
        <v>8783240.5040175319</v>
      </c>
    </row>
    <row r="77" spans="2:6" s="6" customFormat="1" x14ac:dyDescent="0.25">
      <c r="B77" s="10" t="s">
        <v>131</v>
      </c>
      <c r="C77" s="11">
        <v>4518516</v>
      </c>
      <c r="D77" s="9"/>
      <c r="E77" s="10" t="s">
        <v>132</v>
      </c>
      <c r="F77" s="11">
        <v>509950</v>
      </c>
    </row>
    <row r="78" spans="2:6" s="6" customFormat="1" x14ac:dyDescent="0.25">
      <c r="B78" s="10" t="s">
        <v>133</v>
      </c>
      <c r="C78" s="11">
        <v>15370458</v>
      </c>
      <c r="D78" s="9"/>
      <c r="E78" s="7"/>
      <c r="F78" s="7"/>
    </row>
    <row r="79" spans="2:6" s="6" customFormat="1" x14ac:dyDescent="0.25">
      <c r="B79" s="10" t="s">
        <v>134</v>
      </c>
      <c r="C79" s="11">
        <v>5377158</v>
      </c>
      <c r="D79" s="9"/>
      <c r="E79" s="4" t="s">
        <v>135</v>
      </c>
      <c r="F79" s="5">
        <v>13661611</v>
      </c>
    </row>
    <row r="80" spans="2:6" s="6" customFormat="1" x14ac:dyDescent="0.25">
      <c r="B80" s="10" t="s">
        <v>136</v>
      </c>
      <c r="C80" s="11">
        <v>4518621</v>
      </c>
      <c r="D80" s="9"/>
      <c r="E80" s="12"/>
      <c r="F80" s="16"/>
    </row>
    <row r="81" spans="2:6" s="6" customFormat="1" x14ac:dyDescent="0.25">
      <c r="B81" s="10" t="s">
        <v>137</v>
      </c>
      <c r="C81" s="11">
        <v>4551477</v>
      </c>
      <c r="D81" s="9"/>
      <c r="E81" s="9"/>
      <c r="F81" s="9"/>
    </row>
    <row r="82" spans="2:6" s="6" customFormat="1" x14ac:dyDescent="0.25">
      <c r="B82" s="10" t="s">
        <v>138</v>
      </c>
      <c r="C82" s="11">
        <v>1842753</v>
      </c>
      <c r="D82" s="9"/>
      <c r="E82" s="22" t="s">
        <v>139</v>
      </c>
      <c r="F82" s="23">
        <v>4142621895</v>
      </c>
    </row>
    <row r="83" spans="2:6" s="6" customFormat="1" x14ac:dyDescent="0.25">
      <c r="B83" s="10" t="s">
        <v>140</v>
      </c>
      <c r="C83" s="11">
        <v>4505216</v>
      </c>
      <c r="D83" s="9"/>
      <c r="E83" s="9"/>
      <c r="F83" s="9"/>
    </row>
    <row r="84" spans="2:6" s="6" customFormat="1" x14ac:dyDescent="0.25">
      <c r="B84" s="10" t="s">
        <v>141</v>
      </c>
      <c r="C84" s="11">
        <v>259304800</v>
      </c>
      <c r="D84" s="9"/>
      <c r="E84" s="9"/>
      <c r="F84" s="9"/>
    </row>
    <row r="85" spans="2:6" s="6" customFormat="1" x14ac:dyDescent="0.25">
      <c r="B85" s="10" t="s">
        <v>142</v>
      </c>
      <c r="C85" s="11">
        <v>4518621</v>
      </c>
      <c r="D85" s="9"/>
      <c r="E85" s="9"/>
      <c r="F85" s="9"/>
    </row>
    <row r="86" spans="2:6" s="6" customFormat="1" x14ac:dyDescent="0.25">
      <c r="B86" s="10" t="s">
        <v>143</v>
      </c>
      <c r="C86" s="11">
        <v>4518594</v>
      </c>
      <c r="D86" s="9"/>
      <c r="E86" s="9"/>
      <c r="F86" s="9"/>
    </row>
    <row r="87" spans="2:6" s="6" customFormat="1" x14ac:dyDescent="0.25">
      <c r="B87" s="10" t="s">
        <v>144</v>
      </c>
      <c r="C87" s="11">
        <v>5377032</v>
      </c>
      <c r="D87" s="9"/>
      <c r="E87" s="9"/>
      <c r="F87" s="9"/>
    </row>
    <row r="88" spans="2:6" s="6" customFormat="1" x14ac:dyDescent="0.25">
      <c r="B88" s="10" t="s">
        <v>145</v>
      </c>
      <c r="C88" s="11">
        <v>2332119</v>
      </c>
      <c r="D88" s="9"/>
      <c r="E88" s="9"/>
      <c r="F88" s="9"/>
    </row>
    <row r="89" spans="2:6" s="6" customFormat="1" x14ac:dyDescent="0.25">
      <c r="B89" s="10" t="s">
        <v>146</v>
      </c>
      <c r="C89" s="11">
        <v>4518495</v>
      </c>
      <c r="D89" s="9"/>
      <c r="E89" s="9"/>
      <c r="F89" s="9"/>
    </row>
    <row r="90" spans="2:6" s="6" customFormat="1" x14ac:dyDescent="0.25">
      <c r="B90" s="10" t="s">
        <v>147</v>
      </c>
      <c r="C90" s="11">
        <v>1228482</v>
      </c>
      <c r="D90" s="9"/>
      <c r="E90" s="9"/>
      <c r="F90" s="9"/>
    </row>
    <row r="91" spans="2:6" s="6" customFormat="1" x14ac:dyDescent="0.25">
      <c r="B91" s="10" t="s">
        <v>148</v>
      </c>
      <c r="C91" s="11">
        <v>4518423</v>
      </c>
      <c r="D91" s="9"/>
      <c r="E91" s="9"/>
      <c r="F91" s="9"/>
    </row>
    <row r="92" spans="2:6" s="6" customFormat="1" x14ac:dyDescent="0.25">
      <c r="B92" s="10" t="s">
        <v>149</v>
      </c>
      <c r="C92" s="11">
        <v>5377056</v>
      </c>
      <c r="D92" s="9"/>
      <c r="E92" s="9"/>
      <c r="F92" s="9"/>
    </row>
    <row r="93" spans="2:6" s="6" customFormat="1" x14ac:dyDescent="0.25">
      <c r="B93" s="10" t="s">
        <v>150</v>
      </c>
      <c r="C93" s="11">
        <v>10944471</v>
      </c>
      <c r="D93" s="9"/>
      <c r="E93" s="9"/>
      <c r="F93" s="9"/>
    </row>
    <row r="94" spans="2:6" s="6" customFormat="1" x14ac:dyDescent="0.25">
      <c r="B94" s="10" t="s">
        <v>151</v>
      </c>
      <c r="C94" s="11">
        <v>6142428</v>
      </c>
      <c r="D94" s="9"/>
      <c r="E94" s="9"/>
      <c r="F94" s="9"/>
    </row>
    <row r="95" spans="2:6" s="6" customFormat="1" x14ac:dyDescent="0.25">
      <c r="B95" s="10" t="s">
        <v>152</v>
      </c>
      <c r="C95" s="11">
        <v>1841829</v>
      </c>
      <c r="D95" s="9"/>
      <c r="E95" s="9"/>
      <c r="F95" s="9"/>
    </row>
    <row r="96" spans="2:6" s="6" customFormat="1" x14ac:dyDescent="0.25">
      <c r="B96" s="10" t="s">
        <v>153</v>
      </c>
      <c r="C96" s="11">
        <v>1841304</v>
      </c>
      <c r="D96" s="9"/>
      <c r="E96" s="9"/>
      <c r="F96" s="9"/>
    </row>
    <row r="97" spans="2:6" s="6" customFormat="1" x14ac:dyDescent="0.25">
      <c r="B97" s="10" t="s">
        <v>154</v>
      </c>
      <c r="C97" s="11">
        <v>4518621</v>
      </c>
      <c r="D97" s="9"/>
      <c r="E97" s="9"/>
      <c r="F97" s="9"/>
    </row>
    <row r="98" spans="2:6" s="6" customFormat="1" x14ac:dyDescent="0.25">
      <c r="B98" s="10" t="s">
        <v>155</v>
      </c>
      <c r="C98" s="11">
        <v>1845192</v>
      </c>
      <c r="D98" s="9"/>
      <c r="E98" s="9"/>
      <c r="F98" s="9"/>
    </row>
    <row r="99" spans="2:6" s="6" customFormat="1" x14ac:dyDescent="0.25">
      <c r="B99" s="10" t="s">
        <v>156</v>
      </c>
      <c r="C99" s="11">
        <v>4518549</v>
      </c>
      <c r="D99" s="9"/>
      <c r="E99" s="9"/>
      <c r="F99" s="9"/>
    </row>
    <row r="100" spans="2:6" s="6" customFormat="1" x14ac:dyDescent="0.25">
      <c r="B100" s="10" t="s">
        <v>157</v>
      </c>
      <c r="C100" s="11">
        <v>1842729</v>
      </c>
      <c r="D100" s="9"/>
      <c r="E100" s="9"/>
      <c r="F100" s="9"/>
    </row>
    <row r="101" spans="2:6" s="6" customFormat="1" x14ac:dyDescent="0.25">
      <c r="B101" s="10" t="s">
        <v>158</v>
      </c>
      <c r="C101" s="11">
        <v>4518621</v>
      </c>
      <c r="D101" s="9"/>
      <c r="E101" s="9"/>
      <c r="F101" s="9"/>
    </row>
    <row r="102" spans="2:6" s="6" customFormat="1" x14ac:dyDescent="0.25">
      <c r="B102" s="10" t="s">
        <v>159</v>
      </c>
      <c r="C102" s="11">
        <v>1845192</v>
      </c>
      <c r="D102" s="9"/>
      <c r="E102" s="9"/>
      <c r="F102" s="9"/>
    </row>
    <row r="103" spans="2:6" s="6" customFormat="1" x14ac:dyDescent="0.25">
      <c r="B103" s="10" t="s">
        <v>160</v>
      </c>
      <c r="C103" s="11">
        <v>1842774</v>
      </c>
      <c r="D103" s="9"/>
      <c r="E103" s="9"/>
      <c r="F103" s="9"/>
    </row>
    <row r="104" spans="2:6" s="6" customFormat="1" x14ac:dyDescent="0.25">
      <c r="B104" s="10" t="s">
        <v>161</v>
      </c>
      <c r="C104" s="11">
        <v>12291783</v>
      </c>
      <c r="D104" s="9"/>
      <c r="E104" s="9"/>
      <c r="F104" s="9"/>
    </row>
    <row r="105" spans="2:6" s="6" customFormat="1" x14ac:dyDescent="0.25">
      <c r="B105" s="10" t="s">
        <v>162</v>
      </c>
      <c r="C105" s="11">
        <v>4518534</v>
      </c>
      <c r="D105" s="9"/>
      <c r="E105" s="9"/>
      <c r="F105" s="9"/>
    </row>
    <row r="106" spans="2:6" s="6" customFormat="1" x14ac:dyDescent="0.25">
      <c r="B106" s="10" t="s">
        <v>163</v>
      </c>
      <c r="C106" s="11">
        <v>3090996</v>
      </c>
      <c r="D106" s="9"/>
      <c r="E106" s="9"/>
      <c r="F106" s="9"/>
    </row>
    <row r="107" spans="2:6" s="6" customFormat="1" x14ac:dyDescent="0.25">
      <c r="B107" s="10" t="s">
        <v>164</v>
      </c>
      <c r="C107" s="11">
        <v>1841829</v>
      </c>
      <c r="D107" s="9"/>
      <c r="E107" s="9"/>
      <c r="F107" s="9"/>
    </row>
    <row r="108" spans="2:6" s="6" customFormat="1" x14ac:dyDescent="0.25">
      <c r="B108" s="10" t="s">
        <v>165</v>
      </c>
      <c r="C108" s="11">
        <v>4518621</v>
      </c>
      <c r="D108" s="9"/>
      <c r="E108" s="9"/>
      <c r="F108" s="9"/>
    </row>
    <row r="109" spans="2:6" s="6" customFormat="1" x14ac:dyDescent="0.25">
      <c r="B109" s="9"/>
      <c r="C109" s="9"/>
      <c r="D109" s="9"/>
      <c r="E109" s="9"/>
      <c r="F109" s="9"/>
    </row>
    <row r="110" spans="2:6" s="6" customFormat="1" x14ac:dyDescent="0.25">
      <c r="B110" s="9"/>
      <c r="C110" s="9"/>
      <c r="D110" s="9"/>
      <c r="E110" s="9"/>
      <c r="F110" s="9"/>
    </row>
    <row r="111" spans="2:6" s="6" customFormat="1" x14ac:dyDescent="0.25">
      <c r="B111" s="9"/>
      <c r="C111" s="9"/>
      <c r="D111" s="9"/>
      <c r="E111" s="9"/>
      <c r="F111" s="9"/>
    </row>
    <row r="112" spans="2:6" s="6" customFormat="1" x14ac:dyDescent="0.25">
      <c r="B112" s="9"/>
      <c r="C112" s="9"/>
      <c r="D112" s="9"/>
      <c r="E112" s="9"/>
      <c r="F112" s="9"/>
    </row>
    <row r="113" spans="2:6" s="6" customFormat="1" x14ac:dyDescent="0.25">
      <c r="B113" s="9"/>
      <c r="C113" s="9"/>
      <c r="D113" s="9"/>
      <c r="E113" s="9"/>
      <c r="F113" s="9"/>
    </row>
    <row r="114" spans="2:6" s="6" customFormat="1" x14ac:dyDescent="0.25">
      <c r="B114" s="9"/>
      <c r="C114" s="9"/>
      <c r="D114" s="9"/>
      <c r="E114" s="9"/>
      <c r="F114" s="9"/>
    </row>
    <row r="115" spans="2:6" s="6" customFormat="1" x14ac:dyDescent="0.25">
      <c r="B115" s="9"/>
      <c r="C115" s="9"/>
      <c r="D115" s="9"/>
      <c r="E115" s="9"/>
      <c r="F115" s="9"/>
    </row>
    <row r="116" spans="2:6" s="6" customFormat="1" x14ac:dyDescent="0.25">
      <c r="B116" s="9"/>
      <c r="C116" s="9"/>
      <c r="D116" s="9"/>
      <c r="E116" s="9"/>
      <c r="F116" s="9"/>
    </row>
    <row r="117" spans="2:6" s="6" customFormat="1" x14ac:dyDescent="0.25">
      <c r="B117" s="9"/>
      <c r="C117" s="9"/>
      <c r="D117" s="9"/>
      <c r="E117" s="9"/>
      <c r="F117" s="9"/>
    </row>
    <row r="118" spans="2:6" s="6" customFormat="1" x14ac:dyDescent="0.25">
      <c r="B118" s="9"/>
      <c r="C118" s="9"/>
      <c r="D118" s="9"/>
      <c r="E118" s="9"/>
      <c r="F118" s="9"/>
    </row>
    <row r="119" spans="2:6" s="6" customFormat="1" x14ac:dyDescent="0.25">
      <c r="B119" s="9"/>
      <c r="C119" s="9"/>
      <c r="D119" s="9"/>
      <c r="E119" s="9"/>
      <c r="F119" s="9"/>
    </row>
    <row r="120" spans="2:6" s="6" customFormat="1" x14ac:dyDescent="0.25">
      <c r="B120" s="9"/>
      <c r="C120" s="9"/>
      <c r="D120" s="9"/>
      <c r="E120" s="9"/>
      <c r="F120" s="9"/>
    </row>
    <row r="121" spans="2:6" s="6" customFormat="1" x14ac:dyDescent="0.25">
      <c r="B121" s="9"/>
      <c r="C121" s="9"/>
      <c r="D121" s="9"/>
      <c r="E121" s="9"/>
      <c r="F121" s="9"/>
    </row>
    <row r="122" spans="2:6" s="6" customFormat="1" x14ac:dyDescent="0.25">
      <c r="B122" s="9"/>
      <c r="C122" s="9"/>
      <c r="D122" s="9"/>
      <c r="E122" s="9"/>
      <c r="F122" s="9"/>
    </row>
    <row r="123" spans="2:6" s="6" customFormat="1" x14ac:dyDescent="0.25">
      <c r="B123" s="9"/>
      <c r="C123" s="9"/>
      <c r="D123" s="9"/>
      <c r="E123" s="9"/>
      <c r="F123" s="9"/>
    </row>
    <row r="127" spans="2:6" s="6" customFormat="1" x14ac:dyDescent="0.25">
      <c r="B127" s="9"/>
      <c r="C127" s="9"/>
      <c r="D127" s="9"/>
      <c r="E127" s="9"/>
      <c r="F127" s="9"/>
    </row>
    <row r="128" spans="2:6" s="6" customFormat="1" x14ac:dyDescent="0.25">
      <c r="B128" s="9"/>
      <c r="C128" s="9"/>
      <c r="D128" s="9"/>
      <c r="E128" s="9"/>
      <c r="F128" s="9"/>
    </row>
    <row r="129" spans="2:6" s="6" customFormat="1" x14ac:dyDescent="0.25">
      <c r="B129" s="9"/>
      <c r="C129" s="9"/>
      <c r="D129" s="9"/>
      <c r="E129" s="9"/>
      <c r="F129" s="9"/>
    </row>
    <row r="130" spans="2:6" s="6" customFormat="1" x14ac:dyDescent="0.25">
      <c r="B130" s="9"/>
      <c r="C130" s="9"/>
      <c r="D130" s="9"/>
      <c r="E130" s="9"/>
      <c r="F130" s="9"/>
    </row>
    <row r="131" spans="2:6" s="6" customFormat="1" x14ac:dyDescent="0.25">
      <c r="B131" s="9"/>
      <c r="C131" s="9"/>
      <c r="D131" s="9"/>
      <c r="E131" s="9"/>
      <c r="F131" s="9"/>
    </row>
    <row r="132" spans="2:6" s="6" customFormat="1" x14ac:dyDescent="0.25">
      <c r="B132" s="9"/>
      <c r="C132" s="9"/>
      <c r="D132" s="9"/>
      <c r="E132" s="9"/>
      <c r="F132" s="9"/>
    </row>
    <row r="133" spans="2:6" s="6" customFormat="1" x14ac:dyDescent="0.25">
      <c r="B133" s="9"/>
      <c r="C133" s="9"/>
      <c r="D133" s="9"/>
      <c r="E133" s="9"/>
      <c r="F13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E990E-BCB8-4B89-B34C-E51CB7E3643F}">
  <dimension ref="A3:F205"/>
  <sheetViews>
    <sheetView topLeftCell="A85" workbookViewId="0">
      <selection activeCell="K31" sqref="K31"/>
    </sheetView>
  </sheetViews>
  <sheetFormatPr baseColWidth="10" defaultRowHeight="15" x14ac:dyDescent="0.25"/>
  <cols>
    <col min="1" max="1" width="11.5703125" style="6" customWidth="1"/>
    <col min="2" max="2" width="40.42578125" style="3" customWidth="1"/>
    <col min="3" max="3" width="19.42578125" style="3" customWidth="1"/>
    <col min="4" max="4" width="9.85546875" style="3" customWidth="1"/>
    <col min="5" max="5" width="52.28515625" style="3" customWidth="1"/>
    <col min="6" max="6" width="15.140625" style="3" bestFit="1" customWidth="1"/>
    <col min="257" max="257" width="11.5703125" customWidth="1"/>
    <col min="258" max="258" width="33.28515625" customWidth="1"/>
    <col min="259" max="259" width="19.42578125" customWidth="1"/>
    <col min="260" max="260" width="9.85546875" customWidth="1"/>
    <col min="261" max="261" width="30.85546875" customWidth="1"/>
    <col min="262" max="262" width="15.140625" bestFit="1" customWidth="1"/>
    <col min="513" max="513" width="11.5703125" customWidth="1"/>
    <col min="514" max="514" width="33.28515625" customWidth="1"/>
    <col min="515" max="515" width="19.42578125" customWidth="1"/>
    <col min="516" max="516" width="9.85546875" customWidth="1"/>
    <col min="517" max="517" width="30.85546875" customWidth="1"/>
    <col min="518" max="518" width="15.140625" bestFit="1" customWidth="1"/>
    <col min="769" max="769" width="11.5703125" customWidth="1"/>
    <col min="770" max="770" width="33.28515625" customWidth="1"/>
    <col min="771" max="771" width="19.42578125" customWidth="1"/>
    <col min="772" max="772" width="9.85546875" customWidth="1"/>
    <col min="773" max="773" width="30.85546875" customWidth="1"/>
    <col min="774" max="774" width="15.140625" bestFit="1" customWidth="1"/>
    <col min="1025" max="1025" width="11.5703125" customWidth="1"/>
    <col min="1026" max="1026" width="33.28515625" customWidth="1"/>
    <col min="1027" max="1027" width="19.42578125" customWidth="1"/>
    <col min="1028" max="1028" width="9.85546875" customWidth="1"/>
    <col min="1029" max="1029" width="30.85546875" customWidth="1"/>
    <col min="1030" max="1030" width="15.140625" bestFit="1" customWidth="1"/>
    <col min="1281" max="1281" width="11.5703125" customWidth="1"/>
    <col min="1282" max="1282" width="33.28515625" customWidth="1"/>
    <col min="1283" max="1283" width="19.42578125" customWidth="1"/>
    <col min="1284" max="1284" width="9.85546875" customWidth="1"/>
    <col min="1285" max="1285" width="30.85546875" customWidth="1"/>
    <col min="1286" max="1286" width="15.140625" bestFit="1" customWidth="1"/>
    <col min="1537" max="1537" width="11.5703125" customWidth="1"/>
    <col min="1538" max="1538" width="33.28515625" customWidth="1"/>
    <col min="1539" max="1539" width="19.42578125" customWidth="1"/>
    <col min="1540" max="1540" width="9.85546875" customWidth="1"/>
    <col min="1541" max="1541" width="30.85546875" customWidth="1"/>
    <col min="1542" max="1542" width="15.140625" bestFit="1" customWidth="1"/>
    <col min="1793" max="1793" width="11.5703125" customWidth="1"/>
    <col min="1794" max="1794" width="33.28515625" customWidth="1"/>
    <col min="1795" max="1795" width="19.42578125" customWidth="1"/>
    <col min="1796" max="1796" width="9.85546875" customWidth="1"/>
    <col min="1797" max="1797" width="30.85546875" customWidth="1"/>
    <col min="1798" max="1798" width="15.140625" bestFit="1" customWidth="1"/>
    <col min="2049" max="2049" width="11.5703125" customWidth="1"/>
    <col min="2050" max="2050" width="33.28515625" customWidth="1"/>
    <col min="2051" max="2051" width="19.42578125" customWidth="1"/>
    <col min="2052" max="2052" width="9.85546875" customWidth="1"/>
    <col min="2053" max="2053" width="30.85546875" customWidth="1"/>
    <col min="2054" max="2054" width="15.140625" bestFit="1" customWidth="1"/>
    <col min="2305" max="2305" width="11.5703125" customWidth="1"/>
    <col min="2306" max="2306" width="33.28515625" customWidth="1"/>
    <col min="2307" max="2307" width="19.42578125" customWidth="1"/>
    <col min="2308" max="2308" width="9.85546875" customWidth="1"/>
    <col min="2309" max="2309" width="30.85546875" customWidth="1"/>
    <col min="2310" max="2310" width="15.140625" bestFit="1" customWidth="1"/>
    <col min="2561" max="2561" width="11.5703125" customWidth="1"/>
    <col min="2562" max="2562" width="33.28515625" customWidth="1"/>
    <col min="2563" max="2563" width="19.42578125" customWidth="1"/>
    <col min="2564" max="2564" width="9.85546875" customWidth="1"/>
    <col min="2565" max="2565" width="30.85546875" customWidth="1"/>
    <col min="2566" max="2566" width="15.140625" bestFit="1" customWidth="1"/>
    <col min="2817" max="2817" width="11.5703125" customWidth="1"/>
    <col min="2818" max="2818" width="33.28515625" customWidth="1"/>
    <col min="2819" max="2819" width="19.42578125" customWidth="1"/>
    <col min="2820" max="2820" width="9.85546875" customWidth="1"/>
    <col min="2821" max="2821" width="30.85546875" customWidth="1"/>
    <col min="2822" max="2822" width="15.140625" bestFit="1" customWidth="1"/>
    <col min="3073" max="3073" width="11.5703125" customWidth="1"/>
    <col min="3074" max="3074" width="33.28515625" customWidth="1"/>
    <col min="3075" max="3075" width="19.42578125" customWidth="1"/>
    <col min="3076" max="3076" width="9.85546875" customWidth="1"/>
    <col min="3077" max="3077" width="30.85546875" customWidth="1"/>
    <col min="3078" max="3078" width="15.140625" bestFit="1" customWidth="1"/>
    <col min="3329" max="3329" width="11.5703125" customWidth="1"/>
    <col min="3330" max="3330" width="33.28515625" customWidth="1"/>
    <col min="3331" max="3331" width="19.42578125" customWidth="1"/>
    <col min="3332" max="3332" width="9.85546875" customWidth="1"/>
    <col min="3333" max="3333" width="30.85546875" customWidth="1"/>
    <col min="3334" max="3334" width="15.140625" bestFit="1" customWidth="1"/>
    <col min="3585" max="3585" width="11.5703125" customWidth="1"/>
    <col min="3586" max="3586" width="33.28515625" customWidth="1"/>
    <col min="3587" max="3587" width="19.42578125" customWidth="1"/>
    <col min="3588" max="3588" width="9.85546875" customWidth="1"/>
    <col min="3589" max="3589" width="30.85546875" customWidth="1"/>
    <col min="3590" max="3590" width="15.140625" bestFit="1" customWidth="1"/>
    <col min="3841" max="3841" width="11.5703125" customWidth="1"/>
    <col min="3842" max="3842" width="33.28515625" customWidth="1"/>
    <col min="3843" max="3843" width="19.42578125" customWidth="1"/>
    <col min="3844" max="3844" width="9.85546875" customWidth="1"/>
    <col min="3845" max="3845" width="30.85546875" customWidth="1"/>
    <col min="3846" max="3846" width="15.140625" bestFit="1" customWidth="1"/>
    <col min="4097" max="4097" width="11.5703125" customWidth="1"/>
    <col min="4098" max="4098" width="33.28515625" customWidth="1"/>
    <col min="4099" max="4099" width="19.42578125" customWidth="1"/>
    <col min="4100" max="4100" width="9.85546875" customWidth="1"/>
    <col min="4101" max="4101" width="30.85546875" customWidth="1"/>
    <col min="4102" max="4102" width="15.140625" bestFit="1" customWidth="1"/>
    <col min="4353" max="4353" width="11.5703125" customWidth="1"/>
    <col min="4354" max="4354" width="33.28515625" customWidth="1"/>
    <col min="4355" max="4355" width="19.42578125" customWidth="1"/>
    <col min="4356" max="4356" width="9.85546875" customWidth="1"/>
    <col min="4357" max="4357" width="30.85546875" customWidth="1"/>
    <col min="4358" max="4358" width="15.140625" bestFit="1" customWidth="1"/>
    <col min="4609" max="4609" width="11.5703125" customWidth="1"/>
    <col min="4610" max="4610" width="33.28515625" customWidth="1"/>
    <col min="4611" max="4611" width="19.42578125" customWidth="1"/>
    <col min="4612" max="4612" width="9.85546875" customWidth="1"/>
    <col min="4613" max="4613" width="30.85546875" customWidth="1"/>
    <col min="4614" max="4614" width="15.140625" bestFit="1" customWidth="1"/>
    <col min="4865" max="4865" width="11.5703125" customWidth="1"/>
    <col min="4866" max="4866" width="33.28515625" customWidth="1"/>
    <col min="4867" max="4867" width="19.42578125" customWidth="1"/>
    <col min="4868" max="4868" width="9.85546875" customWidth="1"/>
    <col min="4869" max="4869" width="30.85546875" customWidth="1"/>
    <col min="4870" max="4870" width="15.140625" bestFit="1" customWidth="1"/>
    <col min="5121" max="5121" width="11.5703125" customWidth="1"/>
    <col min="5122" max="5122" width="33.28515625" customWidth="1"/>
    <col min="5123" max="5123" width="19.42578125" customWidth="1"/>
    <col min="5124" max="5124" width="9.85546875" customWidth="1"/>
    <col min="5125" max="5125" width="30.85546875" customWidth="1"/>
    <col min="5126" max="5126" width="15.140625" bestFit="1" customWidth="1"/>
    <col min="5377" max="5377" width="11.5703125" customWidth="1"/>
    <col min="5378" max="5378" width="33.28515625" customWidth="1"/>
    <col min="5379" max="5379" width="19.42578125" customWidth="1"/>
    <col min="5380" max="5380" width="9.85546875" customWidth="1"/>
    <col min="5381" max="5381" width="30.85546875" customWidth="1"/>
    <col min="5382" max="5382" width="15.140625" bestFit="1" customWidth="1"/>
    <col min="5633" max="5633" width="11.5703125" customWidth="1"/>
    <col min="5634" max="5634" width="33.28515625" customWidth="1"/>
    <col min="5635" max="5635" width="19.42578125" customWidth="1"/>
    <col min="5636" max="5636" width="9.85546875" customWidth="1"/>
    <col min="5637" max="5637" width="30.85546875" customWidth="1"/>
    <col min="5638" max="5638" width="15.140625" bestFit="1" customWidth="1"/>
    <col min="5889" max="5889" width="11.5703125" customWidth="1"/>
    <col min="5890" max="5890" width="33.28515625" customWidth="1"/>
    <col min="5891" max="5891" width="19.42578125" customWidth="1"/>
    <col min="5892" max="5892" width="9.85546875" customWidth="1"/>
    <col min="5893" max="5893" width="30.85546875" customWidth="1"/>
    <col min="5894" max="5894" width="15.140625" bestFit="1" customWidth="1"/>
    <col min="6145" max="6145" width="11.5703125" customWidth="1"/>
    <col min="6146" max="6146" width="33.28515625" customWidth="1"/>
    <col min="6147" max="6147" width="19.42578125" customWidth="1"/>
    <col min="6148" max="6148" width="9.85546875" customWidth="1"/>
    <col min="6149" max="6149" width="30.85546875" customWidth="1"/>
    <col min="6150" max="6150" width="15.140625" bestFit="1" customWidth="1"/>
    <col min="6401" max="6401" width="11.5703125" customWidth="1"/>
    <col min="6402" max="6402" width="33.28515625" customWidth="1"/>
    <col min="6403" max="6403" width="19.42578125" customWidth="1"/>
    <col min="6404" max="6404" width="9.85546875" customWidth="1"/>
    <col min="6405" max="6405" width="30.85546875" customWidth="1"/>
    <col min="6406" max="6406" width="15.140625" bestFit="1" customWidth="1"/>
    <col min="6657" max="6657" width="11.5703125" customWidth="1"/>
    <col min="6658" max="6658" width="33.28515625" customWidth="1"/>
    <col min="6659" max="6659" width="19.42578125" customWidth="1"/>
    <col min="6660" max="6660" width="9.85546875" customWidth="1"/>
    <col min="6661" max="6661" width="30.85546875" customWidth="1"/>
    <col min="6662" max="6662" width="15.140625" bestFit="1" customWidth="1"/>
    <col min="6913" max="6913" width="11.5703125" customWidth="1"/>
    <col min="6914" max="6914" width="33.28515625" customWidth="1"/>
    <col min="6915" max="6915" width="19.42578125" customWidth="1"/>
    <col min="6916" max="6916" width="9.85546875" customWidth="1"/>
    <col min="6917" max="6917" width="30.85546875" customWidth="1"/>
    <col min="6918" max="6918" width="15.140625" bestFit="1" customWidth="1"/>
    <col min="7169" max="7169" width="11.5703125" customWidth="1"/>
    <col min="7170" max="7170" width="33.28515625" customWidth="1"/>
    <col min="7171" max="7171" width="19.42578125" customWidth="1"/>
    <col min="7172" max="7172" width="9.85546875" customWidth="1"/>
    <col min="7173" max="7173" width="30.85546875" customWidth="1"/>
    <col min="7174" max="7174" width="15.140625" bestFit="1" customWidth="1"/>
    <col min="7425" max="7425" width="11.5703125" customWidth="1"/>
    <col min="7426" max="7426" width="33.28515625" customWidth="1"/>
    <col min="7427" max="7427" width="19.42578125" customWidth="1"/>
    <col min="7428" max="7428" width="9.85546875" customWidth="1"/>
    <col min="7429" max="7429" width="30.85546875" customWidth="1"/>
    <col min="7430" max="7430" width="15.140625" bestFit="1" customWidth="1"/>
    <col min="7681" max="7681" width="11.5703125" customWidth="1"/>
    <col min="7682" max="7682" width="33.28515625" customWidth="1"/>
    <col min="7683" max="7683" width="19.42578125" customWidth="1"/>
    <col min="7684" max="7684" width="9.85546875" customWidth="1"/>
    <col min="7685" max="7685" width="30.85546875" customWidth="1"/>
    <col min="7686" max="7686" width="15.140625" bestFit="1" customWidth="1"/>
    <col min="7937" max="7937" width="11.5703125" customWidth="1"/>
    <col min="7938" max="7938" width="33.28515625" customWidth="1"/>
    <col min="7939" max="7939" width="19.42578125" customWidth="1"/>
    <col min="7940" max="7940" width="9.85546875" customWidth="1"/>
    <col min="7941" max="7941" width="30.85546875" customWidth="1"/>
    <col min="7942" max="7942" width="15.140625" bestFit="1" customWidth="1"/>
    <col min="8193" max="8193" width="11.5703125" customWidth="1"/>
    <col min="8194" max="8194" width="33.28515625" customWidth="1"/>
    <col min="8195" max="8195" width="19.42578125" customWidth="1"/>
    <col min="8196" max="8196" width="9.85546875" customWidth="1"/>
    <col min="8197" max="8197" width="30.85546875" customWidth="1"/>
    <col min="8198" max="8198" width="15.140625" bestFit="1" customWidth="1"/>
    <col min="8449" max="8449" width="11.5703125" customWidth="1"/>
    <col min="8450" max="8450" width="33.28515625" customWidth="1"/>
    <col min="8451" max="8451" width="19.42578125" customWidth="1"/>
    <col min="8452" max="8452" width="9.85546875" customWidth="1"/>
    <col min="8453" max="8453" width="30.85546875" customWidth="1"/>
    <col min="8454" max="8454" width="15.140625" bestFit="1" customWidth="1"/>
    <col min="8705" max="8705" width="11.5703125" customWidth="1"/>
    <col min="8706" max="8706" width="33.28515625" customWidth="1"/>
    <col min="8707" max="8707" width="19.42578125" customWidth="1"/>
    <col min="8708" max="8708" width="9.85546875" customWidth="1"/>
    <col min="8709" max="8709" width="30.85546875" customWidth="1"/>
    <col min="8710" max="8710" width="15.140625" bestFit="1" customWidth="1"/>
    <col min="8961" max="8961" width="11.5703125" customWidth="1"/>
    <col min="8962" max="8962" width="33.28515625" customWidth="1"/>
    <col min="8963" max="8963" width="19.42578125" customWidth="1"/>
    <col min="8964" max="8964" width="9.85546875" customWidth="1"/>
    <col min="8965" max="8965" width="30.85546875" customWidth="1"/>
    <col min="8966" max="8966" width="15.140625" bestFit="1" customWidth="1"/>
    <col min="9217" max="9217" width="11.5703125" customWidth="1"/>
    <col min="9218" max="9218" width="33.28515625" customWidth="1"/>
    <col min="9219" max="9219" width="19.42578125" customWidth="1"/>
    <col min="9220" max="9220" width="9.85546875" customWidth="1"/>
    <col min="9221" max="9221" width="30.85546875" customWidth="1"/>
    <col min="9222" max="9222" width="15.140625" bestFit="1" customWidth="1"/>
    <col min="9473" max="9473" width="11.5703125" customWidth="1"/>
    <col min="9474" max="9474" width="33.28515625" customWidth="1"/>
    <col min="9475" max="9475" width="19.42578125" customWidth="1"/>
    <col min="9476" max="9476" width="9.85546875" customWidth="1"/>
    <col min="9477" max="9477" width="30.85546875" customWidth="1"/>
    <col min="9478" max="9478" width="15.140625" bestFit="1" customWidth="1"/>
    <col min="9729" max="9729" width="11.5703125" customWidth="1"/>
    <col min="9730" max="9730" width="33.28515625" customWidth="1"/>
    <col min="9731" max="9731" width="19.42578125" customWidth="1"/>
    <col min="9732" max="9732" width="9.85546875" customWidth="1"/>
    <col min="9733" max="9733" width="30.85546875" customWidth="1"/>
    <col min="9734" max="9734" width="15.140625" bestFit="1" customWidth="1"/>
    <col min="9985" max="9985" width="11.5703125" customWidth="1"/>
    <col min="9986" max="9986" width="33.28515625" customWidth="1"/>
    <col min="9987" max="9987" width="19.42578125" customWidth="1"/>
    <col min="9988" max="9988" width="9.85546875" customWidth="1"/>
    <col min="9989" max="9989" width="30.85546875" customWidth="1"/>
    <col min="9990" max="9990" width="15.140625" bestFit="1" customWidth="1"/>
    <col min="10241" max="10241" width="11.5703125" customWidth="1"/>
    <col min="10242" max="10242" width="33.28515625" customWidth="1"/>
    <col min="10243" max="10243" width="19.42578125" customWidth="1"/>
    <col min="10244" max="10244" width="9.85546875" customWidth="1"/>
    <col min="10245" max="10245" width="30.85546875" customWidth="1"/>
    <col min="10246" max="10246" width="15.140625" bestFit="1" customWidth="1"/>
    <col min="10497" max="10497" width="11.5703125" customWidth="1"/>
    <col min="10498" max="10498" width="33.28515625" customWidth="1"/>
    <col min="10499" max="10499" width="19.42578125" customWidth="1"/>
    <col min="10500" max="10500" width="9.85546875" customWidth="1"/>
    <col min="10501" max="10501" width="30.85546875" customWidth="1"/>
    <col min="10502" max="10502" width="15.140625" bestFit="1" customWidth="1"/>
    <col min="10753" max="10753" width="11.5703125" customWidth="1"/>
    <col min="10754" max="10754" width="33.28515625" customWidth="1"/>
    <col min="10755" max="10755" width="19.42578125" customWidth="1"/>
    <col min="10756" max="10756" width="9.85546875" customWidth="1"/>
    <col min="10757" max="10757" width="30.85546875" customWidth="1"/>
    <col min="10758" max="10758" width="15.140625" bestFit="1" customWidth="1"/>
    <col min="11009" max="11009" width="11.5703125" customWidth="1"/>
    <col min="11010" max="11010" width="33.28515625" customWidth="1"/>
    <col min="11011" max="11011" width="19.42578125" customWidth="1"/>
    <col min="11012" max="11012" width="9.85546875" customWidth="1"/>
    <col min="11013" max="11013" width="30.85546875" customWidth="1"/>
    <col min="11014" max="11014" width="15.140625" bestFit="1" customWidth="1"/>
    <col min="11265" max="11265" width="11.5703125" customWidth="1"/>
    <col min="11266" max="11266" width="33.28515625" customWidth="1"/>
    <col min="11267" max="11267" width="19.42578125" customWidth="1"/>
    <col min="11268" max="11268" width="9.85546875" customWidth="1"/>
    <col min="11269" max="11269" width="30.85546875" customWidth="1"/>
    <col min="11270" max="11270" width="15.140625" bestFit="1" customWidth="1"/>
    <col min="11521" max="11521" width="11.5703125" customWidth="1"/>
    <col min="11522" max="11522" width="33.28515625" customWidth="1"/>
    <col min="11523" max="11523" width="19.42578125" customWidth="1"/>
    <col min="11524" max="11524" width="9.85546875" customWidth="1"/>
    <col min="11525" max="11525" width="30.85546875" customWidth="1"/>
    <col min="11526" max="11526" width="15.140625" bestFit="1" customWidth="1"/>
    <col min="11777" max="11777" width="11.5703125" customWidth="1"/>
    <col min="11778" max="11778" width="33.28515625" customWidth="1"/>
    <col min="11779" max="11779" width="19.42578125" customWidth="1"/>
    <col min="11780" max="11780" width="9.85546875" customWidth="1"/>
    <col min="11781" max="11781" width="30.85546875" customWidth="1"/>
    <col min="11782" max="11782" width="15.140625" bestFit="1" customWidth="1"/>
    <col min="12033" max="12033" width="11.5703125" customWidth="1"/>
    <col min="12034" max="12034" width="33.28515625" customWidth="1"/>
    <col min="12035" max="12035" width="19.42578125" customWidth="1"/>
    <col min="12036" max="12036" width="9.85546875" customWidth="1"/>
    <col min="12037" max="12037" width="30.85546875" customWidth="1"/>
    <col min="12038" max="12038" width="15.140625" bestFit="1" customWidth="1"/>
    <col min="12289" max="12289" width="11.5703125" customWidth="1"/>
    <col min="12290" max="12290" width="33.28515625" customWidth="1"/>
    <col min="12291" max="12291" width="19.42578125" customWidth="1"/>
    <col min="12292" max="12292" width="9.85546875" customWidth="1"/>
    <col min="12293" max="12293" width="30.85546875" customWidth="1"/>
    <col min="12294" max="12294" width="15.140625" bestFit="1" customWidth="1"/>
    <col min="12545" max="12545" width="11.5703125" customWidth="1"/>
    <col min="12546" max="12546" width="33.28515625" customWidth="1"/>
    <col min="12547" max="12547" width="19.42578125" customWidth="1"/>
    <col min="12548" max="12548" width="9.85546875" customWidth="1"/>
    <col min="12549" max="12549" width="30.85546875" customWidth="1"/>
    <col min="12550" max="12550" width="15.140625" bestFit="1" customWidth="1"/>
    <col min="12801" max="12801" width="11.5703125" customWidth="1"/>
    <col min="12802" max="12802" width="33.28515625" customWidth="1"/>
    <col min="12803" max="12803" width="19.42578125" customWidth="1"/>
    <col min="12804" max="12804" width="9.85546875" customWidth="1"/>
    <col min="12805" max="12805" width="30.85546875" customWidth="1"/>
    <col min="12806" max="12806" width="15.140625" bestFit="1" customWidth="1"/>
    <col min="13057" max="13057" width="11.5703125" customWidth="1"/>
    <col min="13058" max="13058" width="33.28515625" customWidth="1"/>
    <col min="13059" max="13059" width="19.42578125" customWidth="1"/>
    <col min="13060" max="13060" width="9.85546875" customWidth="1"/>
    <col min="13061" max="13061" width="30.85546875" customWidth="1"/>
    <col min="13062" max="13062" width="15.140625" bestFit="1" customWidth="1"/>
    <col min="13313" max="13313" width="11.5703125" customWidth="1"/>
    <col min="13314" max="13314" width="33.28515625" customWidth="1"/>
    <col min="13315" max="13315" width="19.42578125" customWidth="1"/>
    <col min="13316" max="13316" width="9.85546875" customWidth="1"/>
    <col min="13317" max="13317" width="30.85546875" customWidth="1"/>
    <col min="13318" max="13318" width="15.140625" bestFit="1" customWidth="1"/>
    <col min="13569" max="13569" width="11.5703125" customWidth="1"/>
    <col min="13570" max="13570" width="33.28515625" customWidth="1"/>
    <col min="13571" max="13571" width="19.42578125" customWidth="1"/>
    <col min="13572" max="13572" width="9.85546875" customWidth="1"/>
    <col min="13573" max="13573" width="30.85546875" customWidth="1"/>
    <col min="13574" max="13574" width="15.140625" bestFit="1" customWidth="1"/>
    <col min="13825" max="13825" width="11.5703125" customWidth="1"/>
    <col min="13826" max="13826" width="33.28515625" customWidth="1"/>
    <col min="13827" max="13827" width="19.42578125" customWidth="1"/>
    <col min="13828" max="13828" width="9.85546875" customWidth="1"/>
    <col min="13829" max="13829" width="30.85546875" customWidth="1"/>
    <col min="13830" max="13830" width="15.140625" bestFit="1" customWidth="1"/>
    <col min="14081" max="14081" width="11.5703125" customWidth="1"/>
    <col min="14082" max="14082" width="33.28515625" customWidth="1"/>
    <col min="14083" max="14083" width="19.42578125" customWidth="1"/>
    <col min="14084" max="14084" width="9.85546875" customWidth="1"/>
    <col min="14085" max="14085" width="30.85546875" customWidth="1"/>
    <col min="14086" max="14086" width="15.140625" bestFit="1" customWidth="1"/>
    <col min="14337" max="14337" width="11.5703125" customWidth="1"/>
    <col min="14338" max="14338" width="33.28515625" customWidth="1"/>
    <col min="14339" max="14339" width="19.42578125" customWidth="1"/>
    <col min="14340" max="14340" width="9.85546875" customWidth="1"/>
    <col min="14341" max="14341" width="30.85546875" customWidth="1"/>
    <col min="14342" max="14342" width="15.140625" bestFit="1" customWidth="1"/>
    <col min="14593" max="14593" width="11.5703125" customWidth="1"/>
    <col min="14594" max="14594" width="33.28515625" customWidth="1"/>
    <col min="14595" max="14595" width="19.42578125" customWidth="1"/>
    <col min="14596" max="14596" width="9.85546875" customWidth="1"/>
    <col min="14597" max="14597" width="30.85546875" customWidth="1"/>
    <col min="14598" max="14598" width="15.140625" bestFit="1" customWidth="1"/>
    <col min="14849" max="14849" width="11.5703125" customWidth="1"/>
    <col min="14850" max="14850" width="33.28515625" customWidth="1"/>
    <col min="14851" max="14851" width="19.42578125" customWidth="1"/>
    <col min="14852" max="14852" width="9.85546875" customWidth="1"/>
    <col min="14853" max="14853" width="30.85546875" customWidth="1"/>
    <col min="14854" max="14854" width="15.140625" bestFit="1" customWidth="1"/>
    <col min="15105" max="15105" width="11.5703125" customWidth="1"/>
    <col min="15106" max="15106" width="33.28515625" customWidth="1"/>
    <col min="15107" max="15107" width="19.42578125" customWidth="1"/>
    <col min="15108" max="15108" width="9.85546875" customWidth="1"/>
    <col min="15109" max="15109" width="30.85546875" customWidth="1"/>
    <col min="15110" max="15110" width="15.140625" bestFit="1" customWidth="1"/>
    <col min="15361" max="15361" width="11.5703125" customWidth="1"/>
    <col min="15362" max="15362" width="33.28515625" customWidth="1"/>
    <col min="15363" max="15363" width="19.42578125" customWidth="1"/>
    <col min="15364" max="15364" width="9.85546875" customWidth="1"/>
    <col min="15365" max="15365" width="30.85546875" customWidth="1"/>
    <col min="15366" max="15366" width="15.140625" bestFit="1" customWidth="1"/>
    <col min="15617" max="15617" width="11.5703125" customWidth="1"/>
    <col min="15618" max="15618" width="33.28515625" customWidth="1"/>
    <col min="15619" max="15619" width="19.42578125" customWidth="1"/>
    <col min="15620" max="15620" width="9.85546875" customWidth="1"/>
    <col min="15621" max="15621" width="30.85546875" customWidth="1"/>
    <col min="15622" max="15622" width="15.140625" bestFit="1" customWidth="1"/>
    <col min="15873" max="15873" width="11.5703125" customWidth="1"/>
    <col min="15874" max="15874" width="33.28515625" customWidth="1"/>
    <col min="15875" max="15875" width="19.42578125" customWidth="1"/>
    <col min="15876" max="15876" width="9.85546875" customWidth="1"/>
    <col min="15877" max="15877" width="30.85546875" customWidth="1"/>
    <col min="15878" max="15878" width="15.140625" bestFit="1" customWidth="1"/>
    <col min="16129" max="16129" width="11.5703125" customWidth="1"/>
    <col min="16130" max="16130" width="33.28515625" customWidth="1"/>
    <col min="16131" max="16131" width="19.42578125" customWidth="1"/>
    <col min="16132" max="16132" width="9.85546875" customWidth="1"/>
    <col min="16133" max="16133" width="30.85546875" customWidth="1"/>
    <col min="16134" max="16134" width="15.140625" bestFit="1" customWidth="1"/>
  </cols>
  <sheetData>
    <row r="3" spans="2:6" x14ac:dyDescent="0.25">
      <c r="B3" s="24" t="s">
        <v>166</v>
      </c>
      <c r="C3" s="25">
        <f>+C5+F5+F10+F14+F18+F21+F39+F50+F57+F65+F82+F87</f>
        <v>14180873765</v>
      </c>
    </row>
    <row r="5" spans="2:6" x14ac:dyDescent="0.25">
      <c r="B5" s="4" t="s">
        <v>1</v>
      </c>
      <c r="C5" s="5">
        <v>2627153330</v>
      </c>
      <c r="E5" s="4" t="s">
        <v>167</v>
      </c>
      <c r="F5" s="5">
        <v>850621509</v>
      </c>
    </row>
    <row r="6" spans="2:6" x14ac:dyDescent="0.25">
      <c r="B6" s="7" t="s">
        <v>3</v>
      </c>
      <c r="C6" s="8">
        <v>3378371</v>
      </c>
      <c r="E6" s="7" t="s">
        <v>15</v>
      </c>
      <c r="F6" s="8">
        <v>612163178</v>
      </c>
    </row>
    <row r="7" spans="2:6" x14ac:dyDescent="0.25">
      <c r="B7" s="10" t="s">
        <v>5</v>
      </c>
      <c r="C7" s="11">
        <v>8228715</v>
      </c>
      <c r="E7" s="10" t="s">
        <v>17</v>
      </c>
      <c r="F7" s="11">
        <v>203707200</v>
      </c>
    </row>
    <row r="8" spans="2:6" x14ac:dyDescent="0.25">
      <c r="B8" s="10" t="s">
        <v>7</v>
      </c>
      <c r="C8" s="11">
        <v>10769378</v>
      </c>
      <c r="E8" s="10" t="s">
        <v>19</v>
      </c>
      <c r="F8" s="11">
        <v>34751131</v>
      </c>
    </row>
    <row r="9" spans="2:6" x14ac:dyDescent="0.25">
      <c r="B9" s="10" t="s">
        <v>9</v>
      </c>
      <c r="C9" s="11">
        <v>10640681</v>
      </c>
      <c r="E9" s="26"/>
      <c r="F9" s="11"/>
    </row>
    <row r="10" spans="2:6" x14ac:dyDescent="0.25">
      <c r="B10" s="10" t="s">
        <v>168</v>
      </c>
      <c r="C10" s="11">
        <v>3373216</v>
      </c>
      <c r="E10" s="4" t="s">
        <v>2</v>
      </c>
      <c r="F10" s="5">
        <v>22411441</v>
      </c>
    </row>
    <row r="11" spans="2:6" x14ac:dyDescent="0.25">
      <c r="B11" s="10" t="s">
        <v>10</v>
      </c>
      <c r="C11" s="11">
        <v>8275772</v>
      </c>
      <c r="E11" s="7" t="s">
        <v>6</v>
      </c>
      <c r="F11" s="8">
        <v>19809977</v>
      </c>
    </row>
    <row r="12" spans="2:6" x14ac:dyDescent="0.25">
      <c r="B12" s="10" t="s">
        <v>169</v>
      </c>
      <c r="C12" s="11">
        <v>8247881</v>
      </c>
      <c r="E12" s="10" t="s">
        <v>8</v>
      </c>
      <c r="F12" s="11">
        <v>2601464</v>
      </c>
    </row>
    <row r="13" spans="2:6" x14ac:dyDescent="0.25">
      <c r="B13" s="10" t="s">
        <v>12</v>
      </c>
      <c r="C13" s="11">
        <v>9037134</v>
      </c>
      <c r="E13" s="26"/>
      <c r="F13" s="11"/>
    </row>
    <row r="14" spans="2:6" x14ac:dyDescent="0.25">
      <c r="B14" s="10" t="s">
        <v>14</v>
      </c>
      <c r="C14" s="11">
        <v>9020945</v>
      </c>
      <c r="E14" s="4" t="s">
        <v>22</v>
      </c>
      <c r="F14" s="5">
        <v>4169532</v>
      </c>
    </row>
    <row r="15" spans="2:6" x14ac:dyDescent="0.25">
      <c r="B15" s="10" t="s">
        <v>16</v>
      </c>
      <c r="C15" s="11">
        <v>8856234</v>
      </c>
      <c r="E15" s="7" t="s">
        <v>24</v>
      </c>
      <c r="F15" s="8">
        <v>4169532</v>
      </c>
    </row>
    <row r="16" spans="2:6" x14ac:dyDescent="0.25">
      <c r="B16" s="10" t="s">
        <v>18</v>
      </c>
      <c r="C16" s="11">
        <v>9037241</v>
      </c>
      <c r="E16" s="16"/>
      <c r="F16" s="27"/>
    </row>
    <row r="17" spans="2:6" x14ac:dyDescent="0.25">
      <c r="B17" s="10" t="s">
        <v>20</v>
      </c>
      <c r="C17" s="11">
        <v>8283979</v>
      </c>
      <c r="E17" s="15"/>
      <c r="F17" s="28"/>
    </row>
    <row r="18" spans="2:6" x14ac:dyDescent="0.25">
      <c r="B18" s="10" t="s">
        <v>21</v>
      </c>
      <c r="C18" s="11">
        <v>3378325</v>
      </c>
      <c r="E18" s="4" t="s">
        <v>27</v>
      </c>
      <c r="F18" s="5">
        <v>3232154</v>
      </c>
    </row>
    <row r="19" spans="2:6" x14ac:dyDescent="0.25">
      <c r="B19" s="10" t="s">
        <v>23</v>
      </c>
      <c r="C19" s="11">
        <v>3378325</v>
      </c>
      <c r="E19" s="7" t="s">
        <v>29</v>
      </c>
      <c r="F19" s="8">
        <v>3232154</v>
      </c>
    </row>
    <row r="20" spans="2:6" x14ac:dyDescent="0.25">
      <c r="B20" s="10" t="s">
        <v>25</v>
      </c>
      <c r="C20" s="11">
        <v>3224081</v>
      </c>
      <c r="E20" s="29"/>
      <c r="F20" s="8"/>
    </row>
    <row r="21" spans="2:6" x14ac:dyDescent="0.25">
      <c r="B21" s="10" t="s">
        <v>26</v>
      </c>
      <c r="C21" s="11">
        <v>7599409</v>
      </c>
      <c r="E21" s="4" t="s">
        <v>41</v>
      </c>
      <c r="F21" s="5">
        <v>1289888342</v>
      </c>
    </row>
    <row r="22" spans="2:6" x14ac:dyDescent="0.25">
      <c r="B22" s="10" t="s">
        <v>28</v>
      </c>
      <c r="C22" s="11">
        <v>7846425</v>
      </c>
      <c r="E22" s="7" t="s">
        <v>43</v>
      </c>
      <c r="F22" s="8">
        <v>19166000</v>
      </c>
    </row>
    <row r="23" spans="2:6" x14ac:dyDescent="0.25">
      <c r="B23" s="10" t="s">
        <v>170</v>
      </c>
      <c r="C23" s="11">
        <v>2764121</v>
      </c>
      <c r="E23" s="10" t="s">
        <v>45</v>
      </c>
      <c r="F23" s="11">
        <v>10396863</v>
      </c>
    </row>
    <row r="24" spans="2:6" x14ac:dyDescent="0.25">
      <c r="B24" s="10" t="s">
        <v>30</v>
      </c>
      <c r="C24" s="11">
        <v>8305386</v>
      </c>
      <c r="E24" s="10" t="s">
        <v>47</v>
      </c>
      <c r="F24" s="11">
        <v>8070899</v>
      </c>
    </row>
    <row r="25" spans="2:6" x14ac:dyDescent="0.25">
      <c r="B25" s="10" t="s">
        <v>31</v>
      </c>
      <c r="C25" s="11">
        <v>8269200</v>
      </c>
      <c r="E25" s="10" t="s">
        <v>49</v>
      </c>
      <c r="F25" s="11">
        <v>7797648</v>
      </c>
    </row>
    <row r="26" spans="2:6" x14ac:dyDescent="0.25">
      <c r="B26" s="10" t="s">
        <v>33</v>
      </c>
      <c r="C26" s="11">
        <v>8283945</v>
      </c>
      <c r="E26" s="10" t="s">
        <v>51</v>
      </c>
      <c r="F26" s="11">
        <v>55994464</v>
      </c>
    </row>
    <row r="27" spans="2:6" x14ac:dyDescent="0.25">
      <c r="B27" s="10" t="s">
        <v>13</v>
      </c>
      <c r="C27" s="11">
        <v>8174683</v>
      </c>
      <c r="E27" s="10" t="s">
        <v>53</v>
      </c>
      <c r="F27" s="11">
        <v>48873300</v>
      </c>
    </row>
    <row r="28" spans="2:6" x14ac:dyDescent="0.25">
      <c r="B28" s="10" t="s">
        <v>35</v>
      </c>
      <c r="C28" s="11">
        <v>631767915</v>
      </c>
      <c r="E28" s="10" t="s">
        <v>55</v>
      </c>
      <c r="F28" s="11">
        <v>41710430</v>
      </c>
    </row>
    <row r="29" spans="2:6" x14ac:dyDescent="0.25">
      <c r="B29" s="10" t="s">
        <v>36</v>
      </c>
      <c r="C29" s="11">
        <v>126884046</v>
      </c>
      <c r="E29" s="10" t="s">
        <v>57</v>
      </c>
      <c r="F29" s="11">
        <v>44251555</v>
      </c>
    </row>
    <row r="30" spans="2:6" x14ac:dyDescent="0.25">
      <c r="B30" s="10" t="s">
        <v>38</v>
      </c>
      <c r="C30" s="11">
        <v>4282129</v>
      </c>
      <c r="E30" s="10" t="s">
        <v>59</v>
      </c>
      <c r="F30" s="11">
        <v>11551293</v>
      </c>
    </row>
    <row r="31" spans="2:6" x14ac:dyDescent="0.25">
      <c r="B31" s="10" t="s">
        <v>39</v>
      </c>
      <c r="C31" s="11">
        <v>3480745</v>
      </c>
      <c r="E31" s="10" t="s">
        <v>61</v>
      </c>
      <c r="F31" s="11">
        <v>546319726</v>
      </c>
    </row>
    <row r="32" spans="2:6" x14ac:dyDescent="0.25">
      <c r="B32" s="10" t="s">
        <v>40</v>
      </c>
      <c r="C32" s="11">
        <v>8284138</v>
      </c>
      <c r="E32" s="10" t="s">
        <v>63</v>
      </c>
      <c r="F32" s="11">
        <v>453096495</v>
      </c>
    </row>
    <row r="33" spans="2:6" x14ac:dyDescent="0.25">
      <c r="B33" s="10" t="s">
        <v>44</v>
      </c>
      <c r="C33" s="11">
        <v>9852013</v>
      </c>
      <c r="E33" s="10" t="s">
        <v>65</v>
      </c>
      <c r="F33" s="11">
        <v>3258220</v>
      </c>
    </row>
    <row r="34" spans="2:6" x14ac:dyDescent="0.25">
      <c r="B34" s="10" t="s">
        <v>46</v>
      </c>
      <c r="C34" s="11">
        <v>80926514</v>
      </c>
      <c r="E34" s="10" t="s">
        <v>99</v>
      </c>
      <c r="F34" s="11">
        <v>26065760</v>
      </c>
    </row>
    <row r="35" spans="2:6" x14ac:dyDescent="0.25">
      <c r="B35" s="10" t="s">
        <v>48</v>
      </c>
      <c r="C35" s="11">
        <v>18728533</v>
      </c>
      <c r="E35" s="10" t="s">
        <v>67</v>
      </c>
      <c r="F35" s="11">
        <v>5979790</v>
      </c>
    </row>
    <row r="36" spans="2:6" x14ac:dyDescent="0.25">
      <c r="B36" s="10" t="s">
        <v>50</v>
      </c>
      <c r="C36" s="11">
        <v>6791444</v>
      </c>
      <c r="E36" s="10" t="s">
        <v>171</v>
      </c>
      <c r="F36" s="11">
        <v>2411083</v>
      </c>
    </row>
    <row r="37" spans="2:6" x14ac:dyDescent="0.25">
      <c r="B37" s="10" t="s">
        <v>52</v>
      </c>
      <c r="C37" s="11">
        <v>7756965</v>
      </c>
      <c r="E37" s="10" t="s">
        <v>69</v>
      </c>
      <c r="F37" s="11">
        <v>4944816</v>
      </c>
    </row>
    <row r="38" spans="2:6" x14ac:dyDescent="0.25">
      <c r="B38" s="10" t="s">
        <v>54</v>
      </c>
      <c r="C38" s="11">
        <v>6518565</v>
      </c>
      <c r="E38" s="26"/>
      <c r="F38" s="11"/>
    </row>
    <row r="39" spans="2:6" x14ac:dyDescent="0.25">
      <c r="B39" s="10" t="s">
        <v>56</v>
      </c>
      <c r="C39" s="11">
        <v>8811311</v>
      </c>
      <c r="E39" s="4" t="s">
        <v>72</v>
      </c>
      <c r="F39" s="5">
        <v>4937228273</v>
      </c>
    </row>
    <row r="40" spans="2:6" x14ac:dyDescent="0.25">
      <c r="B40" s="10" t="s">
        <v>58</v>
      </c>
      <c r="C40" s="11">
        <v>8291712</v>
      </c>
      <c r="E40" s="7" t="s">
        <v>74</v>
      </c>
      <c r="F40" s="8">
        <v>1499534282</v>
      </c>
    </row>
    <row r="41" spans="2:6" x14ac:dyDescent="0.25">
      <c r="B41" s="10" t="s">
        <v>60</v>
      </c>
      <c r="C41" s="11">
        <v>9132660</v>
      </c>
      <c r="E41" s="10" t="s">
        <v>76</v>
      </c>
      <c r="F41" s="11">
        <v>592341788</v>
      </c>
    </row>
    <row r="42" spans="2:6" x14ac:dyDescent="0.25">
      <c r="B42" s="10" t="s">
        <v>62</v>
      </c>
      <c r="C42" s="11">
        <v>5877281</v>
      </c>
      <c r="E42" s="10" t="s">
        <v>172</v>
      </c>
      <c r="F42" s="11">
        <v>1128056</v>
      </c>
    </row>
    <row r="43" spans="2:6" x14ac:dyDescent="0.25">
      <c r="B43" s="10" t="s">
        <v>64</v>
      </c>
      <c r="C43" s="11">
        <v>4305477</v>
      </c>
      <c r="E43" s="10" t="s">
        <v>78</v>
      </c>
      <c r="F43" s="11">
        <v>304969392</v>
      </c>
    </row>
    <row r="44" spans="2:6" x14ac:dyDescent="0.25">
      <c r="B44" s="10" t="s">
        <v>66</v>
      </c>
      <c r="C44" s="11">
        <v>3382852</v>
      </c>
      <c r="E44" s="10" t="s">
        <v>55</v>
      </c>
      <c r="F44" s="11">
        <v>2250322774</v>
      </c>
    </row>
    <row r="45" spans="2:6" x14ac:dyDescent="0.25">
      <c r="B45" s="10" t="s">
        <v>68</v>
      </c>
      <c r="C45" s="11">
        <v>9035700</v>
      </c>
      <c r="E45" s="10" t="s">
        <v>65</v>
      </c>
      <c r="F45" s="11">
        <v>3258220</v>
      </c>
    </row>
    <row r="46" spans="2:6" x14ac:dyDescent="0.25">
      <c r="B46" s="10" t="s">
        <v>70</v>
      </c>
      <c r="C46" s="11">
        <v>8146983</v>
      </c>
      <c r="E46" s="10" t="s">
        <v>173</v>
      </c>
      <c r="F46" s="11">
        <v>37795352</v>
      </c>
    </row>
    <row r="47" spans="2:6" x14ac:dyDescent="0.25">
      <c r="B47" s="10" t="s">
        <v>71</v>
      </c>
      <c r="C47" s="11">
        <v>4779699</v>
      </c>
      <c r="E47" s="10" t="s">
        <v>81</v>
      </c>
      <c r="F47" s="11">
        <v>115562697</v>
      </c>
    </row>
    <row r="48" spans="2:6" x14ac:dyDescent="0.25">
      <c r="B48" s="10" t="s">
        <v>73</v>
      </c>
      <c r="C48" s="11">
        <v>8180358</v>
      </c>
      <c r="E48" s="10" t="s">
        <v>174</v>
      </c>
      <c r="F48" s="11">
        <v>132315712</v>
      </c>
    </row>
    <row r="49" spans="2:6" x14ac:dyDescent="0.25">
      <c r="B49" s="10" t="s">
        <v>75</v>
      </c>
      <c r="C49" s="11">
        <v>1637998</v>
      </c>
      <c r="E49" s="26"/>
      <c r="F49" s="11"/>
    </row>
    <row r="50" spans="2:6" x14ac:dyDescent="0.25">
      <c r="B50" s="10" t="s">
        <v>77</v>
      </c>
      <c r="C50" s="11">
        <v>9037241</v>
      </c>
      <c r="E50" s="4" t="s">
        <v>84</v>
      </c>
      <c r="F50" s="5">
        <v>233312908</v>
      </c>
    </row>
    <row r="51" spans="2:6" x14ac:dyDescent="0.25">
      <c r="B51" s="10" t="s">
        <v>79</v>
      </c>
      <c r="C51" s="11">
        <v>3378336</v>
      </c>
      <c r="E51" s="7" t="s">
        <v>36</v>
      </c>
      <c r="F51" s="8">
        <v>4269571</v>
      </c>
    </row>
    <row r="52" spans="2:6" x14ac:dyDescent="0.25">
      <c r="B52" s="10" t="s">
        <v>80</v>
      </c>
      <c r="C52" s="11">
        <v>3376686</v>
      </c>
      <c r="E52" s="10" t="s">
        <v>175</v>
      </c>
      <c r="F52" s="11">
        <v>88418562</v>
      </c>
    </row>
    <row r="53" spans="2:6" x14ac:dyDescent="0.25">
      <c r="B53" s="10" t="s">
        <v>82</v>
      </c>
      <c r="C53" s="11">
        <v>14765485</v>
      </c>
      <c r="E53" s="10" t="s">
        <v>176</v>
      </c>
      <c r="F53" s="11">
        <v>108824548</v>
      </c>
    </row>
    <row r="54" spans="2:6" x14ac:dyDescent="0.25">
      <c r="B54" s="10" t="s">
        <v>83</v>
      </c>
      <c r="C54" s="11">
        <v>1981873</v>
      </c>
      <c r="E54" s="10" t="s">
        <v>177</v>
      </c>
      <c r="F54" s="11">
        <v>13032880</v>
      </c>
    </row>
    <row r="55" spans="2:6" x14ac:dyDescent="0.25">
      <c r="B55" s="10" t="s">
        <v>178</v>
      </c>
      <c r="C55" s="11">
        <v>1822544</v>
      </c>
      <c r="E55" s="10" t="s">
        <v>88</v>
      </c>
      <c r="F55" s="11">
        <v>18767347</v>
      </c>
    </row>
    <row r="56" spans="2:6" x14ac:dyDescent="0.25">
      <c r="B56" s="10" t="s">
        <v>85</v>
      </c>
      <c r="C56" s="11">
        <v>10915091</v>
      </c>
      <c r="E56" s="10"/>
      <c r="F56" s="11"/>
    </row>
    <row r="57" spans="2:6" x14ac:dyDescent="0.25">
      <c r="B57" s="10" t="s">
        <v>87</v>
      </c>
      <c r="C57" s="11">
        <v>9857936</v>
      </c>
      <c r="E57" s="4" t="s">
        <v>93</v>
      </c>
      <c r="F57" s="5">
        <v>1355790682</v>
      </c>
    </row>
    <row r="58" spans="2:6" x14ac:dyDescent="0.25">
      <c r="B58" s="10" t="s">
        <v>89</v>
      </c>
      <c r="C58" s="11">
        <v>3376686</v>
      </c>
      <c r="E58" s="7" t="s">
        <v>95</v>
      </c>
      <c r="F58" s="8">
        <v>5933792</v>
      </c>
    </row>
    <row r="59" spans="2:6" x14ac:dyDescent="0.25">
      <c r="B59" s="10" t="s">
        <v>91</v>
      </c>
      <c r="C59" s="11">
        <v>10237350</v>
      </c>
      <c r="E59" s="10" t="s">
        <v>179</v>
      </c>
      <c r="F59" s="11">
        <v>7819728</v>
      </c>
    </row>
    <row r="60" spans="2:6" x14ac:dyDescent="0.25">
      <c r="B60" s="10" t="s">
        <v>180</v>
      </c>
      <c r="C60" s="11">
        <v>8214000</v>
      </c>
      <c r="E60" s="10" t="s">
        <v>85</v>
      </c>
      <c r="F60" s="11">
        <v>8761600</v>
      </c>
    </row>
    <row r="61" spans="2:6" x14ac:dyDescent="0.25">
      <c r="B61" s="10" t="s">
        <v>92</v>
      </c>
      <c r="C61" s="11">
        <v>11339735</v>
      </c>
      <c r="E61" s="10" t="s">
        <v>97</v>
      </c>
      <c r="F61" s="11">
        <v>29597671</v>
      </c>
    </row>
    <row r="62" spans="2:6" x14ac:dyDescent="0.25">
      <c r="B62" s="10" t="s">
        <v>94</v>
      </c>
      <c r="C62" s="11">
        <v>3374421</v>
      </c>
      <c r="E62" s="10" t="s">
        <v>99</v>
      </c>
      <c r="F62" s="11">
        <v>1292730272</v>
      </c>
    </row>
    <row r="63" spans="2:6" x14ac:dyDescent="0.25">
      <c r="B63" s="10" t="s">
        <v>96</v>
      </c>
      <c r="C63" s="11">
        <v>93521306</v>
      </c>
      <c r="E63" s="10" t="s">
        <v>181</v>
      </c>
      <c r="F63" s="11">
        <v>10947619</v>
      </c>
    </row>
    <row r="64" spans="2:6" x14ac:dyDescent="0.25">
      <c r="B64" s="10" t="s">
        <v>98</v>
      </c>
      <c r="C64" s="11">
        <v>6958663</v>
      </c>
      <c r="E64" s="26"/>
      <c r="F64" s="11"/>
    </row>
    <row r="65" spans="2:6" x14ac:dyDescent="0.25">
      <c r="B65" s="10" t="s">
        <v>100</v>
      </c>
      <c r="C65" s="11">
        <v>7349036</v>
      </c>
      <c r="E65" s="4" t="s">
        <v>102</v>
      </c>
      <c r="F65" s="5">
        <v>2792927490</v>
      </c>
    </row>
    <row r="66" spans="2:6" x14ac:dyDescent="0.25">
      <c r="B66" s="10" t="s">
        <v>101</v>
      </c>
      <c r="C66" s="11">
        <v>8229335</v>
      </c>
      <c r="E66" s="7" t="s">
        <v>36</v>
      </c>
      <c r="F66" s="8">
        <v>104102084</v>
      </c>
    </row>
    <row r="67" spans="2:6" x14ac:dyDescent="0.25">
      <c r="B67" s="10" t="s">
        <v>105</v>
      </c>
      <c r="C67" s="11">
        <v>9928513</v>
      </c>
      <c r="E67" s="10" t="s">
        <v>104</v>
      </c>
      <c r="F67" s="11">
        <v>2632521</v>
      </c>
    </row>
    <row r="68" spans="2:6" x14ac:dyDescent="0.25">
      <c r="B68" s="10" t="s">
        <v>107</v>
      </c>
      <c r="C68" s="11">
        <v>9265185</v>
      </c>
      <c r="E68" s="10" t="s">
        <v>48</v>
      </c>
      <c r="F68" s="11">
        <v>10404400</v>
      </c>
    </row>
    <row r="69" spans="2:6" x14ac:dyDescent="0.25">
      <c r="B69" s="10" t="s">
        <v>108</v>
      </c>
      <c r="C69" s="11">
        <v>3223200</v>
      </c>
      <c r="E69" s="10" t="s">
        <v>182</v>
      </c>
      <c r="F69" s="11">
        <v>1563763411</v>
      </c>
    </row>
    <row r="70" spans="2:6" x14ac:dyDescent="0.25">
      <c r="B70" s="10" t="s">
        <v>110</v>
      </c>
      <c r="C70" s="11">
        <v>4682882</v>
      </c>
      <c r="E70" s="10" t="s">
        <v>106</v>
      </c>
      <c r="F70" s="11">
        <v>175120720</v>
      </c>
    </row>
    <row r="71" spans="2:6" x14ac:dyDescent="0.25">
      <c r="B71" s="10" t="s">
        <v>112</v>
      </c>
      <c r="C71" s="11">
        <v>6739860</v>
      </c>
      <c r="E71" s="10" t="s">
        <v>71</v>
      </c>
      <c r="F71" s="11">
        <v>1792387</v>
      </c>
    </row>
    <row r="72" spans="2:6" x14ac:dyDescent="0.25">
      <c r="B72" s="10" t="s">
        <v>114</v>
      </c>
      <c r="C72" s="11">
        <v>2725459</v>
      </c>
      <c r="E72" s="10" t="s">
        <v>109</v>
      </c>
      <c r="F72" s="11">
        <v>5315838</v>
      </c>
    </row>
    <row r="73" spans="2:6" x14ac:dyDescent="0.25">
      <c r="B73" s="10" t="s">
        <v>116</v>
      </c>
      <c r="C73" s="11">
        <v>18637021</v>
      </c>
      <c r="E73" s="10" t="s">
        <v>111</v>
      </c>
      <c r="F73" s="11">
        <v>5262218</v>
      </c>
    </row>
    <row r="74" spans="2:6" x14ac:dyDescent="0.25">
      <c r="B74" s="10" t="s">
        <v>118</v>
      </c>
      <c r="C74" s="11">
        <v>9037241</v>
      </c>
      <c r="E74" s="10" t="s">
        <v>183</v>
      </c>
      <c r="F74" s="11">
        <v>116811660</v>
      </c>
    </row>
    <row r="75" spans="2:6" x14ac:dyDescent="0.25">
      <c r="B75" s="10" t="s">
        <v>120</v>
      </c>
      <c r="C75" s="11">
        <v>8314230</v>
      </c>
      <c r="E75" s="10" t="s">
        <v>113</v>
      </c>
      <c r="F75" s="11">
        <v>55259411</v>
      </c>
    </row>
    <row r="76" spans="2:6" x14ac:dyDescent="0.25">
      <c r="B76" s="10" t="s">
        <v>184</v>
      </c>
      <c r="C76" s="11">
        <v>3654748</v>
      </c>
      <c r="E76" s="10" t="s">
        <v>115</v>
      </c>
      <c r="F76" s="11">
        <v>194551010</v>
      </c>
    </row>
    <row r="77" spans="2:6" x14ac:dyDescent="0.25">
      <c r="B77" s="10" t="s">
        <v>122</v>
      </c>
      <c r="C77" s="11">
        <v>485638644</v>
      </c>
      <c r="E77" s="10" t="s">
        <v>119</v>
      </c>
      <c r="F77" s="11">
        <v>6506012</v>
      </c>
    </row>
    <row r="78" spans="2:6" x14ac:dyDescent="0.25">
      <c r="B78" s="10" t="s">
        <v>123</v>
      </c>
      <c r="C78" s="11">
        <v>8308147</v>
      </c>
      <c r="E78" s="10" t="s">
        <v>121</v>
      </c>
      <c r="F78" s="11">
        <v>332868287</v>
      </c>
    </row>
    <row r="79" spans="2:6" x14ac:dyDescent="0.25">
      <c r="B79" s="10" t="s">
        <v>185</v>
      </c>
      <c r="C79" s="11">
        <v>2767788</v>
      </c>
      <c r="E79" s="10" t="s">
        <v>8</v>
      </c>
      <c r="F79" s="11">
        <v>214778804</v>
      </c>
    </row>
    <row r="80" spans="2:6" x14ac:dyDescent="0.25">
      <c r="B80" s="10" t="s">
        <v>125</v>
      </c>
      <c r="C80" s="11">
        <v>8884260</v>
      </c>
      <c r="E80" s="10" t="s">
        <v>124</v>
      </c>
      <c r="F80" s="11">
        <v>3758727</v>
      </c>
    </row>
    <row r="81" spans="2:6" x14ac:dyDescent="0.25">
      <c r="B81" s="10" t="s">
        <v>126</v>
      </c>
      <c r="C81" s="11">
        <v>5677076</v>
      </c>
      <c r="E81" s="26"/>
      <c r="F81" s="11"/>
    </row>
    <row r="82" spans="2:6" x14ac:dyDescent="0.25">
      <c r="B82" s="10" t="s">
        <v>128</v>
      </c>
      <c r="C82" s="11">
        <v>7057300</v>
      </c>
      <c r="E82" s="4" t="s">
        <v>186</v>
      </c>
      <c r="F82" s="5">
        <v>12453379</v>
      </c>
    </row>
    <row r="83" spans="2:6" x14ac:dyDescent="0.25">
      <c r="B83" s="10" t="s">
        <v>130</v>
      </c>
      <c r="C83" s="11">
        <v>9037242</v>
      </c>
      <c r="E83" s="7" t="s">
        <v>187</v>
      </c>
      <c r="F83" s="8">
        <v>61621</v>
      </c>
    </row>
    <row r="84" spans="2:6" x14ac:dyDescent="0.25">
      <c r="B84" s="10" t="s">
        <v>131</v>
      </c>
      <c r="C84" s="11">
        <v>8283946</v>
      </c>
      <c r="E84" s="10" t="s">
        <v>8</v>
      </c>
      <c r="F84" s="11">
        <v>12296536</v>
      </c>
    </row>
    <row r="85" spans="2:6" x14ac:dyDescent="0.25">
      <c r="B85" s="10" t="s">
        <v>133</v>
      </c>
      <c r="C85" s="11">
        <v>37273360</v>
      </c>
      <c r="E85" s="10" t="s">
        <v>132</v>
      </c>
      <c r="F85" s="11">
        <v>95222</v>
      </c>
    </row>
    <row r="86" spans="2:6" x14ac:dyDescent="0.25">
      <c r="B86" s="10" t="s">
        <v>134</v>
      </c>
      <c r="C86" s="11">
        <v>10306219</v>
      </c>
      <c r="E86" s="16"/>
      <c r="F86" s="27"/>
    </row>
    <row r="87" spans="2:6" x14ac:dyDescent="0.25">
      <c r="B87" s="10" t="s">
        <v>136</v>
      </c>
      <c r="C87" s="11">
        <v>9037241</v>
      </c>
      <c r="E87" s="30" t="s">
        <v>188</v>
      </c>
      <c r="F87" s="5">
        <v>51684725</v>
      </c>
    </row>
    <row r="88" spans="2:6" x14ac:dyDescent="0.25">
      <c r="B88" s="10" t="s">
        <v>137</v>
      </c>
      <c r="C88" s="11">
        <v>8344374</v>
      </c>
      <c r="E88" s="13"/>
      <c r="F88" s="27"/>
    </row>
    <row r="89" spans="2:6" x14ac:dyDescent="0.25">
      <c r="B89" s="10" t="s">
        <v>138</v>
      </c>
      <c r="C89" s="11">
        <v>3350460</v>
      </c>
      <c r="E89" s="31" t="s">
        <v>139</v>
      </c>
      <c r="F89" s="32">
        <v>14180873765</v>
      </c>
    </row>
    <row r="90" spans="2:6" x14ac:dyDescent="0.25">
      <c r="B90" s="10" t="s">
        <v>140</v>
      </c>
      <c r="C90" s="11">
        <v>8263943</v>
      </c>
    </row>
    <row r="91" spans="2:6" x14ac:dyDescent="0.25">
      <c r="B91" s="10" t="s">
        <v>141</v>
      </c>
      <c r="C91" s="11">
        <v>407595095</v>
      </c>
    </row>
    <row r="92" spans="2:6" x14ac:dyDescent="0.25">
      <c r="B92" s="10" t="s">
        <v>142</v>
      </c>
      <c r="C92" s="11">
        <v>8133517</v>
      </c>
    </row>
    <row r="93" spans="2:6" x14ac:dyDescent="0.25">
      <c r="B93" s="10" t="s">
        <v>143</v>
      </c>
      <c r="C93" s="11">
        <v>8284089</v>
      </c>
    </row>
    <row r="94" spans="2:6" x14ac:dyDescent="0.25">
      <c r="B94" s="10" t="s">
        <v>144</v>
      </c>
      <c r="C94" s="11">
        <v>9731064</v>
      </c>
    </row>
    <row r="95" spans="2:6" x14ac:dyDescent="0.25">
      <c r="B95" s="10" t="s">
        <v>145</v>
      </c>
      <c r="C95" s="11">
        <v>4305450</v>
      </c>
    </row>
    <row r="96" spans="2:6" x14ac:dyDescent="0.25">
      <c r="B96" s="10" t="s">
        <v>146</v>
      </c>
      <c r="C96" s="11">
        <v>8626218</v>
      </c>
    </row>
    <row r="97" spans="2:3" x14ac:dyDescent="0.25">
      <c r="B97" s="10" t="s">
        <v>147</v>
      </c>
      <c r="C97" s="11">
        <v>1996283</v>
      </c>
    </row>
    <row r="98" spans="2:3" x14ac:dyDescent="0.25">
      <c r="B98" s="10" t="s">
        <v>148</v>
      </c>
      <c r="C98" s="11">
        <v>8283775</v>
      </c>
    </row>
    <row r="99" spans="2:3" x14ac:dyDescent="0.25">
      <c r="B99" s="10" t="s">
        <v>149</v>
      </c>
      <c r="C99" s="11">
        <v>9857936</v>
      </c>
    </row>
    <row r="100" spans="2:3" x14ac:dyDescent="0.25">
      <c r="B100" s="10" t="s">
        <v>150</v>
      </c>
      <c r="C100" s="11">
        <v>20067981</v>
      </c>
    </row>
    <row r="101" spans="2:3" x14ac:dyDescent="0.25">
      <c r="B101" s="10" t="s">
        <v>151</v>
      </c>
      <c r="C101" s="11">
        <v>11465866</v>
      </c>
    </row>
    <row r="102" spans="2:3" x14ac:dyDescent="0.25">
      <c r="B102" s="10" t="s">
        <v>153</v>
      </c>
      <c r="C102" s="11">
        <v>3375724</v>
      </c>
    </row>
    <row r="103" spans="2:3" x14ac:dyDescent="0.25">
      <c r="B103" s="10" t="s">
        <v>189</v>
      </c>
      <c r="C103" s="11">
        <v>3012326</v>
      </c>
    </row>
    <row r="104" spans="2:3" x14ac:dyDescent="0.25">
      <c r="B104" s="10" t="s">
        <v>154</v>
      </c>
      <c r="C104" s="11">
        <v>8434759</v>
      </c>
    </row>
    <row r="105" spans="2:3" x14ac:dyDescent="0.25">
      <c r="B105" s="10" t="s">
        <v>155</v>
      </c>
      <c r="C105" s="11">
        <v>3382852</v>
      </c>
    </row>
    <row r="106" spans="2:3" x14ac:dyDescent="0.25">
      <c r="B106" s="10" t="s">
        <v>156</v>
      </c>
      <c r="C106" s="11">
        <v>8323643</v>
      </c>
    </row>
    <row r="107" spans="2:3" x14ac:dyDescent="0.25">
      <c r="B107" s="10" t="s">
        <v>157</v>
      </c>
      <c r="C107" s="11">
        <v>3071215</v>
      </c>
    </row>
    <row r="108" spans="2:3" x14ac:dyDescent="0.25">
      <c r="B108" s="10" t="s">
        <v>158</v>
      </c>
      <c r="C108" s="11">
        <v>8284138</v>
      </c>
    </row>
    <row r="109" spans="2:3" x14ac:dyDescent="0.25">
      <c r="B109" s="10" t="s">
        <v>159</v>
      </c>
      <c r="C109" s="11">
        <v>3075320</v>
      </c>
    </row>
    <row r="110" spans="2:3" x14ac:dyDescent="0.25">
      <c r="B110" s="10" t="s">
        <v>160</v>
      </c>
      <c r="C110" s="11">
        <v>3071290</v>
      </c>
    </row>
    <row r="111" spans="2:3" x14ac:dyDescent="0.25">
      <c r="B111" s="10" t="s">
        <v>161</v>
      </c>
      <c r="C111" s="11">
        <v>25659801</v>
      </c>
    </row>
    <row r="112" spans="2:3" x14ac:dyDescent="0.25">
      <c r="B112" s="10" t="s">
        <v>162</v>
      </c>
      <c r="C112" s="11">
        <v>10345162</v>
      </c>
    </row>
    <row r="113" spans="2:3" x14ac:dyDescent="0.25">
      <c r="B113" s="10" t="s">
        <v>163</v>
      </c>
      <c r="C113" s="11">
        <v>5706454</v>
      </c>
    </row>
    <row r="114" spans="2:3" x14ac:dyDescent="0.25">
      <c r="B114" s="10" t="s">
        <v>164</v>
      </c>
      <c r="C114" s="11">
        <v>3376686</v>
      </c>
    </row>
    <row r="115" spans="2:3" x14ac:dyDescent="0.25">
      <c r="B115" s="10" t="s">
        <v>165</v>
      </c>
      <c r="C115" s="11">
        <v>8284138</v>
      </c>
    </row>
    <row r="121" spans="2:3" ht="24.75" customHeight="1" x14ac:dyDescent="0.25">
      <c r="B121" s="4" t="s">
        <v>167</v>
      </c>
      <c r="C121" s="5">
        <v>850621509</v>
      </c>
    </row>
    <row r="122" spans="2:3" x14ac:dyDescent="0.25">
      <c r="B122" s="7" t="s">
        <v>15</v>
      </c>
      <c r="C122" s="8">
        <v>612163178</v>
      </c>
    </row>
    <row r="123" spans="2:3" x14ac:dyDescent="0.25">
      <c r="B123" s="10" t="s">
        <v>17</v>
      </c>
      <c r="C123" s="11">
        <v>203707200</v>
      </c>
    </row>
    <row r="124" spans="2:3" x14ac:dyDescent="0.25">
      <c r="B124" s="10" t="s">
        <v>19</v>
      </c>
      <c r="C124" s="11">
        <v>34751131</v>
      </c>
    </row>
    <row r="125" spans="2:3" x14ac:dyDescent="0.25">
      <c r="B125" s="26"/>
      <c r="C125" s="11"/>
    </row>
    <row r="126" spans="2:3" x14ac:dyDescent="0.25">
      <c r="B126" s="4" t="s">
        <v>2</v>
      </c>
      <c r="C126" s="5">
        <v>22411441</v>
      </c>
    </row>
    <row r="127" spans="2:3" x14ac:dyDescent="0.25">
      <c r="B127" s="7" t="s">
        <v>6</v>
      </c>
      <c r="C127" s="8">
        <v>19809977</v>
      </c>
    </row>
    <row r="128" spans="2:3" x14ac:dyDescent="0.25">
      <c r="B128" s="10" t="s">
        <v>8</v>
      </c>
      <c r="C128" s="11">
        <v>2601464</v>
      </c>
    </row>
    <row r="129" spans="2:3" x14ac:dyDescent="0.25">
      <c r="B129" s="26"/>
      <c r="C129" s="11"/>
    </row>
    <row r="130" spans="2:3" x14ac:dyDescent="0.25">
      <c r="B130" s="4" t="s">
        <v>22</v>
      </c>
      <c r="C130" s="5">
        <v>4169532</v>
      </c>
    </row>
    <row r="131" spans="2:3" x14ac:dyDescent="0.25">
      <c r="B131" s="7" t="s">
        <v>24</v>
      </c>
      <c r="C131" s="8">
        <v>4169532</v>
      </c>
    </row>
    <row r="132" spans="2:3" x14ac:dyDescent="0.25">
      <c r="B132" s="30"/>
      <c r="C132" s="5"/>
    </row>
    <row r="133" spans="2:3" x14ac:dyDescent="0.25">
      <c r="B133" s="15"/>
      <c r="C133" s="28"/>
    </row>
    <row r="134" spans="2:3" x14ac:dyDescent="0.25">
      <c r="B134" s="4" t="s">
        <v>27</v>
      </c>
      <c r="C134" s="5">
        <v>3232154</v>
      </c>
    </row>
    <row r="135" spans="2:3" x14ac:dyDescent="0.25">
      <c r="B135" s="7" t="s">
        <v>29</v>
      </c>
      <c r="C135" s="8">
        <v>3232154</v>
      </c>
    </row>
    <row r="136" spans="2:3" x14ac:dyDescent="0.25">
      <c r="B136" s="29"/>
      <c r="C136" s="8"/>
    </row>
    <row r="137" spans="2:3" x14ac:dyDescent="0.25">
      <c r="B137" s="4" t="s">
        <v>41</v>
      </c>
      <c r="C137" s="5">
        <v>1289888342</v>
      </c>
    </row>
    <row r="138" spans="2:3" x14ac:dyDescent="0.25">
      <c r="B138" s="7" t="s">
        <v>43</v>
      </c>
      <c r="C138" s="8">
        <v>19166000</v>
      </c>
    </row>
    <row r="139" spans="2:3" x14ac:dyDescent="0.25">
      <c r="B139" s="10" t="s">
        <v>45</v>
      </c>
      <c r="C139" s="11">
        <v>10396863</v>
      </c>
    </row>
    <row r="140" spans="2:3" x14ac:dyDescent="0.25">
      <c r="B140" s="10" t="s">
        <v>47</v>
      </c>
      <c r="C140" s="11">
        <v>8070899</v>
      </c>
    </row>
    <row r="141" spans="2:3" x14ac:dyDescent="0.25">
      <c r="B141" s="10" t="s">
        <v>49</v>
      </c>
      <c r="C141" s="11">
        <v>7797648</v>
      </c>
    </row>
    <row r="142" spans="2:3" x14ac:dyDescent="0.25">
      <c r="B142" s="10" t="s">
        <v>51</v>
      </c>
      <c r="C142" s="11">
        <v>55994464</v>
      </c>
    </row>
    <row r="143" spans="2:3" x14ac:dyDescent="0.25">
      <c r="B143" s="10" t="s">
        <v>53</v>
      </c>
      <c r="C143" s="11">
        <v>48873300</v>
      </c>
    </row>
    <row r="144" spans="2:3" x14ac:dyDescent="0.25">
      <c r="B144" s="10" t="s">
        <v>55</v>
      </c>
      <c r="C144" s="11">
        <v>41710430</v>
      </c>
    </row>
    <row r="145" spans="2:3" x14ac:dyDescent="0.25">
      <c r="B145" s="10" t="s">
        <v>57</v>
      </c>
      <c r="C145" s="11">
        <v>44251555</v>
      </c>
    </row>
    <row r="146" spans="2:3" x14ac:dyDescent="0.25">
      <c r="B146" s="10" t="s">
        <v>59</v>
      </c>
      <c r="C146" s="11">
        <v>11551293</v>
      </c>
    </row>
    <row r="147" spans="2:3" x14ac:dyDescent="0.25">
      <c r="B147" s="10" t="s">
        <v>61</v>
      </c>
      <c r="C147" s="11">
        <v>546319726</v>
      </c>
    </row>
    <row r="148" spans="2:3" x14ac:dyDescent="0.25">
      <c r="B148" s="10" t="s">
        <v>63</v>
      </c>
      <c r="C148" s="11">
        <v>453096495</v>
      </c>
    </row>
    <row r="149" spans="2:3" x14ac:dyDescent="0.25">
      <c r="B149" s="10" t="s">
        <v>65</v>
      </c>
      <c r="C149" s="11">
        <v>3258220</v>
      </c>
    </row>
    <row r="150" spans="2:3" x14ac:dyDescent="0.25">
      <c r="B150" s="10" t="s">
        <v>99</v>
      </c>
      <c r="C150" s="11">
        <v>26065760</v>
      </c>
    </row>
    <row r="151" spans="2:3" x14ac:dyDescent="0.25">
      <c r="B151" s="10" t="s">
        <v>67</v>
      </c>
      <c r="C151" s="11">
        <v>5979790</v>
      </c>
    </row>
    <row r="152" spans="2:3" x14ac:dyDescent="0.25">
      <c r="B152" s="10" t="s">
        <v>171</v>
      </c>
      <c r="C152" s="11">
        <v>2411083</v>
      </c>
    </row>
    <row r="153" spans="2:3" x14ac:dyDescent="0.25">
      <c r="B153" s="10" t="s">
        <v>69</v>
      </c>
      <c r="C153" s="11">
        <v>4944816</v>
      </c>
    </row>
    <row r="154" spans="2:3" x14ac:dyDescent="0.25">
      <c r="B154" s="26"/>
      <c r="C154" s="11"/>
    </row>
    <row r="155" spans="2:3" x14ac:dyDescent="0.25">
      <c r="B155" s="4" t="s">
        <v>72</v>
      </c>
      <c r="C155" s="5">
        <v>4937228273</v>
      </c>
    </row>
    <row r="156" spans="2:3" x14ac:dyDescent="0.25">
      <c r="B156" s="7" t="s">
        <v>74</v>
      </c>
      <c r="C156" s="8">
        <v>1499534282</v>
      </c>
    </row>
    <row r="157" spans="2:3" x14ac:dyDescent="0.25">
      <c r="B157" s="10" t="s">
        <v>76</v>
      </c>
      <c r="C157" s="11">
        <v>592341788</v>
      </c>
    </row>
    <row r="158" spans="2:3" x14ac:dyDescent="0.25">
      <c r="B158" s="10" t="s">
        <v>172</v>
      </c>
      <c r="C158" s="11">
        <v>1128056</v>
      </c>
    </row>
    <row r="159" spans="2:3" x14ac:dyDescent="0.25">
      <c r="B159" s="10" t="s">
        <v>78</v>
      </c>
      <c r="C159" s="11">
        <v>304969392</v>
      </c>
    </row>
    <row r="160" spans="2:3" x14ac:dyDescent="0.25">
      <c r="B160" s="10" t="s">
        <v>55</v>
      </c>
      <c r="C160" s="11">
        <v>2250322774</v>
      </c>
    </row>
    <row r="161" spans="2:3" x14ac:dyDescent="0.25">
      <c r="B161" s="10" t="s">
        <v>65</v>
      </c>
      <c r="C161" s="11">
        <v>3258220</v>
      </c>
    </row>
    <row r="162" spans="2:3" x14ac:dyDescent="0.25">
      <c r="B162" s="10" t="s">
        <v>173</v>
      </c>
      <c r="C162" s="11">
        <v>37795352</v>
      </c>
    </row>
    <row r="163" spans="2:3" x14ac:dyDescent="0.25">
      <c r="B163" s="10" t="s">
        <v>81</v>
      </c>
      <c r="C163" s="11">
        <v>115562697</v>
      </c>
    </row>
    <row r="164" spans="2:3" x14ac:dyDescent="0.25">
      <c r="B164" s="10" t="s">
        <v>174</v>
      </c>
      <c r="C164" s="11">
        <v>132315712</v>
      </c>
    </row>
    <row r="165" spans="2:3" x14ac:dyDescent="0.25">
      <c r="B165" s="26"/>
      <c r="C165" s="11"/>
    </row>
    <row r="166" spans="2:3" x14ac:dyDescent="0.25">
      <c r="B166" s="4" t="s">
        <v>84</v>
      </c>
      <c r="C166" s="5">
        <v>233312908</v>
      </c>
    </row>
    <row r="167" spans="2:3" x14ac:dyDescent="0.25">
      <c r="B167" s="7" t="s">
        <v>36</v>
      </c>
      <c r="C167" s="8">
        <v>4269571</v>
      </c>
    </row>
    <row r="168" spans="2:3" x14ac:dyDescent="0.25">
      <c r="B168" s="10" t="s">
        <v>175</v>
      </c>
      <c r="C168" s="11">
        <v>88418562</v>
      </c>
    </row>
    <row r="169" spans="2:3" x14ac:dyDescent="0.25">
      <c r="B169" s="10" t="s">
        <v>176</v>
      </c>
      <c r="C169" s="11">
        <v>108824548</v>
      </c>
    </row>
    <row r="170" spans="2:3" x14ac:dyDescent="0.25">
      <c r="B170" s="10" t="s">
        <v>177</v>
      </c>
      <c r="C170" s="11">
        <v>13032880</v>
      </c>
    </row>
    <row r="171" spans="2:3" x14ac:dyDescent="0.25">
      <c r="B171" s="10" t="s">
        <v>88</v>
      </c>
      <c r="C171" s="11">
        <v>18767347</v>
      </c>
    </row>
    <row r="172" spans="2:3" x14ac:dyDescent="0.25">
      <c r="B172" s="10"/>
      <c r="C172" s="11"/>
    </row>
    <row r="173" spans="2:3" x14ac:dyDescent="0.25">
      <c r="B173" s="4" t="s">
        <v>93</v>
      </c>
      <c r="C173" s="5">
        <v>1355790682</v>
      </c>
    </row>
    <row r="174" spans="2:3" x14ac:dyDescent="0.25">
      <c r="B174" s="7" t="s">
        <v>95</v>
      </c>
      <c r="C174" s="8">
        <v>5933792</v>
      </c>
    </row>
    <row r="175" spans="2:3" x14ac:dyDescent="0.25">
      <c r="B175" s="10" t="s">
        <v>179</v>
      </c>
      <c r="C175" s="11">
        <v>7819728</v>
      </c>
    </row>
    <row r="176" spans="2:3" x14ac:dyDescent="0.25">
      <c r="B176" s="10" t="s">
        <v>85</v>
      </c>
      <c r="C176" s="11">
        <v>8761600</v>
      </c>
    </row>
    <row r="177" spans="2:3" x14ac:dyDescent="0.25">
      <c r="B177" s="10" t="s">
        <v>97</v>
      </c>
      <c r="C177" s="11">
        <v>29597671</v>
      </c>
    </row>
    <row r="178" spans="2:3" x14ac:dyDescent="0.25">
      <c r="B178" s="10" t="s">
        <v>99</v>
      </c>
      <c r="C178" s="11">
        <v>1292730272</v>
      </c>
    </row>
    <row r="179" spans="2:3" x14ac:dyDescent="0.25">
      <c r="B179" s="10" t="s">
        <v>181</v>
      </c>
      <c r="C179" s="11">
        <v>10947619</v>
      </c>
    </row>
    <row r="180" spans="2:3" x14ac:dyDescent="0.25">
      <c r="B180" s="26"/>
      <c r="C180" s="11"/>
    </row>
    <row r="181" spans="2:3" x14ac:dyDescent="0.25">
      <c r="B181" s="4" t="s">
        <v>102</v>
      </c>
      <c r="C181" s="5">
        <v>2792927490</v>
      </c>
    </row>
    <row r="182" spans="2:3" x14ac:dyDescent="0.25">
      <c r="B182" s="7" t="s">
        <v>36</v>
      </c>
      <c r="C182" s="8">
        <v>104102084</v>
      </c>
    </row>
    <row r="183" spans="2:3" x14ac:dyDescent="0.25">
      <c r="B183" s="10" t="s">
        <v>104</v>
      </c>
      <c r="C183" s="11">
        <v>2632521</v>
      </c>
    </row>
    <row r="184" spans="2:3" x14ac:dyDescent="0.25">
      <c r="B184" s="10" t="s">
        <v>48</v>
      </c>
      <c r="C184" s="11">
        <v>10404400</v>
      </c>
    </row>
    <row r="185" spans="2:3" x14ac:dyDescent="0.25">
      <c r="B185" s="10" t="s">
        <v>182</v>
      </c>
      <c r="C185" s="11">
        <v>1563763411</v>
      </c>
    </row>
    <row r="186" spans="2:3" x14ac:dyDescent="0.25">
      <c r="B186" s="10" t="s">
        <v>106</v>
      </c>
      <c r="C186" s="11">
        <v>175120720</v>
      </c>
    </row>
    <row r="187" spans="2:3" x14ac:dyDescent="0.25">
      <c r="B187" s="10" t="s">
        <v>71</v>
      </c>
      <c r="C187" s="11">
        <v>1792387</v>
      </c>
    </row>
    <row r="188" spans="2:3" x14ac:dyDescent="0.25">
      <c r="B188" s="10" t="s">
        <v>109</v>
      </c>
      <c r="C188" s="11">
        <v>5315838</v>
      </c>
    </row>
    <row r="189" spans="2:3" x14ac:dyDescent="0.25">
      <c r="B189" s="10" t="s">
        <v>111</v>
      </c>
      <c r="C189" s="11">
        <v>5262218</v>
      </c>
    </row>
    <row r="190" spans="2:3" x14ac:dyDescent="0.25">
      <c r="B190" s="10" t="s">
        <v>183</v>
      </c>
      <c r="C190" s="11">
        <v>116811660</v>
      </c>
    </row>
    <row r="191" spans="2:3" x14ac:dyDescent="0.25">
      <c r="B191" s="10" t="s">
        <v>113</v>
      </c>
      <c r="C191" s="11">
        <v>55259411</v>
      </c>
    </row>
    <row r="192" spans="2:3" x14ac:dyDescent="0.25">
      <c r="B192" s="10" t="s">
        <v>115</v>
      </c>
      <c r="C192" s="11">
        <v>194551010</v>
      </c>
    </row>
    <row r="193" spans="1:6" x14ac:dyDescent="0.25">
      <c r="B193" s="10" t="s">
        <v>119</v>
      </c>
      <c r="C193" s="11">
        <v>6506012</v>
      </c>
    </row>
    <row r="194" spans="1:6" x14ac:dyDescent="0.25">
      <c r="B194" s="10" t="s">
        <v>121</v>
      </c>
      <c r="C194" s="11">
        <v>332868287</v>
      </c>
    </row>
    <row r="195" spans="1:6" x14ac:dyDescent="0.25">
      <c r="B195" s="10" t="s">
        <v>8</v>
      </c>
      <c r="C195" s="11">
        <v>214778804</v>
      </c>
    </row>
    <row r="196" spans="1:6" x14ac:dyDescent="0.25">
      <c r="B196" s="10" t="s">
        <v>124</v>
      </c>
      <c r="C196" s="11">
        <v>3758727</v>
      </c>
    </row>
    <row r="197" spans="1:6" x14ac:dyDescent="0.25">
      <c r="B197" s="26"/>
      <c r="C197" s="11"/>
    </row>
    <row r="198" spans="1:6" x14ac:dyDescent="0.25">
      <c r="B198" s="4" t="s">
        <v>186</v>
      </c>
      <c r="C198" s="5">
        <v>12453379</v>
      </c>
    </row>
    <row r="199" spans="1:6" x14ac:dyDescent="0.25">
      <c r="B199" s="7" t="s">
        <v>187</v>
      </c>
      <c r="C199" s="8">
        <v>61621</v>
      </c>
    </row>
    <row r="200" spans="1:6" x14ac:dyDescent="0.25">
      <c r="B200" s="10" t="s">
        <v>8</v>
      </c>
      <c r="C200" s="11">
        <v>12296536</v>
      </c>
    </row>
    <row r="201" spans="1:6" x14ac:dyDescent="0.25">
      <c r="B201" s="10" t="s">
        <v>132</v>
      </c>
      <c r="C201" s="11">
        <v>95222</v>
      </c>
    </row>
    <row r="202" spans="1:6" s="6" customFormat="1" x14ac:dyDescent="0.25">
      <c r="B202" s="16"/>
      <c r="C202" s="27"/>
      <c r="D202" s="9"/>
      <c r="E202" s="9"/>
      <c r="F202" s="9"/>
    </row>
    <row r="203" spans="1:6" x14ac:dyDescent="0.25">
      <c r="B203" s="30" t="s">
        <v>188</v>
      </c>
      <c r="C203" s="5">
        <v>51684725</v>
      </c>
    </row>
    <row r="204" spans="1:6" x14ac:dyDescent="0.25">
      <c r="B204" s="33"/>
      <c r="C204" s="5"/>
    </row>
    <row r="205" spans="1:6" s="35" customFormat="1" ht="23.25" customHeight="1" x14ac:dyDescent="0.25">
      <c r="A205" s="6"/>
      <c r="B205" s="31" t="s">
        <v>139</v>
      </c>
      <c r="C205" s="32">
        <v>14180873765</v>
      </c>
      <c r="D205" s="34"/>
      <c r="E205" s="34"/>
      <c r="F20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Cointrato 4600079240-2019</vt:lpstr>
      <vt:lpstr>Contrato 4600081483-2019</vt:lpstr>
    </vt:vector>
  </TitlesOfParts>
  <Company>Municipio de Medellin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Manuel Quiroz Betancur</dc:creator>
  <cp:lastModifiedBy>Victor Manuel Quiroz Betancur</cp:lastModifiedBy>
  <dcterms:created xsi:type="dcterms:W3CDTF">2021-10-07T14:32:39Z</dcterms:created>
  <dcterms:modified xsi:type="dcterms:W3CDTF">2021-10-07T14:35:07Z</dcterms:modified>
</cp:coreProperties>
</file>