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1950816\AppData\Local\Microsoft\Windows\INetCache\Content.Outlook\DJ7217CT\"/>
    </mc:Choice>
  </mc:AlternateContent>
  <bookViews>
    <workbookView xWindow="0" yWindow="0" windowWidth="28800" windowHeight="11235" firstSheet="1" activeTab="1"/>
  </bookViews>
  <sheets>
    <sheet name="F-Requerimientos Portales DAP" sheetId="6" state="hidden" r:id="rId1"/>
    <sheet name="V1&quot; F-RequerimientosPortalesDAP" sheetId="8" r:id="rId2"/>
    <sheet name="Instructivo" sheetId="10" r:id="rId3"/>
    <sheet name="BBDD" sheetId="7" state="hidden" r:id="rId4"/>
  </sheets>
  <definedNames>
    <definedName name="_GoBack" localSheetId="3">BBDD!$A$30</definedName>
    <definedName name="DAP">BBDD!$1:$1048576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0" l="1"/>
  <c r="F16" i="10" l="1"/>
  <c r="F15" i="10"/>
  <c r="F14" i="10"/>
  <c r="F13" i="10"/>
  <c r="F12" i="10"/>
  <c r="F11" i="10"/>
  <c r="F10" i="10"/>
  <c r="C18" i="8"/>
  <c r="C16" i="10"/>
  <c r="C15" i="10"/>
  <c r="C14" i="10"/>
  <c r="C13" i="10"/>
  <c r="C12" i="10"/>
  <c r="C11" i="10"/>
  <c r="C23" i="8" l="1"/>
  <c r="C19" i="8"/>
  <c r="C24" i="8" l="1"/>
  <c r="C22" i="8"/>
  <c r="C21" i="8"/>
  <c r="C20" i="8"/>
</calcChain>
</file>

<file path=xl/sharedStrings.xml><?xml version="1.0" encoding="utf-8"?>
<sst xmlns="http://schemas.openxmlformats.org/spreadsheetml/2006/main" count="255" uniqueCount="158">
  <si>
    <t>Título de la página</t>
  </si>
  <si>
    <t>fecha de elaboración</t>
  </si>
  <si>
    <t xml:space="preserve"> archivos a publicar en la página</t>
  </si>
  <si>
    <t>Crear página</t>
  </si>
  <si>
    <t xml:space="preserve">Actualizar página </t>
  </si>
  <si>
    <t>Título de la publicación</t>
  </si>
  <si>
    <t>descripción de la publicación</t>
  </si>
  <si>
    <t>Archivos a publicar en la página</t>
  </si>
  <si>
    <t>Crear micrositio</t>
  </si>
  <si>
    <t>Título del Micrositio</t>
  </si>
  <si>
    <t>Título del micrositio</t>
  </si>
  <si>
    <t xml:space="preserve">Publicación de archivo </t>
  </si>
  <si>
    <t xml:space="preserve">Actualizar de archivo </t>
  </si>
  <si>
    <t>Crear tabla</t>
  </si>
  <si>
    <t xml:space="preserve">Título de publicación del documento </t>
  </si>
  <si>
    <t>Subdirección y unidad responsable de la publicación</t>
  </si>
  <si>
    <t>responsable de la publicación  dentro de la subdirección  o unidad</t>
  </si>
  <si>
    <t>ruta de publicación</t>
  </si>
  <si>
    <t xml:space="preserve"> portada para la publicación </t>
  </si>
  <si>
    <t>archivos adjuntos</t>
  </si>
  <si>
    <t xml:space="preserve">Título de la publicación
</t>
  </si>
  <si>
    <t xml:space="preserve"> fecha de elaboración</t>
  </si>
  <si>
    <t xml:space="preserve">portada para la publicación </t>
  </si>
  <si>
    <t xml:space="preserve"> archivos adjuntos. </t>
  </si>
  <si>
    <t>Ruta de publicación</t>
  </si>
  <si>
    <t>DEPARTAMENTO ADMINISTRATIVO DE PLANEACIÓN</t>
  </si>
  <si>
    <t>SUBDIRECCIÓN DE INFORMACIÓN Y EVALUACIÓN ESTRATÉGICA
UNIDAD DE PLANEACIÓN DE LA INFORMACIÓN</t>
  </si>
  <si>
    <t xml:space="preserve">
Formato
Requerimientos Portales DAP
</t>
  </si>
  <si>
    <t>Crear  vínculo</t>
  </si>
  <si>
    <t>Actualizar micrositio</t>
  </si>
  <si>
    <t xml:space="preserve">Actualizar una página </t>
  </si>
  <si>
    <t>Crear un micrositio</t>
  </si>
  <si>
    <t>Actualizar un micrositio</t>
  </si>
  <si>
    <t xml:space="preserve">Publicación de un archivo </t>
  </si>
  <si>
    <t xml:space="preserve">Actualización de archivo </t>
  </si>
  <si>
    <t>Crear una página</t>
  </si>
  <si>
    <t>Crear un vínculo</t>
  </si>
  <si>
    <t>Crear una tabla</t>
  </si>
  <si>
    <t>Tipo de Requerimiento</t>
  </si>
  <si>
    <t xml:space="preserve">Los datos que contiene el presente formato son necesarios para atender la solicitud según el tipo de requerimiento  marcado con una x en el cuadro anterios. </t>
  </si>
  <si>
    <t>Fecha de elaboración</t>
  </si>
  <si>
    <t>Descripción de la publicación</t>
  </si>
  <si>
    <t xml:space="preserve"> Banner o cabezote para la página</t>
  </si>
  <si>
    <t xml:space="preserve">  Ruta para publicación de la página.   </t>
  </si>
  <si>
    <t xml:space="preserve"> Fecha de actualización</t>
  </si>
  <si>
    <t>Banner o cabezote para la página</t>
  </si>
  <si>
    <t>Ruta para publicación de la página</t>
  </si>
  <si>
    <t>Ruta para publicación del micrositio.</t>
  </si>
  <si>
    <t>Descripción de cada página</t>
  </si>
  <si>
    <t xml:space="preserve"> Banner o cabezote del micrositio</t>
  </si>
  <si>
    <t>Botones diseñados para cada página</t>
  </si>
  <si>
    <t>Archivos a publicar en cada página</t>
  </si>
  <si>
    <t>Banner o cabezote del micrositio</t>
  </si>
  <si>
    <t xml:space="preserve">Ruta para publicación del micrositio </t>
  </si>
  <si>
    <t>Fecha de elaboración del documento</t>
  </si>
  <si>
    <t>Ruta para publicación del documento</t>
  </si>
  <si>
    <t>Adjuntar archivos a publicar</t>
  </si>
  <si>
    <t xml:space="preserve">Adjuntar portada en formato de imagen </t>
  </si>
  <si>
    <t>No aplica</t>
  </si>
  <si>
    <t>Lista</t>
  </si>
  <si>
    <t xml:space="preserve">Los datos que contiene el presente formato son necesarios para atender la solicitud según el tipo de requerimiento de publicación. Por favor diligenciar la siguiente información: </t>
  </si>
  <si>
    <t>Descripción del cambio</t>
  </si>
  <si>
    <t xml:space="preserve"> Fecha de elaboración</t>
  </si>
  <si>
    <t xml:space="preserve"> URL del vínculo</t>
  </si>
  <si>
    <t>Publicar un archivo</t>
  </si>
  <si>
    <t>Ruta de la página existente para publicación del documento</t>
  </si>
  <si>
    <t xml:space="preserve">Subdireción </t>
  </si>
  <si>
    <t xml:space="preserve">Unidad </t>
  </si>
  <si>
    <t xml:space="preserve"> Ruta para publicación de la página</t>
  </si>
  <si>
    <t xml:space="preserve">Archivos a publicar en la página con su respectivo nombre </t>
  </si>
  <si>
    <t xml:space="preserve"> Archivos a publicar en la página con su respectivo  nombre </t>
  </si>
  <si>
    <t>la ruta para publicación de la página</t>
  </si>
  <si>
    <t xml:space="preserve"> Descripción de cada página</t>
  </si>
  <si>
    <t xml:space="preserve"> Botones diseñados para cada página</t>
  </si>
  <si>
    <t xml:space="preserve"> Archivos a publicar en las páginas con su respectivo nombre  </t>
  </si>
  <si>
    <t xml:space="preserve"> Ruta para publicación del micrositio</t>
  </si>
  <si>
    <t>Ruta para publicación del micrositio</t>
  </si>
  <si>
    <t>Título de publicación del documento</t>
  </si>
  <si>
    <t xml:space="preserve">Adjuntar archivos a publicar en las páginas con su respectivo nombre </t>
  </si>
  <si>
    <t>Adjuntar archivos a actualizar en la página con su respectivo nombre</t>
  </si>
  <si>
    <t>Adjuntar portada para la actualización si lo requiere</t>
  </si>
  <si>
    <t xml:space="preserve"> Ruta de la página existente  </t>
  </si>
  <si>
    <t xml:space="preserve">Título de la tabla </t>
  </si>
  <si>
    <t>Descripción de la tabla</t>
  </si>
  <si>
    <t xml:space="preserve">Ruta de la página existente para publicación de la tabla </t>
  </si>
  <si>
    <t xml:space="preserve">URL si lo requiere. </t>
  </si>
  <si>
    <t>Subdirección de Planeación Social y Económica</t>
  </si>
  <si>
    <t>Subdirección de Planeación Territorial y Estratégico</t>
  </si>
  <si>
    <t>Subdirección de información y Evaluación Estratégica</t>
  </si>
  <si>
    <t>Unidad de Planeación de Desarrollo Municipal y Local</t>
  </si>
  <si>
    <t>Unidad de Planeación y Política Social</t>
  </si>
  <si>
    <t>Unidad de Planeación del Desarrollo Económico</t>
  </si>
  <si>
    <t>Unidad de Inversiones Públicas y Banco de Proyectos</t>
  </si>
  <si>
    <t>Unidad de Planeación de la Información</t>
  </si>
  <si>
    <t>Unidad de Producción de Información Estratégica</t>
  </si>
  <si>
    <t>Unidad de Seguimiento a la Planeación del Desarrollo Municipal</t>
  </si>
  <si>
    <t>Unidad de Seguimiento Estratégico al Plan de Ordenamiento Territorial</t>
  </si>
  <si>
    <t>Unidad de Observatorio y Evaluación de Políticas Publicas</t>
  </si>
  <si>
    <t>Unidad de Planificación Territorial</t>
  </si>
  <si>
    <t>Unidad de Formulación de Instrumentos de Gestión</t>
  </si>
  <si>
    <t>Unidad de Proyectos Estratégicos</t>
  </si>
  <si>
    <t xml:space="preserve"> Botones diseñados para cada página del micrositio</t>
  </si>
  <si>
    <t>Adjuntar portada en formato de imagen si se requiere</t>
  </si>
  <si>
    <t>Actualizar/Eliminar un archivo</t>
  </si>
  <si>
    <t xml:space="preserve"> Ruta del archivo existente para actualizar o eliminar el documento  </t>
  </si>
  <si>
    <t>Versión. 1</t>
  </si>
  <si>
    <t>SUBDIRECCIÓN DE INFORMACIÓN Y EVALUACIÓN ESTRATÉGICA - UNIDAD DE PLANEACIÓN DE LA INFORMACIÓN</t>
  </si>
  <si>
    <t>Escriba el título de la página a crear</t>
  </si>
  <si>
    <t>Escriba el texto con que se describe la publicación a actualizar</t>
  </si>
  <si>
    <t>Escriba el nombre del Banner o cabezote que se desea actualizar. El banner deberá ir adjunto en el correo de solicitud</t>
  </si>
  <si>
    <t>Escriba el nombre del Banner o cabezote para la página. El banner deberá ir adjunto en el correo de solicitud</t>
  </si>
  <si>
    <t>Escriba la fecha en que se actualiza la página</t>
  </si>
  <si>
    <t>Escriba el título del micrositio a crear</t>
  </si>
  <si>
    <t>Escriba la fecha de solicitud de creación de la página</t>
  </si>
  <si>
    <t>Escriba la fecha de solicitud de creación del micrositio</t>
  </si>
  <si>
    <t>Escriba el nombre del Banner o cabezote para el micrositio. El banner deberá ir adjunto en el correo de solicitud</t>
  </si>
  <si>
    <t>Escriba el nombre de los botones para cada página</t>
  </si>
  <si>
    <t xml:space="preserve"> Escriba la ruta donde deberá ser publicado el micrositio</t>
  </si>
  <si>
    <t>Escriba el título de la página a actualizar</t>
  </si>
  <si>
    <t>Escriba el título del micrositio a actualizar</t>
  </si>
  <si>
    <t>Escriba la descripción de las páginas actualizar, si es el caso. De lo contrario escribir "No aplica"</t>
  </si>
  <si>
    <t>Escriba el nombre del Banner o cabezote que desea actualizar. El banner deberá ir adjunto en el correo de solicitud</t>
  </si>
  <si>
    <t>Escriba el nombre de los botones de cada página a actualizar</t>
  </si>
  <si>
    <t xml:space="preserve">Escriba los titulos de los archivos  a actualizar en las páginas correspondientes. Los archivos deberán ir adjuntos en el correo de solicitud  </t>
  </si>
  <si>
    <t>Escriba la ruta donde la página deberá ser publicada</t>
  </si>
  <si>
    <t xml:space="preserve">Escriba los titulos de los archivos a publicar en cada página. Los archivos deberán ir adjuntos en el correo de solicitud  </t>
  </si>
  <si>
    <t>Escriba la ruta de la página a actualizar</t>
  </si>
  <si>
    <t>Escriba la ruta del micrositio a actualizar</t>
  </si>
  <si>
    <t>Escriba el título del archivo a publicar</t>
  </si>
  <si>
    <t>Escriba la fecha de elaboración del documento</t>
  </si>
  <si>
    <t>Escriba la ruta de la página existente para la publicación del documento</t>
  </si>
  <si>
    <t xml:space="preserve">Los archivos a publicar deberán ir adjuntos en el correo de solicitud  </t>
  </si>
  <si>
    <t>Adjuntar en el correo de solicitud la portada en formato de imagen, si se requiere</t>
  </si>
  <si>
    <t>Especifique el cambio que se desea realizar (Actualizar o Eliminar)</t>
  </si>
  <si>
    <t>Escriba la ruta de ubicación del archivo existente que desea actualizar o eliminar</t>
  </si>
  <si>
    <t>Adjuntar en el correo de solicitud la portada a actualizar en formato de imagen, si se requiere</t>
  </si>
  <si>
    <t>Escriba el título de la publicación</t>
  </si>
  <si>
    <t>Escriba la ruta de la página existente donde se creará el vinculo</t>
  </si>
  <si>
    <t>Escriba la URL del vínculo a enlazar</t>
  </si>
  <si>
    <t xml:space="preserve">Escriba el título de la tabla </t>
  </si>
  <si>
    <t>Escriba la fecha de elaboración de la tabla</t>
  </si>
  <si>
    <t>Escriba el texto introductorio de la tabla a crear</t>
  </si>
  <si>
    <t xml:space="preserve">Escriba la ruta de la página existente donde se creará la tabla </t>
  </si>
  <si>
    <t>Escriba la URL del vínculo a enlazar, si lo requiere</t>
  </si>
  <si>
    <t>Seleccione</t>
  </si>
  <si>
    <t xml:space="preserve">Título de la página </t>
  </si>
  <si>
    <t>Escriba el texto introductorio para la página a crear</t>
  </si>
  <si>
    <t>Escriba el texto introductorio para cada página a crear en el micrositio</t>
  </si>
  <si>
    <t xml:space="preserve">Escriba los títulos de los archivos  a actualizar Y/o eliminar. Si la acción es actualizar, los archivos deberán ir adjuntos en el correo de solicitud  </t>
  </si>
  <si>
    <t xml:space="preserve">Escriba los títulos de los archivos  a publicar en la página. Los archivos deberán ir adjuntos en el correo de solicitud  </t>
  </si>
  <si>
    <t xml:space="preserve">Escriba los títulos de los archivos  a actualizar en la página. Los archivos deberán ir adjuntos en el correo de solicitud  </t>
  </si>
  <si>
    <t>A continuación se describe la manera como deben ser diligenciados los campos de los formatos, de acuerdo al tipo de requerimiento seleccionado para ser realizado</t>
  </si>
  <si>
    <t>Formato 
FO GINF- RequerimientosPortalesDAP</t>
  </si>
  <si>
    <t>Cód. FO-GINF-034</t>
  </si>
  <si>
    <t>N/A</t>
  </si>
  <si>
    <t>Historico IPM 2010 - 2020</t>
  </si>
  <si>
    <t>15/12/2021</t>
  </si>
  <si>
    <t xml:space="preserve">
Portal de Medellin/Temas/Planeación Municipal/Indicadores y Estadísticas
https://www.medellin.gov.co/irj/portal/medellin?NavigationTarget=contenido/11178-Estadisticas-de-Pobreza-y-Desigualdad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</si>
</sst>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&quot;-&quot;dd&quot;-&quot;mmm&quot;-&quot;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rgb="FFFFFFFF"/>
      <name val="Calibri Light"/>
      <family val="2"/>
      <scheme val="major"/>
    </font>
    <font>
      <i/>
      <sz val="12"/>
      <color rgb="FF000000"/>
      <name val="Calibri Light"/>
      <family val="2"/>
      <scheme val="major"/>
    </font>
    <font>
      <b/>
      <sz val="18"/>
      <color rgb="FF009999"/>
      <name val="Calibri Light"/>
      <family val="2"/>
      <scheme val="major"/>
    </font>
    <font>
      <b/>
      <sz val="11"/>
      <color theme="1"/>
      <name val="Arial"/>
      <family val="2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"/>
      <family val="2"/>
    </font>
    <font>
      <b/>
      <sz val="10"/>
      <color theme="1"/>
      <name val="Calibri Light"/>
      <family val="2"/>
    </font>
    <font>
      <b/>
      <sz val="11"/>
      <color rgb="FFFFFFFF"/>
      <name val="Calibri Light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2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3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9" fillId="2" borderId="10" xfId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372570</xdr:colOff>
      <xdr:row>66</xdr:row>
      <xdr:rowOff>76518</xdr:rowOff>
    </xdr:from>
    <xdr:to>
      <xdr:col>24</xdr:col>
      <xdr:colOff>744045</xdr:colOff>
      <xdr:row>67</xdr:row>
      <xdr:rowOff>101642</xdr:rowOff>
    </xdr:to>
    <xdr:sp macro="" textlink="">
      <xdr:nvSpPr>
        <xdr:cNvPr id="16" name="Rectángulo redondeado 15"/>
        <xdr:cNvSpPr/>
      </xdr:nvSpPr>
      <xdr:spPr>
        <a:xfrm>
          <a:off x="17898570" y="9411018"/>
          <a:ext cx="371475" cy="215624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000" b="1">
              <a:solidFill>
                <a:schemeClr val="tx1"/>
              </a:solidFill>
              <a:latin typeface="+mj-lt"/>
            </a:rPr>
            <a:t>10</a:t>
          </a:r>
        </a:p>
      </xdr:txBody>
    </xdr:sp>
    <xdr:clientData/>
  </xdr:twoCellAnchor>
  <xdr:twoCellAnchor>
    <xdr:from>
      <xdr:col>17</xdr:col>
      <xdr:colOff>664828</xdr:colOff>
      <xdr:row>66</xdr:row>
      <xdr:rowOff>119078</xdr:rowOff>
    </xdr:from>
    <xdr:to>
      <xdr:col>19</xdr:col>
      <xdr:colOff>121309</xdr:colOff>
      <xdr:row>68</xdr:row>
      <xdr:rowOff>53816</xdr:rowOff>
    </xdr:to>
    <xdr:sp macro="" textlink="">
      <xdr:nvSpPr>
        <xdr:cNvPr id="17" name="Rectángulo 16"/>
        <xdr:cNvSpPr/>
      </xdr:nvSpPr>
      <xdr:spPr>
        <a:xfrm>
          <a:off x="12856828" y="9453578"/>
          <a:ext cx="980481" cy="315738"/>
        </a:xfrm>
        <a:prstGeom prst="rect">
          <a:avLst/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000" b="1">
              <a:solidFill>
                <a:schemeClr val="tx1"/>
              </a:solidFill>
              <a:latin typeface="+mj-lt"/>
            </a:rPr>
            <a:t>Crear tabla</a:t>
          </a:r>
        </a:p>
      </xdr:txBody>
    </xdr:sp>
    <xdr:clientData/>
  </xdr:twoCellAnchor>
  <xdr:twoCellAnchor>
    <xdr:from>
      <xdr:col>19</xdr:col>
      <xdr:colOff>607923</xdr:colOff>
      <xdr:row>64</xdr:row>
      <xdr:rowOff>98753</xdr:rowOff>
    </xdr:from>
    <xdr:to>
      <xdr:col>24</xdr:col>
      <xdr:colOff>203420</xdr:colOff>
      <xdr:row>71</xdr:row>
      <xdr:rowOff>100057</xdr:rowOff>
    </xdr:to>
    <xdr:sp macro="" textlink="">
      <xdr:nvSpPr>
        <xdr:cNvPr id="31" name="Rectángulo 30"/>
        <xdr:cNvSpPr/>
      </xdr:nvSpPr>
      <xdr:spPr>
        <a:xfrm>
          <a:off x="14323923" y="9052253"/>
          <a:ext cx="3405497" cy="133480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000">
              <a:solidFill>
                <a:schemeClr val="tx1"/>
              </a:solidFill>
              <a:latin typeface="+mj-lt"/>
            </a:rPr>
            <a:t>Enviar adjunto el formato </a:t>
          </a:r>
          <a:r>
            <a:rPr lang="es-CO" sz="1000" b="1" i="1">
              <a:solidFill>
                <a:schemeClr val="tx1"/>
              </a:solidFill>
              <a:latin typeface="+mj-lt"/>
            </a:rPr>
            <a:t>“Requerimientos portales DAP” </a:t>
          </a:r>
          <a:r>
            <a:rPr lang="es-CO" sz="1000">
              <a:solidFill>
                <a:schemeClr val="tx1"/>
              </a:solidFill>
              <a:latin typeface="+mj-lt"/>
            </a:rPr>
            <a:t>con la siguiente información diligenciada: </a:t>
          </a:r>
          <a:r>
            <a:rPr lang="es-CO" sz="1000" i="1">
              <a:solidFill>
                <a:schemeClr val="tx1"/>
              </a:solidFill>
              <a:latin typeface="+mj-lt"/>
            </a:rPr>
            <a:t>Título de la publicación, fecha de elaboración, descripción de la publicación, responsable de la publicación  dentro de la subdirección  o unidad, ruta de publicación,  portada para la publicación y  archivos adjuntos.</a:t>
          </a:r>
          <a:r>
            <a:rPr lang="es-CO" sz="1000">
              <a:solidFill>
                <a:schemeClr val="tx1"/>
              </a:solidFill>
              <a:latin typeface="+mj-lt"/>
            </a:rPr>
            <a:t> </a:t>
          </a:r>
        </a:p>
        <a:p>
          <a:pPr algn="ctr"/>
          <a:r>
            <a:rPr lang="es-CO" sz="1000">
              <a:solidFill>
                <a:schemeClr val="tx1"/>
              </a:solidFill>
              <a:latin typeface="+mj-lt"/>
            </a:rPr>
            <a:t>La  publicación  se realizará </a:t>
          </a:r>
          <a:r>
            <a:rPr lang="es-CO" sz="1000" b="1" i="1">
              <a:solidFill>
                <a:schemeClr val="tx1"/>
              </a:solidFill>
              <a:latin typeface="+mj-lt"/>
            </a:rPr>
            <a:t>3 días hábiles</a:t>
          </a:r>
          <a:r>
            <a:rPr lang="es-CO" sz="1000">
              <a:solidFill>
                <a:schemeClr val="tx1"/>
              </a:solidFill>
              <a:latin typeface="+mj-lt"/>
            </a:rPr>
            <a:t> luego de recibir el requerimiento </a:t>
          </a:r>
          <a:r>
            <a:rPr lang="es-CO" sz="1000">
              <a:solidFill>
                <a:schemeClr val="tx1"/>
              </a:solidFill>
            </a:rPr>
            <a:t>con la totalidad de la información.</a:t>
          </a:r>
        </a:p>
      </xdr:txBody>
    </xdr:sp>
    <xdr:clientData/>
  </xdr:twoCellAnchor>
  <xdr:twoCellAnchor>
    <xdr:from>
      <xdr:col>16</xdr:col>
      <xdr:colOff>758872</xdr:colOff>
      <xdr:row>78</xdr:row>
      <xdr:rowOff>169617</xdr:rowOff>
    </xdr:from>
    <xdr:to>
      <xdr:col>17</xdr:col>
      <xdr:colOff>533767</xdr:colOff>
      <xdr:row>81</xdr:row>
      <xdr:rowOff>1273</xdr:rowOff>
    </xdr:to>
    <xdr:grpSp>
      <xdr:nvGrpSpPr>
        <xdr:cNvPr id="33" name="Grupo 32"/>
        <xdr:cNvGrpSpPr/>
      </xdr:nvGrpSpPr>
      <xdr:grpSpPr>
        <a:xfrm>
          <a:off x="25533397" y="21381792"/>
          <a:ext cx="536895" cy="431731"/>
          <a:chOff x="5889072" y="-4476834"/>
          <a:chExt cx="536895" cy="403156"/>
        </a:xfrm>
      </xdr:grpSpPr>
      <xdr:cxnSp macro="">
        <xdr:nvCxnSpPr>
          <xdr:cNvPr id="48" name="Conector recto de flecha 47"/>
          <xdr:cNvCxnSpPr/>
        </xdr:nvCxnSpPr>
        <xdr:spPr>
          <a:xfrm flipH="1">
            <a:off x="5889072" y="-4089106"/>
            <a:ext cx="272284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49" name="Conector recto 48"/>
          <xdr:cNvCxnSpPr/>
        </xdr:nvCxnSpPr>
        <xdr:spPr>
          <a:xfrm flipH="1">
            <a:off x="6151832" y="-4476834"/>
            <a:ext cx="1" cy="4031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50" name="Conector recto de flecha 49"/>
          <xdr:cNvCxnSpPr/>
        </xdr:nvCxnSpPr>
        <xdr:spPr>
          <a:xfrm>
            <a:off x="6169529" y="-4089106"/>
            <a:ext cx="256438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738069</xdr:colOff>
      <xdr:row>105</xdr:row>
      <xdr:rowOff>76448</xdr:rowOff>
    </xdr:from>
    <xdr:to>
      <xdr:col>17</xdr:col>
      <xdr:colOff>512964</xdr:colOff>
      <xdr:row>107</xdr:row>
      <xdr:rowOff>98604</xdr:rowOff>
    </xdr:to>
    <xdr:grpSp>
      <xdr:nvGrpSpPr>
        <xdr:cNvPr id="34" name="Grupo 33"/>
        <xdr:cNvGrpSpPr/>
      </xdr:nvGrpSpPr>
      <xdr:grpSpPr>
        <a:xfrm>
          <a:off x="25512594" y="26689298"/>
          <a:ext cx="536895" cy="422206"/>
          <a:chOff x="5889072" y="-4476834"/>
          <a:chExt cx="536895" cy="403156"/>
        </a:xfrm>
      </xdr:grpSpPr>
      <xdr:cxnSp macro="">
        <xdr:nvCxnSpPr>
          <xdr:cNvPr id="45" name="Conector recto de flecha 44"/>
          <xdr:cNvCxnSpPr/>
        </xdr:nvCxnSpPr>
        <xdr:spPr>
          <a:xfrm flipH="1">
            <a:off x="5889072" y="-4077646"/>
            <a:ext cx="272284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46" name="Conector recto 45"/>
          <xdr:cNvCxnSpPr/>
        </xdr:nvCxnSpPr>
        <xdr:spPr>
          <a:xfrm flipH="1">
            <a:off x="6161357" y="-4476834"/>
            <a:ext cx="1" cy="4031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47" name="Conector recto de flecha 46"/>
          <xdr:cNvCxnSpPr/>
        </xdr:nvCxnSpPr>
        <xdr:spPr>
          <a:xfrm>
            <a:off x="6169529" y="-4077646"/>
            <a:ext cx="256438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746678</xdr:colOff>
      <xdr:row>129</xdr:row>
      <xdr:rowOff>66171</xdr:rowOff>
    </xdr:from>
    <xdr:to>
      <xdr:col>17</xdr:col>
      <xdr:colOff>521573</xdr:colOff>
      <xdr:row>131</xdr:row>
      <xdr:rowOff>88327</xdr:rowOff>
    </xdr:to>
    <xdr:grpSp>
      <xdr:nvGrpSpPr>
        <xdr:cNvPr id="35" name="Grupo 34"/>
        <xdr:cNvGrpSpPr/>
      </xdr:nvGrpSpPr>
      <xdr:grpSpPr>
        <a:xfrm>
          <a:off x="25521203" y="31479621"/>
          <a:ext cx="536895" cy="422206"/>
          <a:chOff x="5889072" y="-4476834"/>
          <a:chExt cx="536895" cy="403156"/>
        </a:xfrm>
      </xdr:grpSpPr>
      <xdr:cxnSp macro="">
        <xdr:nvCxnSpPr>
          <xdr:cNvPr id="42" name="Conector recto de flecha 41"/>
          <xdr:cNvCxnSpPr/>
        </xdr:nvCxnSpPr>
        <xdr:spPr>
          <a:xfrm flipH="1">
            <a:off x="5889072" y="-4077646"/>
            <a:ext cx="272284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43" name="Conector recto 42"/>
          <xdr:cNvCxnSpPr/>
        </xdr:nvCxnSpPr>
        <xdr:spPr>
          <a:xfrm flipH="1">
            <a:off x="6161357" y="-4476834"/>
            <a:ext cx="1" cy="4031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44" name="Conector recto de flecha 43"/>
          <xdr:cNvCxnSpPr/>
        </xdr:nvCxnSpPr>
        <xdr:spPr>
          <a:xfrm>
            <a:off x="6169529" y="-4077646"/>
            <a:ext cx="256438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746894</xdr:colOff>
      <xdr:row>125</xdr:row>
      <xdr:rowOff>175868</xdr:rowOff>
    </xdr:from>
    <xdr:to>
      <xdr:col>17</xdr:col>
      <xdr:colOff>521789</xdr:colOff>
      <xdr:row>128</xdr:row>
      <xdr:rowOff>7524</xdr:rowOff>
    </xdr:to>
    <xdr:grpSp>
      <xdr:nvGrpSpPr>
        <xdr:cNvPr id="36" name="Grupo 35"/>
        <xdr:cNvGrpSpPr/>
      </xdr:nvGrpSpPr>
      <xdr:grpSpPr>
        <a:xfrm>
          <a:off x="25521419" y="30789218"/>
          <a:ext cx="536895" cy="431731"/>
          <a:chOff x="5889072" y="-4476834"/>
          <a:chExt cx="536895" cy="403156"/>
        </a:xfrm>
      </xdr:grpSpPr>
      <xdr:cxnSp macro="">
        <xdr:nvCxnSpPr>
          <xdr:cNvPr id="39" name="Conector recto de flecha 38"/>
          <xdr:cNvCxnSpPr/>
        </xdr:nvCxnSpPr>
        <xdr:spPr>
          <a:xfrm flipH="1">
            <a:off x="5889072" y="-4077646"/>
            <a:ext cx="272284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Conector recto 39"/>
          <xdr:cNvCxnSpPr/>
        </xdr:nvCxnSpPr>
        <xdr:spPr>
          <a:xfrm flipH="1">
            <a:off x="6161357" y="-4476834"/>
            <a:ext cx="1" cy="4031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41" name="Conector recto de flecha 40"/>
          <xdr:cNvCxnSpPr/>
        </xdr:nvCxnSpPr>
        <xdr:spPr>
          <a:xfrm>
            <a:off x="6169529" y="-4077646"/>
            <a:ext cx="256438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239503</xdr:colOff>
      <xdr:row>67</xdr:row>
      <xdr:rowOff>86447</xdr:rowOff>
    </xdr:from>
    <xdr:to>
      <xdr:col>19</xdr:col>
      <xdr:colOff>445046</xdr:colOff>
      <xdr:row>67</xdr:row>
      <xdr:rowOff>86447</xdr:rowOff>
    </xdr:to>
    <xdr:cxnSp macro="">
      <xdr:nvCxnSpPr>
        <xdr:cNvPr id="37" name="Conector recto de flecha 36"/>
        <xdr:cNvCxnSpPr/>
      </xdr:nvCxnSpPr>
      <xdr:spPr>
        <a:xfrm>
          <a:off x="13955503" y="9611447"/>
          <a:ext cx="20554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352425</xdr:colOff>
      <xdr:row>2</xdr:row>
      <xdr:rowOff>44285</xdr:rowOff>
    </xdr:from>
    <xdr:to>
      <xdr:col>2</xdr:col>
      <xdr:colOff>190500</xdr:colOff>
      <xdr:row>4</xdr:row>
      <xdr:rowOff>125419</xdr:rowOff>
    </xdr:to>
    <xdr:pic>
      <xdr:nvPicPr>
        <xdr:cNvPr id="53" name="Imagen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444335"/>
          <a:ext cx="1057275" cy="7002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372570</xdr:colOff>
      <xdr:row>55</xdr:row>
      <xdr:rowOff>76518</xdr:rowOff>
    </xdr:from>
    <xdr:to>
      <xdr:col>25</xdr:col>
      <xdr:colOff>744045</xdr:colOff>
      <xdr:row>56</xdr:row>
      <xdr:rowOff>101642</xdr:rowOff>
    </xdr:to>
    <xdr:sp macro="" textlink="">
      <xdr:nvSpPr>
        <xdr:cNvPr id="2" name="Rectángulo redondeado 1"/>
        <xdr:cNvSpPr/>
      </xdr:nvSpPr>
      <xdr:spPr>
        <a:xfrm>
          <a:off x="31243095" y="18888393"/>
          <a:ext cx="371475" cy="225149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000" b="1">
              <a:solidFill>
                <a:schemeClr val="tx1"/>
              </a:solidFill>
              <a:latin typeface="+mj-lt"/>
            </a:rPr>
            <a:t>10</a:t>
          </a:r>
        </a:p>
      </xdr:txBody>
    </xdr:sp>
    <xdr:clientData/>
  </xdr:twoCellAnchor>
  <xdr:twoCellAnchor>
    <xdr:from>
      <xdr:col>18</xdr:col>
      <xdr:colOff>664828</xdr:colOff>
      <xdr:row>55</xdr:row>
      <xdr:rowOff>119078</xdr:rowOff>
    </xdr:from>
    <xdr:to>
      <xdr:col>20</xdr:col>
      <xdr:colOff>121309</xdr:colOff>
      <xdr:row>57</xdr:row>
      <xdr:rowOff>53816</xdr:rowOff>
    </xdr:to>
    <xdr:sp macro="" textlink="">
      <xdr:nvSpPr>
        <xdr:cNvPr id="3" name="Rectángulo 2"/>
        <xdr:cNvSpPr/>
      </xdr:nvSpPr>
      <xdr:spPr>
        <a:xfrm>
          <a:off x="26201353" y="18930953"/>
          <a:ext cx="980481" cy="334788"/>
        </a:xfrm>
        <a:prstGeom prst="rect">
          <a:avLst/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000" b="1">
              <a:solidFill>
                <a:schemeClr val="tx1"/>
              </a:solidFill>
              <a:latin typeface="+mj-lt"/>
            </a:rPr>
            <a:t>Crear tabla</a:t>
          </a:r>
        </a:p>
      </xdr:txBody>
    </xdr:sp>
    <xdr:clientData/>
  </xdr:twoCellAnchor>
  <xdr:twoCellAnchor>
    <xdr:from>
      <xdr:col>20</xdr:col>
      <xdr:colOff>607923</xdr:colOff>
      <xdr:row>53</xdr:row>
      <xdr:rowOff>98753</xdr:rowOff>
    </xdr:from>
    <xdr:to>
      <xdr:col>25</xdr:col>
      <xdr:colOff>203420</xdr:colOff>
      <xdr:row>60</xdr:row>
      <xdr:rowOff>100057</xdr:rowOff>
    </xdr:to>
    <xdr:sp macro="" textlink="">
      <xdr:nvSpPr>
        <xdr:cNvPr id="4" name="Rectángulo 3"/>
        <xdr:cNvSpPr/>
      </xdr:nvSpPr>
      <xdr:spPr>
        <a:xfrm>
          <a:off x="27668448" y="18510578"/>
          <a:ext cx="3405497" cy="140147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000">
              <a:solidFill>
                <a:schemeClr val="tx1"/>
              </a:solidFill>
              <a:latin typeface="+mj-lt"/>
            </a:rPr>
            <a:t>Enviar adjunto el formato </a:t>
          </a:r>
          <a:r>
            <a:rPr lang="es-CO" sz="1000" b="1" i="1">
              <a:solidFill>
                <a:schemeClr val="tx1"/>
              </a:solidFill>
              <a:latin typeface="+mj-lt"/>
            </a:rPr>
            <a:t>“Requerimientos portales DAP” </a:t>
          </a:r>
          <a:r>
            <a:rPr lang="es-CO" sz="1000">
              <a:solidFill>
                <a:schemeClr val="tx1"/>
              </a:solidFill>
              <a:latin typeface="+mj-lt"/>
            </a:rPr>
            <a:t>con la siguiente información diligenciada: </a:t>
          </a:r>
          <a:r>
            <a:rPr lang="es-CO" sz="1000" i="1">
              <a:solidFill>
                <a:schemeClr val="tx1"/>
              </a:solidFill>
              <a:latin typeface="+mj-lt"/>
            </a:rPr>
            <a:t>Título de la publicación, fecha de elaboración, descripción de la publicación, responsable de la publicación  dentro de la subdirección  o unidad, ruta de publicación,  portada para la publicación y  archivos adjuntos.</a:t>
          </a:r>
          <a:r>
            <a:rPr lang="es-CO" sz="1000">
              <a:solidFill>
                <a:schemeClr val="tx1"/>
              </a:solidFill>
              <a:latin typeface="+mj-lt"/>
            </a:rPr>
            <a:t> </a:t>
          </a:r>
        </a:p>
        <a:p>
          <a:pPr algn="ctr"/>
          <a:r>
            <a:rPr lang="es-CO" sz="1000">
              <a:solidFill>
                <a:schemeClr val="tx1"/>
              </a:solidFill>
              <a:latin typeface="+mj-lt"/>
            </a:rPr>
            <a:t>La  publicación  se realizará </a:t>
          </a:r>
          <a:r>
            <a:rPr lang="es-CO" sz="1000" b="1" i="1">
              <a:solidFill>
                <a:schemeClr val="tx1"/>
              </a:solidFill>
              <a:latin typeface="+mj-lt"/>
            </a:rPr>
            <a:t>3 días hábiles</a:t>
          </a:r>
          <a:r>
            <a:rPr lang="es-CO" sz="1000">
              <a:solidFill>
                <a:schemeClr val="tx1"/>
              </a:solidFill>
              <a:latin typeface="+mj-lt"/>
            </a:rPr>
            <a:t> luego de recibir el requerimiento </a:t>
          </a:r>
          <a:r>
            <a:rPr lang="es-CO" sz="1000">
              <a:solidFill>
                <a:schemeClr val="tx1"/>
              </a:solidFill>
            </a:rPr>
            <a:t>con la totalidad de la información.</a:t>
          </a:r>
        </a:p>
      </xdr:txBody>
    </xdr:sp>
    <xdr:clientData/>
  </xdr:twoCellAnchor>
  <xdr:twoCellAnchor>
    <xdr:from>
      <xdr:col>17</xdr:col>
      <xdr:colOff>758872</xdr:colOff>
      <xdr:row>67</xdr:row>
      <xdr:rowOff>169617</xdr:rowOff>
    </xdr:from>
    <xdr:to>
      <xdr:col>18</xdr:col>
      <xdr:colOff>533767</xdr:colOff>
      <xdr:row>70</xdr:row>
      <xdr:rowOff>1273</xdr:rowOff>
    </xdr:to>
    <xdr:grpSp>
      <xdr:nvGrpSpPr>
        <xdr:cNvPr id="5" name="Grupo 4"/>
        <xdr:cNvGrpSpPr/>
      </xdr:nvGrpSpPr>
      <xdr:grpSpPr>
        <a:xfrm>
          <a:off x="26028697" y="17181267"/>
          <a:ext cx="536895" cy="431731"/>
          <a:chOff x="5889072" y="-4476834"/>
          <a:chExt cx="536895" cy="403156"/>
        </a:xfrm>
      </xdr:grpSpPr>
      <xdr:cxnSp macro="">
        <xdr:nvCxnSpPr>
          <xdr:cNvPr id="6" name="Conector recto de flecha 5"/>
          <xdr:cNvCxnSpPr/>
        </xdr:nvCxnSpPr>
        <xdr:spPr>
          <a:xfrm flipH="1">
            <a:off x="5889072" y="-4089106"/>
            <a:ext cx="272284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cto 6"/>
          <xdr:cNvCxnSpPr/>
        </xdr:nvCxnSpPr>
        <xdr:spPr>
          <a:xfrm flipH="1">
            <a:off x="6151832" y="-4476834"/>
            <a:ext cx="1" cy="4031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Conector recto de flecha 7"/>
          <xdr:cNvCxnSpPr/>
        </xdr:nvCxnSpPr>
        <xdr:spPr>
          <a:xfrm>
            <a:off x="6169529" y="-4089106"/>
            <a:ext cx="256438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738069</xdr:colOff>
      <xdr:row>94</xdr:row>
      <xdr:rowOff>76448</xdr:rowOff>
    </xdr:from>
    <xdr:to>
      <xdr:col>18</xdr:col>
      <xdr:colOff>512964</xdr:colOff>
      <xdr:row>96</xdr:row>
      <xdr:rowOff>98604</xdr:rowOff>
    </xdr:to>
    <xdr:grpSp>
      <xdr:nvGrpSpPr>
        <xdr:cNvPr id="9" name="Grupo 8"/>
        <xdr:cNvGrpSpPr/>
      </xdr:nvGrpSpPr>
      <xdr:grpSpPr>
        <a:xfrm>
          <a:off x="26007894" y="22488773"/>
          <a:ext cx="536895" cy="422206"/>
          <a:chOff x="5889072" y="-4476834"/>
          <a:chExt cx="536895" cy="403156"/>
        </a:xfrm>
      </xdr:grpSpPr>
      <xdr:cxnSp macro="">
        <xdr:nvCxnSpPr>
          <xdr:cNvPr id="10" name="Conector recto de flecha 9"/>
          <xdr:cNvCxnSpPr/>
        </xdr:nvCxnSpPr>
        <xdr:spPr>
          <a:xfrm flipH="1">
            <a:off x="5889072" y="-4077646"/>
            <a:ext cx="272284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Conector recto 10"/>
          <xdr:cNvCxnSpPr/>
        </xdr:nvCxnSpPr>
        <xdr:spPr>
          <a:xfrm flipH="1">
            <a:off x="6161357" y="-4476834"/>
            <a:ext cx="1" cy="4031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Conector recto de flecha 11"/>
          <xdr:cNvCxnSpPr/>
        </xdr:nvCxnSpPr>
        <xdr:spPr>
          <a:xfrm>
            <a:off x="6169529" y="-4077646"/>
            <a:ext cx="256438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746678</xdr:colOff>
      <xdr:row>118</xdr:row>
      <xdr:rowOff>66171</xdr:rowOff>
    </xdr:from>
    <xdr:to>
      <xdr:col>18</xdr:col>
      <xdr:colOff>521573</xdr:colOff>
      <xdr:row>120</xdr:row>
      <xdr:rowOff>88327</xdr:rowOff>
    </xdr:to>
    <xdr:grpSp>
      <xdr:nvGrpSpPr>
        <xdr:cNvPr id="13" name="Grupo 12"/>
        <xdr:cNvGrpSpPr/>
      </xdr:nvGrpSpPr>
      <xdr:grpSpPr>
        <a:xfrm>
          <a:off x="26016503" y="27279096"/>
          <a:ext cx="536895" cy="422206"/>
          <a:chOff x="5889072" y="-4476834"/>
          <a:chExt cx="536895" cy="403156"/>
        </a:xfrm>
      </xdr:grpSpPr>
      <xdr:cxnSp macro="">
        <xdr:nvCxnSpPr>
          <xdr:cNvPr id="14" name="Conector recto de flecha 13"/>
          <xdr:cNvCxnSpPr/>
        </xdr:nvCxnSpPr>
        <xdr:spPr>
          <a:xfrm flipH="1">
            <a:off x="5889072" y="-4077646"/>
            <a:ext cx="272284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Conector recto 14"/>
          <xdr:cNvCxnSpPr/>
        </xdr:nvCxnSpPr>
        <xdr:spPr>
          <a:xfrm flipH="1">
            <a:off x="6161357" y="-4476834"/>
            <a:ext cx="1" cy="4031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Conector recto de flecha 15"/>
          <xdr:cNvCxnSpPr/>
        </xdr:nvCxnSpPr>
        <xdr:spPr>
          <a:xfrm>
            <a:off x="6169529" y="-4077646"/>
            <a:ext cx="256438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746894</xdr:colOff>
      <xdr:row>114</xdr:row>
      <xdr:rowOff>175868</xdr:rowOff>
    </xdr:from>
    <xdr:to>
      <xdr:col>18</xdr:col>
      <xdr:colOff>521789</xdr:colOff>
      <xdr:row>117</xdr:row>
      <xdr:rowOff>7524</xdr:rowOff>
    </xdr:to>
    <xdr:grpSp>
      <xdr:nvGrpSpPr>
        <xdr:cNvPr id="17" name="Grupo 16"/>
        <xdr:cNvGrpSpPr/>
      </xdr:nvGrpSpPr>
      <xdr:grpSpPr>
        <a:xfrm>
          <a:off x="26016719" y="26588693"/>
          <a:ext cx="536895" cy="431731"/>
          <a:chOff x="5889072" y="-4476834"/>
          <a:chExt cx="536895" cy="403156"/>
        </a:xfrm>
      </xdr:grpSpPr>
      <xdr:cxnSp macro="">
        <xdr:nvCxnSpPr>
          <xdr:cNvPr id="18" name="Conector recto de flecha 17"/>
          <xdr:cNvCxnSpPr/>
        </xdr:nvCxnSpPr>
        <xdr:spPr>
          <a:xfrm flipH="1">
            <a:off x="5889072" y="-4077646"/>
            <a:ext cx="272284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Conector recto 18"/>
          <xdr:cNvCxnSpPr/>
        </xdr:nvCxnSpPr>
        <xdr:spPr>
          <a:xfrm flipH="1">
            <a:off x="6161357" y="-4476834"/>
            <a:ext cx="1" cy="4031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Conector recto de flecha 19"/>
          <xdr:cNvCxnSpPr/>
        </xdr:nvCxnSpPr>
        <xdr:spPr>
          <a:xfrm>
            <a:off x="6169529" y="-4077646"/>
            <a:ext cx="256438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239503</xdr:colOff>
      <xdr:row>56</xdr:row>
      <xdr:rowOff>86447</xdr:rowOff>
    </xdr:from>
    <xdr:to>
      <xdr:col>20</xdr:col>
      <xdr:colOff>445046</xdr:colOff>
      <xdr:row>56</xdr:row>
      <xdr:rowOff>86447</xdr:rowOff>
    </xdr:to>
    <xdr:cxnSp macro="">
      <xdr:nvCxnSpPr>
        <xdr:cNvPr id="21" name="Conector recto de flecha 20"/>
        <xdr:cNvCxnSpPr/>
      </xdr:nvCxnSpPr>
      <xdr:spPr>
        <a:xfrm>
          <a:off x="27300028" y="19098347"/>
          <a:ext cx="20554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304800</xdr:colOff>
      <xdr:row>2</xdr:row>
      <xdr:rowOff>76200</xdr:rowOff>
    </xdr:from>
    <xdr:to>
      <xdr:col>7</xdr:col>
      <xdr:colOff>1438754</xdr:colOff>
      <xdr:row>4</xdr:row>
      <xdr:rowOff>18729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3675" y="476250"/>
          <a:ext cx="1133954" cy="695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372570</xdr:colOff>
      <xdr:row>47</xdr:row>
      <xdr:rowOff>76518</xdr:rowOff>
    </xdr:from>
    <xdr:to>
      <xdr:col>25</xdr:col>
      <xdr:colOff>744045</xdr:colOff>
      <xdr:row>48</xdr:row>
      <xdr:rowOff>101642</xdr:rowOff>
    </xdr:to>
    <xdr:sp macro="" textlink="">
      <xdr:nvSpPr>
        <xdr:cNvPr id="2" name="Rectángulo redondeado 1"/>
        <xdr:cNvSpPr/>
      </xdr:nvSpPr>
      <xdr:spPr>
        <a:xfrm>
          <a:off x="31738395" y="13649643"/>
          <a:ext cx="371475" cy="225149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000" b="1">
              <a:solidFill>
                <a:schemeClr val="tx1"/>
              </a:solidFill>
              <a:latin typeface="+mj-lt"/>
            </a:rPr>
            <a:t>10</a:t>
          </a:r>
        </a:p>
      </xdr:txBody>
    </xdr:sp>
    <xdr:clientData/>
  </xdr:twoCellAnchor>
  <xdr:twoCellAnchor>
    <xdr:from>
      <xdr:col>18</xdr:col>
      <xdr:colOff>664828</xdr:colOff>
      <xdr:row>47</xdr:row>
      <xdr:rowOff>119078</xdr:rowOff>
    </xdr:from>
    <xdr:to>
      <xdr:col>20</xdr:col>
      <xdr:colOff>121309</xdr:colOff>
      <xdr:row>49</xdr:row>
      <xdr:rowOff>53816</xdr:rowOff>
    </xdr:to>
    <xdr:sp macro="" textlink="">
      <xdr:nvSpPr>
        <xdr:cNvPr id="3" name="Rectángulo 2"/>
        <xdr:cNvSpPr/>
      </xdr:nvSpPr>
      <xdr:spPr>
        <a:xfrm>
          <a:off x="26696653" y="13692203"/>
          <a:ext cx="980481" cy="334788"/>
        </a:xfrm>
        <a:prstGeom prst="rect">
          <a:avLst/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000" b="1">
              <a:solidFill>
                <a:schemeClr val="tx1"/>
              </a:solidFill>
              <a:latin typeface="+mj-lt"/>
            </a:rPr>
            <a:t>Crear tabla</a:t>
          </a:r>
        </a:p>
      </xdr:txBody>
    </xdr:sp>
    <xdr:clientData/>
  </xdr:twoCellAnchor>
  <xdr:twoCellAnchor>
    <xdr:from>
      <xdr:col>20</xdr:col>
      <xdr:colOff>607923</xdr:colOff>
      <xdr:row>45</xdr:row>
      <xdr:rowOff>98753</xdr:rowOff>
    </xdr:from>
    <xdr:to>
      <xdr:col>25</xdr:col>
      <xdr:colOff>203420</xdr:colOff>
      <xdr:row>52</xdr:row>
      <xdr:rowOff>100057</xdr:rowOff>
    </xdr:to>
    <xdr:sp macro="" textlink="">
      <xdr:nvSpPr>
        <xdr:cNvPr id="4" name="Rectángulo 3"/>
        <xdr:cNvSpPr/>
      </xdr:nvSpPr>
      <xdr:spPr>
        <a:xfrm>
          <a:off x="28163748" y="13271828"/>
          <a:ext cx="3405497" cy="140147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000">
              <a:solidFill>
                <a:schemeClr val="tx1"/>
              </a:solidFill>
              <a:latin typeface="+mj-lt"/>
            </a:rPr>
            <a:t>Enviar adjunto el formato </a:t>
          </a:r>
          <a:r>
            <a:rPr lang="es-CO" sz="1000" b="1" i="1">
              <a:solidFill>
                <a:schemeClr val="tx1"/>
              </a:solidFill>
              <a:latin typeface="+mj-lt"/>
            </a:rPr>
            <a:t>“Requerimientos portales DAP” </a:t>
          </a:r>
          <a:r>
            <a:rPr lang="es-CO" sz="1000">
              <a:solidFill>
                <a:schemeClr val="tx1"/>
              </a:solidFill>
              <a:latin typeface="+mj-lt"/>
            </a:rPr>
            <a:t>con la siguiente información diligenciada: </a:t>
          </a:r>
          <a:r>
            <a:rPr lang="es-CO" sz="1000" i="1">
              <a:solidFill>
                <a:schemeClr val="tx1"/>
              </a:solidFill>
              <a:latin typeface="+mj-lt"/>
            </a:rPr>
            <a:t>Título de la publicación, fecha de elaboración, descripción de la publicación, responsable de la publicación  dentro de la subdirección  o unidad, ruta de publicación,  portada para la publicación y  archivos adjuntos.</a:t>
          </a:r>
          <a:r>
            <a:rPr lang="es-CO" sz="1000">
              <a:solidFill>
                <a:schemeClr val="tx1"/>
              </a:solidFill>
              <a:latin typeface="+mj-lt"/>
            </a:rPr>
            <a:t> </a:t>
          </a:r>
        </a:p>
        <a:p>
          <a:pPr algn="ctr"/>
          <a:r>
            <a:rPr lang="es-CO" sz="1000">
              <a:solidFill>
                <a:schemeClr val="tx1"/>
              </a:solidFill>
              <a:latin typeface="+mj-lt"/>
            </a:rPr>
            <a:t>La  publicación  se realizará </a:t>
          </a:r>
          <a:r>
            <a:rPr lang="es-CO" sz="1000" b="1" i="1">
              <a:solidFill>
                <a:schemeClr val="tx1"/>
              </a:solidFill>
              <a:latin typeface="+mj-lt"/>
            </a:rPr>
            <a:t>3 días hábiles</a:t>
          </a:r>
          <a:r>
            <a:rPr lang="es-CO" sz="1000">
              <a:solidFill>
                <a:schemeClr val="tx1"/>
              </a:solidFill>
              <a:latin typeface="+mj-lt"/>
            </a:rPr>
            <a:t> luego de recibir el requerimiento </a:t>
          </a:r>
          <a:r>
            <a:rPr lang="es-CO" sz="1000">
              <a:solidFill>
                <a:schemeClr val="tx1"/>
              </a:solidFill>
            </a:rPr>
            <a:t>con la totalidad de la información.</a:t>
          </a:r>
        </a:p>
      </xdr:txBody>
    </xdr:sp>
    <xdr:clientData/>
  </xdr:twoCellAnchor>
  <xdr:twoCellAnchor>
    <xdr:from>
      <xdr:col>17</xdr:col>
      <xdr:colOff>758872</xdr:colOff>
      <xdr:row>59</xdr:row>
      <xdr:rowOff>169617</xdr:rowOff>
    </xdr:from>
    <xdr:to>
      <xdr:col>18</xdr:col>
      <xdr:colOff>533767</xdr:colOff>
      <xdr:row>62</xdr:row>
      <xdr:rowOff>1273</xdr:rowOff>
    </xdr:to>
    <xdr:grpSp>
      <xdr:nvGrpSpPr>
        <xdr:cNvPr id="5" name="Grupo 4"/>
        <xdr:cNvGrpSpPr/>
      </xdr:nvGrpSpPr>
      <xdr:grpSpPr>
        <a:xfrm>
          <a:off x="26104897" y="13961817"/>
          <a:ext cx="536895" cy="431731"/>
          <a:chOff x="5889072" y="-4476834"/>
          <a:chExt cx="536895" cy="403156"/>
        </a:xfrm>
      </xdr:grpSpPr>
      <xdr:cxnSp macro="">
        <xdr:nvCxnSpPr>
          <xdr:cNvPr id="6" name="Conector recto de flecha 5"/>
          <xdr:cNvCxnSpPr/>
        </xdr:nvCxnSpPr>
        <xdr:spPr>
          <a:xfrm flipH="1">
            <a:off x="5889072" y="-4089106"/>
            <a:ext cx="272284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cto 6"/>
          <xdr:cNvCxnSpPr/>
        </xdr:nvCxnSpPr>
        <xdr:spPr>
          <a:xfrm flipH="1">
            <a:off x="6151832" y="-4476834"/>
            <a:ext cx="1" cy="4031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Conector recto de flecha 7"/>
          <xdr:cNvCxnSpPr/>
        </xdr:nvCxnSpPr>
        <xdr:spPr>
          <a:xfrm>
            <a:off x="6169529" y="-4089106"/>
            <a:ext cx="256438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738069</xdr:colOff>
      <xdr:row>86</xdr:row>
      <xdr:rowOff>76448</xdr:rowOff>
    </xdr:from>
    <xdr:to>
      <xdr:col>18</xdr:col>
      <xdr:colOff>512964</xdr:colOff>
      <xdr:row>88</xdr:row>
      <xdr:rowOff>98604</xdr:rowOff>
    </xdr:to>
    <xdr:grpSp>
      <xdr:nvGrpSpPr>
        <xdr:cNvPr id="9" name="Grupo 8"/>
        <xdr:cNvGrpSpPr/>
      </xdr:nvGrpSpPr>
      <xdr:grpSpPr>
        <a:xfrm>
          <a:off x="26084094" y="19269323"/>
          <a:ext cx="536895" cy="422206"/>
          <a:chOff x="5889072" y="-4476834"/>
          <a:chExt cx="536895" cy="403156"/>
        </a:xfrm>
      </xdr:grpSpPr>
      <xdr:cxnSp macro="">
        <xdr:nvCxnSpPr>
          <xdr:cNvPr id="10" name="Conector recto de flecha 9"/>
          <xdr:cNvCxnSpPr/>
        </xdr:nvCxnSpPr>
        <xdr:spPr>
          <a:xfrm flipH="1">
            <a:off x="5889072" y="-4077646"/>
            <a:ext cx="272284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Conector recto 10"/>
          <xdr:cNvCxnSpPr/>
        </xdr:nvCxnSpPr>
        <xdr:spPr>
          <a:xfrm flipH="1">
            <a:off x="6161357" y="-4476834"/>
            <a:ext cx="1" cy="4031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Conector recto de flecha 11"/>
          <xdr:cNvCxnSpPr/>
        </xdr:nvCxnSpPr>
        <xdr:spPr>
          <a:xfrm>
            <a:off x="6169529" y="-4077646"/>
            <a:ext cx="256438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746678</xdr:colOff>
      <xdr:row>110</xdr:row>
      <xdr:rowOff>66171</xdr:rowOff>
    </xdr:from>
    <xdr:to>
      <xdr:col>18</xdr:col>
      <xdr:colOff>521573</xdr:colOff>
      <xdr:row>112</xdr:row>
      <xdr:rowOff>88327</xdr:rowOff>
    </xdr:to>
    <xdr:grpSp>
      <xdr:nvGrpSpPr>
        <xdr:cNvPr id="13" name="Grupo 12"/>
        <xdr:cNvGrpSpPr/>
      </xdr:nvGrpSpPr>
      <xdr:grpSpPr>
        <a:xfrm>
          <a:off x="26092703" y="24059646"/>
          <a:ext cx="536895" cy="422206"/>
          <a:chOff x="5889072" y="-4476834"/>
          <a:chExt cx="536895" cy="403156"/>
        </a:xfrm>
      </xdr:grpSpPr>
      <xdr:cxnSp macro="">
        <xdr:nvCxnSpPr>
          <xdr:cNvPr id="14" name="Conector recto de flecha 13"/>
          <xdr:cNvCxnSpPr/>
        </xdr:nvCxnSpPr>
        <xdr:spPr>
          <a:xfrm flipH="1">
            <a:off x="5889072" y="-4077646"/>
            <a:ext cx="272284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Conector recto 14"/>
          <xdr:cNvCxnSpPr/>
        </xdr:nvCxnSpPr>
        <xdr:spPr>
          <a:xfrm flipH="1">
            <a:off x="6161357" y="-4476834"/>
            <a:ext cx="1" cy="4031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Conector recto de flecha 15"/>
          <xdr:cNvCxnSpPr/>
        </xdr:nvCxnSpPr>
        <xdr:spPr>
          <a:xfrm>
            <a:off x="6169529" y="-4077646"/>
            <a:ext cx="256438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746894</xdr:colOff>
      <xdr:row>106</xdr:row>
      <xdr:rowOff>175868</xdr:rowOff>
    </xdr:from>
    <xdr:to>
      <xdr:col>18</xdr:col>
      <xdr:colOff>521789</xdr:colOff>
      <xdr:row>109</xdr:row>
      <xdr:rowOff>7524</xdr:rowOff>
    </xdr:to>
    <xdr:grpSp>
      <xdr:nvGrpSpPr>
        <xdr:cNvPr id="17" name="Grupo 16"/>
        <xdr:cNvGrpSpPr/>
      </xdr:nvGrpSpPr>
      <xdr:grpSpPr>
        <a:xfrm>
          <a:off x="26092919" y="23369243"/>
          <a:ext cx="536895" cy="431731"/>
          <a:chOff x="5889072" y="-4476834"/>
          <a:chExt cx="536895" cy="403156"/>
        </a:xfrm>
      </xdr:grpSpPr>
      <xdr:cxnSp macro="">
        <xdr:nvCxnSpPr>
          <xdr:cNvPr id="18" name="Conector recto de flecha 17"/>
          <xdr:cNvCxnSpPr/>
        </xdr:nvCxnSpPr>
        <xdr:spPr>
          <a:xfrm flipH="1">
            <a:off x="5889072" y="-4077646"/>
            <a:ext cx="272284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Conector recto 18"/>
          <xdr:cNvCxnSpPr/>
        </xdr:nvCxnSpPr>
        <xdr:spPr>
          <a:xfrm flipH="1">
            <a:off x="6161357" y="-4476834"/>
            <a:ext cx="1" cy="4031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Conector recto de flecha 19"/>
          <xdr:cNvCxnSpPr/>
        </xdr:nvCxnSpPr>
        <xdr:spPr>
          <a:xfrm>
            <a:off x="6169529" y="-4077646"/>
            <a:ext cx="256438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239503</xdr:colOff>
      <xdr:row>48</xdr:row>
      <xdr:rowOff>86447</xdr:rowOff>
    </xdr:from>
    <xdr:to>
      <xdr:col>20</xdr:col>
      <xdr:colOff>445046</xdr:colOff>
      <xdr:row>48</xdr:row>
      <xdr:rowOff>86447</xdr:rowOff>
    </xdr:to>
    <xdr:cxnSp macro="">
      <xdr:nvCxnSpPr>
        <xdr:cNvPr id="21" name="Conector recto de flecha 20"/>
        <xdr:cNvCxnSpPr/>
      </xdr:nvCxnSpPr>
      <xdr:spPr>
        <a:xfrm>
          <a:off x="27795328" y="13859597"/>
          <a:ext cx="20554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dellin.gov.co/irj/portal/medellin?NavigationTarget=contenido/11178-Estadisticas-de-Pobreza-y-Desigualda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jose.mejias@medellin.gov.co" TargetMode="External"/><Relationship Id="rId1" Type="http://schemas.openxmlformats.org/officeDocument/2006/relationships/hyperlink" Target="mailto:alejandro.osorioc@medellin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7"/>
  <sheetViews>
    <sheetView topLeftCell="A10" workbookViewId="0">
      <selection activeCell="D15" sqref="D15"/>
    </sheetView>
  </sheetViews>
  <sheetFormatPr baseColWidth="10" defaultRowHeight="15.75" x14ac:dyDescent="0.25"/>
  <cols>
    <col min="1" max="1" width="2.140625" style="2" customWidth="1"/>
    <col min="2" max="2" width="18.28515625" style="2" customWidth="1"/>
    <col min="3" max="3" width="8" style="2" customWidth="1"/>
    <col min="4" max="4" width="26.28515625" style="2" customWidth="1"/>
    <col min="5" max="5" width="19" style="2" customWidth="1"/>
    <col min="6" max="6" width="23.5703125" style="2" customWidth="1"/>
    <col min="7" max="7" width="20.5703125" style="2" customWidth="1"/>
    <col min="8" max="11" width="29.7109375" style="2" customWidth="1"/>
    <col min="12" max="12" width="45.5703125" style="2" customWidth="1"/>
    <col min="13" max="13" width="35.5703125" style="2" customWidth="1"/>
    <col min="14" max="15" width="21.140625" style="2" customWidth="1"/>
    <col min="16" max="16384" width="11.42578125" style="2"/>
  </cols>
  <sheetData>
    <row r="2" spans="2:9" x14ac:dyDescent="0.25">
      <c r="B2" s="31"/>
      <c r="C2" s="32"/>
      <c r="D2" s="32"/>
      <c r="E2" s="32"/>
      <c r="F2" s="32"/>
      <c r="G2" s="33"/>
    </row>
    <row r="3" spans="2:9" ht="18.75" customHeight="1" x14ac:dyDescent="0.25">
      <c r="B3" s="38"/>
      <c r="C3" s="39"/>
      <c r="D3" s="47" t="s">
        <v>27</v>
      </c>
      <c r="E3" s="48"/>
      <c r="F3" s="48"/>
      <c r="G3" s="49"/>
      <c r="I3" s="9" t="s">
        <v>35</v>
      </c>
    </row>
    <row r="4" spans="2:9" ht="30" customHeight="1" x14ac:dyDescent="0.25">
      <c r="B4" s="40"/>
      <c r="C4" s="41"/>
      <c r="D4" s="50"/>
      <c r="E4" s="51"/>
      <c r="F4" s="51"/>
      <c r="G4" s="52"/>
      <c r="I4" s="9" t="s">
        <v>31</v>
      </c>
    </row>
    <row r="5" spans="2:9" ht="15.75" customHeight="1" x14ac:dyDescent="0.25">
      <c r="B5" s="42"/>
      <c r="C5" s="43"/>
      <c r="D5" s="53"/>
      <c r="E5" s="54"/>
      <c r="F5" s="54"/>
      <c r="G5" s="55"/>
      <c r="I5" s="9" t="s">
        <v>33</v>
      </c>
    </row>
    <row r="6" spans="2:9" x14ac:dyDescent="0.25">
      <c r="B6" s="31"/>
      <c r="C6" s="32"/>
      <c r="D6" s="32"/>
      <c r="E6" s="32"/>
      <c r="F6" s="32"/>
      <c r="G6" s="33"/>
      <c r="I6" s="9" t="s">
        <v>36</v>
      </c>
    </row>
    <row r="7" spans="2:9" ht="6.75" customHeight="1" x14ac:dyDescent="0.25">
      <c r="B7" s="3"/>
      <c r="C7" s="3"/>
      <c r="D7" s="3"/>
      <c r="E7" s="3"/>
      <c r="F7" s="3"/>
      <c r="G7" s="3"/>
      <c r="I7" s="9" t="s">
        <v>30</v>
      </c>
    </row>
    <row r="8" spans="2:9" ht="18.75" customHeight="1" x14ac:dyDescent="0.25">
      <c r="B8" s="44" t="s">
        <v>25</v>
      </c>
      <c r="C8" s="45"/>
      <c r="D8" s="45"/>
      <c r="E8" s="45"/>
      <c r="F8" s="45"/>
      <c r="G8" s="45"/>
      <c r="I8" s="9" t="s">
        <v>32</v>
      </c>
    </row>
    <row r="9" spans="2:9" ht="7.5" customHeight="1" x14ac:dyDescent="0.25">
      <c r="B9" s="34"/>
      <c r="C9" s="35"/>
      <c r="D9" s="35"/>
      <c r="E9" s="35"/>
      <c r="F9" s="35"/>
      <c r="G9" s="35"/>
      <c r="I9" s="9" t="s">
        <v>34</v>
      </c>
    </row>
    <row r="10" spans="2:9" ht="18.75" customHeight="1" x14ac:dyDescent="0.25">
      <c r="B10" s="46" t="s">
        <v>26</v>
      </c>
      <c r="C10" s="46"/>
      <c r="D10" s="46"/>
      <c r="E10" s="46"/>
      <c r="F10" s="46"/>
      <c r="G10" s="46"/>
      <c r="I10" s="9" t="s">
        <v>37</v>
      </c>
    </row>
    <row r="11" spans="2:9" ht="6.75" customHeight="1" x14ac:dyDescent="0.25">
      <c r="B11" s="3"/>
      <c r="C11" s="3"/>
      <c r="D11" s="3"/>
      <c r="E11" s="3"/>
      <c r="F11" s="3"/>
      <c r="G11" s="3"/>
    </row>
    <row r="12" spans="2:9" ht="18.75" customHeight="1" x14ac:dyDescent="0.25">
      <c r="B12" s="37" t="s">
        <v>38</v>
      </c>
      <c r="C12" s="37"/>
      <c r="D12" s="9" t="s">
        <v>35</v>
      </c>
      <c r="E12" s="9"/>
      <c r="F12" s="9" t="s">
        <v>30</v>
      </c>
      <c r="G12" s="5"/>
    </row>
    <row r="13" spans="2:9" ht="18.75" customHeight="1" x14ac:dyDescent="0.25">
      <c r="B13" s="37"/>
      <c r="C13" s="37"/>
      <c r="D13" s="9" t="s">
        <v>31</v>
      </c>
      <c r="E13" s="9"/>
      <c r="F13" s="9" t="s">
        <v>32</v>
      </c>
      <c r="G13" s="6"/>
    </row>
    <row r="14" spans="2:9" ht="18.75" customHeight="1" x14ac:dyDescent="0.25">
      <c r="B14" s="37"/>
      <c r="C14" s="37"/>
      <c r="D14" s="9" t="s">
        <v>33</v>
      </c>
      <c r="E14" s="9"/>
      <c r="F14" s="9" t="s">
        <v>34</v>
      </c>
      <c r="G14" s="7"/>
    </row>
    <row r="15" spans="2:9" ht="18.75" customHeight="1" x14ac:dyDescent="0.25">
      <c r="B15" s="37"/>
      <c r="C15" s="37"/>
      <c r="D15" s="9" t="s">
        <v>36</v>
      </c>
      <c r="E15" s="9"/>
      <c r="F15" s="9" t="s">
        <v>37</v>
      </c>
      <c r="G15" s="7"/>
    </row>
    <row r="16" spans="2:9" ht="7.5" customHeight="1" x14ac:dyDescent="0.25">
      <c r="B16" s="34"/>
      <c r="C16" s="35"/>
      <c r="D16" s="35"/>
      <c r="E16" s="35"/>
      <c r="F16" s="35"/>
      <c r="G16" s="35"/>
    </row>
    <row r="17" spans="2:9" ht="32.25" customHeight="1" x14ac:dyDescent="0.25">
      <c r="B17" s="36" t="s">
        <v>39</v>
      </c>
      <c r="C17" s="36"/>
      <c r="D17" s="36"/>
      <c r="E17" s="36"/>
      <c r="F17" s="36"/>
      <c r="G17" s="36"/>
    </row>
    <row r="18" spans="2:9" ht="18.75" customHeight="1" x14ac:dyDescent="0.25">
      <c r="B18" s="8"/>
      <c r="C18" s="8"/>
      <c r="D18" s="8"/>
      <c r="E18" s="8"/>
      <c r="F18" s="8"/>
      <c r="G18" s="8"/>
    </row>
    <row r="19" spans="2:9" s="13" customFormat="1" ht="49.5" customHeight="1" x14ac:dyDescent="0.2">
      <c r="B19" s="14" t="s">
        <v>3</v>
      </c>
      <c r="C19" s="14" t="s">
        <v>4</v>
      </c>
      <c r="D19" s="14" t="s">
        <v>8</v>
      </c>
      <c r="E19" s="14" t="s">
        <v>29</v>
      </c>
      <c r="F19" s="14" t="s">
        <v>11</v>
      </c>
      <c r="G19" s="14" t="s">
        <v>12</v>
      </c>
      <c r="H19" s="14" t="s">
        <v>28</v>
      </c>
      <c r="I19" s="14" t="s">
        <v>13</v>
      </c>
    </row>
    <row r="20" spans="2:9" s="11" customFormat="1" ht="42" customHeight="1" x14ac:dyDescent="0.25">
      <c r="B20" s="12" t="s">
        <v>0</v>
      </c>
      <c r="C20" s="4" t="s">
        <v>5</v>
      </c>
      <c r="D20" s="4" t="s">
        <v>9</v>
      </c>
      <c r="E20" s="4" t="s">
        <v>10</v>
      </c>
      <c r="F20" s="4" t="s">
        <v>14</v>
      </c>
      <c r="G20" s="15" t="s">
        <v>5</v>
      </c>
      <c r="H20" s="15" t="s">
        <v>20</v>
      </c>
      <c r="I20" s="15" t="s">
        <v>20</v>
      </c>
    </row>
    <row r="21" spans="2:9" s="11" customFormat="1" ht="63" x14ac:dyDescent="0.25">
      <c r="B21" s="4" t="s">
        <v>40</v>
      </c>
      <c r="C21" s="4" t="s">
        <v>44</v>
      </c>
      <c r="D21" s="4" t="s">
        <v>40</v>
      </c>
      <c r="E21" s="4" t="s">
        <v>48</v>
      </c>
      <c r="F21" s="4" t="s">
        <v>54</v>
      </c>
      <c r="G21" s="15" t="s">
        <v>1</v>
      </c>
      <c r="H21" s="15" t="s">
        <v>21</v>
      </c>
      <c r="I21" s="15" t="s">
        <v>21</v>
      </c>
    </row>
    <row r="22" spans="2:9" s="11" customFormat="1" ht="78.75" x14ac:dyDescent="0.25">
      <c r="B22" s="4" t="s">
        <v>41</v>
      </c>
      <c r="C22" s="4" t="s">
        <v>41</v>
      </c>
      <c r="D22" s="4" t="s">
        <v>48</v>
      </c>
      <c r="E22" s="4" t="s">
        <v>52</v>
      </c>
      <c r="F22" s="4" t="s">
        <v>15</v>
      </c>
      <c r="G22" s="15" t="s">
        <v>6</v>
      </c>
      <c r="H22" s="15" t="s">
        <v>6</v>
      </c>
      <c r="I22" s="15" t="s">
        <v>6</v>
      </c>
    </row>
    <row r="23" spans="2:9" s="11" customFormat="1" ht="126" x14ac:dyDescent="0.25">
      <c r="B23" s="4" t="s">
        <v>15</v>
      </c>
      <c r="C23" s="4" t="s">
        <v>15</v>
      </c>
      <c r="D23" s="4" t="s">
        <v>49</v>
      </c>
      <c r="E23" s="4" t="s">
        <v>50</v>
      </c>
      <c r="F23" s="4" t="s">
        <v>55</v>
      </c>
      <c r="G23" s="15" t="s">
        <v>16</v>
      </c>
      <c r="H23" s="15" t="s">
        <v>16</v>
      </c>
      <c r="I23" s="15" t="s">
        <v>16</v>
      </c>
    </row>
    <row r="24" spans="2:9" s="11" customFormat="1" ht="15" customHeight="1" x14ac:dyDescent="0.25">
      <c r="B24" s="4" t="s">
        <v>42</v>
      </c>
      <c r="C24" s="4" t="s">
        <v>45</v>
      </c>
      <c r="D24" s="4" t="s">
        <v>50</v>
      </c>
      <c r="E24" s="4" t="s">
        <v>51</v>
      </c>
      <c r="F24" s="4" t="s">
        <v>56</v>
      </c>
      <c r="G24" s="15" t="s">
        <v>17</v>
      </c>
      <c r="H24" s="15" t="s">
        <v>17</v>
      </c>
      <c r="I24" s="15" t="s">
        <v>24</v>
      </c>
    </row>
    <row r="25" spans="2:9" s="11" customFormat="1" ht="78.75" x14ac:dyDescent="0.25">
      <c r="B25" s="4" t="s">
        <v>2</v>
      </c>
      <c r="C25" s="4" t="s">
        <v>7</v>
      </c>
      <c r="D25" s="4" t="s">
        <v>51</v>
      </c>
      <c r="E25" s="4" t="s">
        <v>53</v>
      </c>
      <c r="F25" s="4" t="s">
        <v>57</v>
      </c>
      <c r="G25" s="15" t="s">
        <v>18</v>
      </c>
      <c r="H25" s="15" t="s">
        <v>22</v>
      </c>
      <c r="I25" s="15" t="s">
        <v>22</v>
      </c>
    </row>
    <row r="26" spans="2:9" s="11" customFormat="1" ht="94.5" x14ac:dyDescent="0.25">
      <c r="B26" s="4" t="s">
        <v>43</v>
      </c>
      <c r="C26" s="4" t="s">
        <v>46</v>
      </c>
      <c r="D26" s="4" t="s">
        <v>47</v>
      </c>
      <c r="E26" s="4"/>
      <c r="F26" s="4"/>
      <c r="G26" s="15" t="s">
        <v>19</v>
      </c>
      <c r="H26" s="15" t="s">
        <v>23</v>
      </c>
      <c r="I26" s="15" t="s">
        <v>23</v>
      </c>
    </row>
    <row r="27" spans="2:9" s="11" customFormat="1" x14ac:dyDescent="0.25"/>
    <row r="28" spans="2:9" s="11" customFormat="1" x14ac:dyDescent="0.25"/>
    <row r="29" spans="2:9" s="11" customFormat="1" x14ac:dyDescent="0.25"/>
    <row r="30" spans="2:9" s="11" customFormat="1" x14ac:dyDescent="0.25"/>
    <row r="31" spans="2:9" s="11" customFormat="1" x14ac:dyDescent="0.25"/>
    <row r="32" spans="2:9" s="11" customFormat="1" x14ac:dyDescent="0.25"/>
    <row r="33" spans="5:18" s="11" customFormat="1" x14ac:dyDescent="0.25"/>
    <row r="34" spans="5:18" x14ac:dyDescent="0.2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5:18" x14ac:dyDescent="0.2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5:18" x14ac:dyDescent="0.25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5:18" x14ac:dyDescent="0.25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</sheetData>
  <mergeCells count="10">
    <mergeCell ref="B2:G2"/>
    <mergeCell ref="B6:G6"/>
    <mergeCell ref="B16:G16"/>
    <mergeCell ref="B17:G17"/>
    <mergeCell ref="B12:C15"/>
    <mergeCell ref="B3:C5"/>
    <mergeCell ref="B8:G8"/>
    <mergeCell ref="B10:G10"/>
    <mergeCell ref="B9:G9"/>
    <mergeCell ref="D3:G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6"/>
  <sheetViews>
    <sheetView tabSelected="1" topLeftCell="A4" workbookViewId="0">
      <selection activeCell="J19" sqref="J19"/>
    </sheetView>
  </sheetViews>
  <sheetFormatPr baseColWidth="10" defaultRowHeight="15.75" x14ac:dyDescent="0.25"/>
  <cols>
    <col min="1" max="1" width="2.140625" style="2" customWidth="1"/>
    <col min="2" max="2" width="9.42578125" style="2" customWidth="1"/>
    <col min="3" max="4" width="10.42578125" style="2" customWidth="1"/>
    <col min="5" max="5" width="11.5703125" style="2" customWidth="1"/>
    <col min="6" max="6" width="25.140625" style="2" customWidth="1"/>
    <col min="7" max="7" width="29.42578125" style="2" customWidth="1"/>
    <col min="8" max="8" width="26.7109375" style="2" customWidth="1"/>
    <col min="9" max="12" width="29.7109375" style="2" customWidth="1"/>
    <col min="13" max="13" width="45.5703125" style="2" customWidth="1"/>
    <col min="14" max="14" width="35.5703125" style="2" customWidth="1"/>
    <col min="15" max="16" width="21.140625" style="2" customWidth="1"/>
    <col min="17" max="16384" width="11.42578125" style="2"/>
  </cols>
  <sheetData>
    <row r="2" spans="2:8" x14ac:dyDescent="0.25">
      <c r="B2" s="63"/>
      <c r="C2" s="63"/>
      <c r="D2" s="63"/>
      <c r="E2" s="63"/>
      <c r="F2" s="63"/>
      <c r="G2" s="63"/>
      <c r="H2" s="63"/>
    </row>
    <row r="3" spans="2:8" ht="21.75" customHeight="1" x14ac:dyDescent="0.25">
      <c r="B3" s="65" t="s">
        <v>153</v>
      </c>
      <c r="C3" s="66"/>
      <c r="D3" s="67"/>
      <c r="E3" s="74" t="s">
        <v>152</v>
      </c>
      <c r="F3" s="74"/>
      <c r="G3" s="74"/>
      <c r="H3" s="64"/>
    </row>
    <row r="4" spans="2:8" ht="37.5" customHeight="1" x14ac:dyDescent="0.25">
      <c r="B4" s="68" t="s">
        <v>105</v>
      </c>
      <c r="C4" s="69"/>
      <c r="D4" s="70"/>
      <c r="E4" s="74"/>
      <c r="F4" s="74"/>
      <c r="G4" s="74"/>
      <c r="H4" s="64"/>
    </row>
    <row r="5" spans="2:8" ht="15.75" customHeight="1" x14ac:dyDescent="0.25">
      <c r="B5" s="71"/>
      <c r="C5" s="72"/>
      <c r="D5" s="73"/>
      <c r="E5" s="74"/>
      <c r="F5" s="74"/>
      <c r="G5" s="74"/>
      <c r="H5" s="64"/>
    </row>
    <row r="6" spans="2:8" x14ac:dyDescent="0.25">
      <c r="B6" s="63"/>
      <c r="C6" s="63"/>
      <c r="D6" s="63"/>
      <c r="E6" s="63"/>
      <c r="F6" s="63"/>
      <c r="G6" s="63"/>
      <c r="H6" s="63"/>
    </row>
    <row r="7" spans="2:8" ht="3.75" customHeight="1" x14ac:dyDescent="0.25"/>
    <row r="8" spans="2:8" ht="20.25" customHeight="1" x14ac:dyDescent="0.25">
      <c r="B8" s="75" t="s">
        <v>25</v>
      </c>
      <c r="C8" s="76"/>
      <c r="D8" s="76"/>
      <c r="E8" s="76"/>
      <c r="F8" s="76"/>
      <c r="G8" s="76"/>
      <c r="H8" s="77"/>
    </row>
    <row r="9" spans="2:8" ht="5.25" customHeight="1" x14ac:dyDescent="0.25">
      <c r="B9" s="29"/>
      <c r="C9" s="30"/>
      <c r="D9" s="30"/>
    </row>
    <row r="10" spans="2:8" ht="19.5" customHeight="1" x14ac:dyDescent="0.25">
      <c r="B10" s="85" t="s">
        <v>106</v>
      </c>
      <c r="C10" s="86"/>
      <c r="D10" s="86"/>
      <c r="E10" s="86"/>
      <c r="F10" s="86"/>
      <c r="G10" s="86"/>
      <c r="H10" s="87"/>
    </row>
    <row r="11" spans="2:8" ht="6.75" customHeight="1" x14ac:dyDescent="0.25">
      <c r="B11" s="3"/>
      <c r="C11" s="3"/>
      <c r="D11" s="3"/>
      <c r="E11" s="3"/>
      <c r="F11" s="3"/>
      <c r="G11" s="3"/>
      <c r="H11" s="3"/>
    </row>
    <row r="12" spans="2:8" ht="37.5" customHeight="1" x14ac:dyDescent="0.25">
      <c r="B12" s="82" t="s">
        <v>38</v>
      </c>
      <c r="C12" s="83"/>
      <c r="D12" s="84"/>
      <c r="E12" s="79" t="s">
        <v>64</v>
      </c>
      <c r="F12" s="80"/>
      <c r="G12" s="80"/>
      <c r="H12" s="81"/>
    </row>
    <row r="13" spans="2:8" ht="21.75" customHeight="1" x14ac:dyDescent="0.25">
      <c r="B13" s="82" t="s">
        <v>66</v>
      </c>
      <c r="C13" s="83"/>
      <c r="D13" s="84"/>
      <c r="E13" s="59" t="s">
        <v>88</v>
      </c>
      <c r="F13" s="60"/>
      <c r="G13" s="60"/>
      <c r="H13" s="61"/>
    </row>
    <row r="14" spans="2:8" ht="27.75" customHeight="1" x14ac:dyDescent="0.25">
      <c r="B14" s="82" t="s">
        <v>67</v>
      </c>
      <c r="C14" s="83"/>
      <c r="D14" s="84"/>
      <c r="E14" s="59" t="s">
        <v>94</v>
      </c>
      <c r="F14" s="60"/>
      <c r="G14" s="60"/>
      <c r="H14" s="61"/>
    </row>
    <row r="15" spans="2:8" ht="4.5" customHeight="1" x14ac:dyDescent="0.25">
      <c r="B15" s="19"/>
      <c r="C15" s="19"/>
      <c r="D15" s="3"/>
      <c r="E15" s="3"/>
      <c r="F15" s="3"/>
      <c r="G15" s="3"/>
      <c r="H15" s="3"/>
    </row>
    <row r="16" spans="2:8" ht="36.75" customHeight="1" x14ac:dyDescent="0.25">
      <c r="B16" s="78" t="s">
        <v>60</v>
      </c>
      <c r="C16" s="78"/>
      <c r="D16" s="78"/>
      <c r="E16" s="78"/>
      <c r="F16" s="78"/>
      <c r="G16" s="78"/>
      <c r="H16" s="78"/>
    </row>
    <row r="17" spans="2:19" ht="6.75" customHeight="1" x14ac:dyDescent="0.25">
      <c r="B17" s="3"/>
      <c r="C17" s="3"/>
      <c r="D17" s="3"/>
      <c r="E17" s="3"/>
      <c r="F17" s="3"/>
      <c r="G17" s="3"/>
      <c r="H17" s="3"/>
    </row>
    <row r="18" spans="2:19" s="13" customFormat="1" ht="38.25" customHeight="1" x14ac:dyDescent="0.25">
      <c r="B18" s="18">
        <v>1</v>
      </c>
      <c r="C18" s="59" t="str">
        <f>VLOOKUP(E12,BBDD!A2:H9,2,0)</f>
        <v>Título de publicación del documento</v>
      </c>
      <c r="D18" s="60"/>
      <c r="E18" s="61"/>
      <c r="F18" s="56" t="s">
        <v>155</v>
      </c>
      <c r="G18" s="57"/>
      <c r="H18" s="58"/>
      <c r="I18" s="8"/>
      <c r="J18" s="2"/>
      <c r="K18" s="2"/>
    </row>
    <row r="19" spans="2:19" s="11" customFormat="1" ht="76.5" customHeight="1" x14ac:dyDescent="0.25">
      <c r="B19" s="10">
        <v>2</v>
      </c>
      <c r="C19" s="59" t="str">
        <f>VLOOKUP(E12,BBDD!A1:H9,3,0)</f>
        <v>Fecha de elaboración del documento</v>
      </c>
      <c r="D19" s="60"/>
      <c r="E19" s="61"/>
      <c r="F19" s="56" t="s">
        <v>156</v>
      </c>
      <c r="G19" s="57"/>
      <c r="H19" s="58"/>
      <c r="I19" s="8"/>
      <c r="J19" s="2"/>
      <c r="K19" s="2"/>
    </row>
    <row r="20" spans="2:19" s="11" customFormat="1" ht="81.75" customHeight="1" x14ac:dyDescent="0.25">
      <c r="B20" s="10">
        <v>3</v>
      </c>
      <c r="C20" s="59" t="str">
        <f>VLOOKUP(E12,BBDD!A1:H9,4,0)</f>
        <v>Ruta de la página existente para publicación del documento</v>
      </c>
      <c r="D20" s="60"/>
      <c r="E20" s="61"/>
      <c r="F20" s="62" t="s">
        <v>157</v>
      </c>
      <c r="G20" s="57"/>
      <c r="H20" s="58"/>
      <c r="I20" s="8"/>
      <c r="J20" s="2"/>
      <c r="K20" s="2"/>
    </row>
    <row r="21" spans="2:19" s="11" customFormat="1" ht="38.25" customHeight="1" x14ac:dyDescent="0.25">
      <c r="B21" s="10">
        <v>4</v>
      </c>
      <c r="C21" s="59" t="str">
        <f>VLOOKUP(E12,BBDD!A1:H9,5,0)</f>
        <v xml:space="preserve">Adjuntar archivos a publicar en las páginas con su respectivo nombre </v>
      </c>
      <c r="D21" s="60"/>
      <c r="E21" s="61"/>
      <c r="F21" s="56" t="s">
        <v>155</v>
      </c>
      <c r="G21" s="57"/>
      <c r="H21" s="58"/>
      <c r="I21" s="8"/>
      <c r="J21" s="2"/>
      <c r="K21" s="2"/>
    </row>
    <row r="22" spans="2:19" s="11" customFormat="1" ht="38.25" customHeight="1" x14ac:dyDescent="0.25">
      <c r="B22" s="10">
        <v>5</v>
      </c>
      <c r="C22" s="59" t="str">
        <f>VLOOKUP(E12,BBDD!A1:H9,6,0)</f>
        <v>Adjuntar portada en formato de imagen si se requiere</v>
      </c>
      <c r="D22" s="60"/>
      <c r="E22" s="61"/>
      <c r="F22" s="56" t="s">
        <v>154</v>
      </c>
      <c r="G22" s="57"/>
      <c r="H22" s="58"/>
      <c r="I22" s="8"/>
      <c r="J22" s="8"/>
    </row>
    <row r="23" spans="2:19" s="11" customFormat="1" ht="38.25" customHeight="1" x14ac:dyDescent="0.25">
      <c r="B23" s="10">
        <v>6</v>
      </c>
      <c r="C23" s="59" t="str">
        <f>VLOOKUP(E12,BBDD!A1:H9,7,0)</f>
        <v>No aplica</v>
      </c>
      <c r="D23" s="60"/>
      <c r="E23" s="61"/>
      <c r="F23" s="56" t="s">
        <v>154</v>
      </c>
      <c r="G23" s="57"/>
      <c r="H23" s="58"/>
      <c r="I23" s="8"/>
      <c r="J23" s="8"/>
    </row>
    <row r="24" spans="2:19" s="11" customFormat="1" ht="38.25" customHeight="1" x14ac:dyDescent="0.25">
      <c r="B24" s="10">
        <v>7</v>
      </c>
      <c r="C24" s="59" t="str">
        <f>VLOOKUP(E12,BBDD!A1:H9,8,0)</f>
        <v>No aplica</v>
      </c>
      <c r="D24" s="60"/>
      <c r="E24" s="61"/>
      <c r="F24" s="56" t="s">
        <v>154</v>
      </c>
      <c r="G24" s="57"/>
      <c r="H24" s="58"/>
      <c r="I24" s="8"/>
      <c r="J24" s="8"/>
    </row>
    <row r="25" spans="2:19" x14ac:dyDescent="0.25"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2:19" x14ac:dyDescent="0.25"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</sheetData>
  <mergeCells count="29">
    <mergeCell ref="B6:H6"/>
    <mergeCell ref="B8:H8"/>
    <mergeCell ref="B16:H16"/>
    <mergeCell ref="E12:H12"/>
    <mergeCell ref="E13:H13"/>
    <mergeCell ref="E14:H14"/>
    <mergeCell ref="B12:D12"/>
    <mergeCell ref="B13:D13"/>
    <mergeCell ref="B14:D14"/>
    <mergeCell ref="B10:H10"/>
    <mergeCell ref="B2:H2"/>
    <mergeCell ref="H3:H5"/>
    <mergeCell ref="B3:D3"/>
    <mergeCell ref="B4:D5"/>
    <mergeCell ref="E3:G5"/>
    <mergeCell ref="F24:H24"/>
    <mergeCell ref="C18:E18"/>
    <mergeCell ref="C19:E19"/>
    <mergeCell ref="C20:E20"/>
    <mergeCell ref="C21:E21"/>
    <mergeCell ref="C22:E22"/>
    <mergeCell ref="C23:E23"/>
    <mergeCell ref="C24:E24"/>
    <mergeCell ref="F18:H18"/>
    <mergeCell ref="F19:H19"/>
    <mergeCell ref="F20:H20"/>
    <mergeCell ref="F21:H21"/>
    <mergeCell ref="F22:H22"/>
    <mergeCell ref="F23:H23"/>
  </mergeCells>
  <hyperlinks>
    <hyperlink ref="F20" r:id="rId1" display="https://www.medellin.gov.co/irj/portal/medellin?NavigationTarget=contenido/11178-Estadisticas-de-Pobreza-y-Desigualdad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BBDD!$A$23:$A$26</xm:f>
          </x14:formula1>
          <xm:sqref>E13:H13</xm:sqref>
        </x14:dataValidation>
        <x14:dataValidation type="list" allowBlank="1" showInputMessage="1" showErrorMessage="1">
          <x14:formula1>
            <xm:f>BBDD!$A$29:$A$41</xm:f>
          </x14:formula1>
          <xm:sqref>E14:H14</xm:sqref>
        </x14:dataValidation>
        <x14:dataValidation type="list" allowBlank="1" showInputMessage="1" showErrorMessage="1">
          <x14:formula1>
            <xm:f>BBDD!$A$13:$A$20</xm:f>
          </x14:formula1>
          <xm:sqref>E12:H12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"/>
  <sheetViews>
    <sheetView workbookViewId="0">
      <selection activeCell="F14" sqref="F14:H14"/>
    </sheetView>
  </sheetViews>
  <sheetFormatPr baseColWidth="10" defaultRowHeight="15.75" x14ac:dyDescent="0.25"/>
  <cols>
    <col min="1" max="1" width="2.140625" style="2" customWidth="1"/>
    <col min="2" max="2" width="9.42578125" style="2" customWidth="1"/>
    <col min="3" max="4" width="10.42578125" style="2" customWidth="1"/>
    <col min="5" max="5" width="12.7109375" style="2" customWidth="1"/>
    <col min="6" max="6" width="25.140625" style="2" customWidth="1"/>
    <col min="7" max="7" width="29.42578125" style="2" customWidth="1"/>
    <col min="8" max="8" width="26.7109375" style="2" customWidth="1"/>
    <col min="9" max="12" width="29.7109375" style="2" customWidth="1"/>
    <col min="13" max="13" width="45.5703125" style="2" customWidth="1"/>
    <col min="14" max="14" width="35.5703125" style="2" customWidth="1"/>
    <col min="15" max="16" width="21.140625" style="2" customWidth="1"/>
    <col min="17" max="16384" width="11.42578125" style="2"/>
  </cols>
  <sheetData>
    <row r="1" spans="2:11" ht="3.75" customHeight="1" x14ac:dyDescent="0.25"/>
    <row r="2" spans="2:11" ht="20.25" customHeight="1" x14ac:dyDescent="0.25">
      <c r="B2" s="75" t="s">
        <v>25</v>
      </c>
      <c r="C2" s="76"/>
      <c r="D2" s="76"/>
      <c r="E2" s="76"/>
      <c r="F2" s="76"/>
      <c r="G2" s="76"/>
      <c r="H2" s="77"/>
    </row>
    <row r="3" spans="2:11" ht="5.25" customHeight="1" x14ac:dyDescent="0.25">
      <c r="B3" s="91"/>
      <c r="C3" s="92"/>
      <c r="D3" s="92"/>
      <c r="E3" s="92"/>
      <c r="F3" s="92"/>
      <c r="G3" s="92"/>
      <c r="H3" s="92"/>
    </row>
    <row r="4" spans="2:11" ht="19.5" customHeight="1" x14ac:dyDescent="0.25">
      <c r="B4" s="85" t="s">
        <v>106</v>
      </c>
      <c r="C4" s="86"/>
      <c r="D4" s="86"/>
      <c r="E4" s="86"/>
      <c r="F4" s="86"/>
      <c r="G4" s="86"/>
      <c r="H4" s="87"/>
    </row>
    <row r="5" spans="2:11" ht="6.75" customHeight="1" x14ac:dyDescent="0.25">
      <c r="B5" s="3"/>
      <c r="C5" s="3"/>
      <c r="D5" s="3"/>
      <c r="E5" s="3"/>
      <c r="F5" s="3"/>
      <c r="G5" s="3"/>
      <c r="H5" s="3"/>
    </row>
    <row r="6" spans="2:11" ht="37.5" customHeight="1" x14ac:dyDescent="0.25">
      <c r="B6" s="82" t="s">
        <v>38</v>
      </c>
      <c r="C6" s="83"/>
      <c r="D6" s="84"/>
      <c r="E6" s="79" t="s">
        <v>64</v>
      </c>
      <c r="F6" s="80"/>
      <c r="G6" s="80"/>
      <c r="H6" s="81"/>
    </row>
    <row r="7" spans="2:11" ht="4.5" customHeight="1" x14ac:dyDescent="0.25">
      <c r="B7" s="19"/>
      <c r="C7" s="19"/>
      <c r="D7" s="3"/>
      <c r="E7" s="3"/>
      <c r="F7" s="3"/>
      <c r="G7" s="3"/>
      <c r="H7" s="3"/>
    </row>
    <row r="8" spans="2:11" ht="36.75" customHeight="1" x14ac:dyDescent="0.25">
      <c r="B8" s="78" t="s">
        <v>151</v>
      </c>
      <c r="C8" s="78"/>
      <c r="D8" s="78"/>
      <c r="E8" s="78"/>
      <c r="F8" s="78"/>
      <c r="G8" s="78"/>
      <c r="H8" s="78"/>
    </row>
    <row r="9" spans="2:11" ht="6.75" customHeight="1" x14ac:dyDescent="0.25">
      <c r="B9" s="3"/>
      <c r="C9" s="3"/>
      <c r="D9" s="3"/>
      <c r="E9" s="3"/>
      <c r="F9" s="3"/>
      <c r="G9" s="3"/>
      <c r="H9" s="3"/>
    </row>
    <row r="10" spans="2:11" s="13" customFormat="1" ht="38.25" customHeight="1" x14ac:dyDescent="0.25">
      <c r="B10" s="18">
        <v>1</v>
      </c>
      <c r="C10" s="59" t="str">
        <f>VLOOKUP(E6,BBDD!A2:H9,2,0)</f>
        <v>Título de publicación del documento</v>
      </c>
      <c r="D10" s="60"/>
      <c r="E10" s="61"/>
      <c r="F10" s="88" t="str">
        <f>VLOOKUP(E6,BBDD!A2:I9,9,0)</f>
        <v>Escriba el título del archivo a publicar</v>
      </c>
      <c r="G10" s="89"/>
      <c r="H10" s="90"/>
      <c r="I10" s="8"/>
      <c r="J10" s="2"/>
      <c r="K10" s="2"/>
    </row>
    <row r="11" spans="2:11" s="11" customFormat="1" ht="38.25" customHeight="1" x14ac:dyDescent="0.25">
      <c r="B11" s="24">
        <v>2</v>
      </c>
      <c r="C11" s="59" t="str">
        <f>VLOOKUP(E6,BBDD!A1:H9,3,0)</f>
        <v>Fecha de elaboración del documento</v>
      </c>
      <c r="D11" s="60"/>
      <c r="E11" s="61"/>
      <c r="F11" s="88" t="str">
        <f>VLOOKUP(E6,BBDD!A2:J9,10,0)</f>
        <v>Escriba la fecha de elaboración del documento</v>
      </c>
      <c r="G11" s="89"/>
      <c r="H11" s="90"/>
      <c r="I11" s="8"/>
      <c r="J11" s="2"/>
      <c r="K11" s="2"/>
    </row>
    <row r="12" spans="2:11" s="11" customFormat="1" ht="38.25" customHeight="1" x14ac:dyDescent="0.25">
      <c r="B12" s="24">
        <v>3</v>
      </c>
      <c r="C12" s="59" t="str">
        <f>VLOOKUP(E6,BBDD!A1:H9,4,0)</f>
        <v>Ruta de la página existente para publicación del documento</v>
      </c>
      <c r="D12" s="60"/>
      <c r="E12" s="61"/>
      <c r="F12" s="88" t="str">
        <f>VLOOKUP(E6,BBDD!A2:K9,11,0)</f>
        <v>Escriba la ruta de la página existente para la publicación del documento</v>
      </c>
      <c r="G12" s="89"/>
      <c r="H12" s="90"/>
      <c r="I12" s="8"/>
      <c r="J12" s="2"/>
      <c r="K12" s="2"/>
    </row>
    <row r="13" spans="2:11" s="11" customFormat="1" ht="38.25" customHeight="1" x14ac:dyDescent="0.25">
      <c r="B13" s="24">
        <v>4</v>
      </c>
      <c r="C13" s="59" t="str">
        <f>VLOOKUP(E6,BBDD!A1:H9,5,0)</f>
        <v xml:space="preserve">Adjuntar archivos a publicar en las páginas con su respectivo nombre </v>
      </c>
      <c r="D13" s="60"/>
      <c r="E13" s="61"/>
      <c r="F13" s="88" t="str">
        <f>VLOOKUP(E6,BBDD!A2:L9,12,0)</f>
        <v xml:space="preserve">Los archivos a publicar deberán ir adjuntos en el correo de solicitud  </v>
      </c>
      <c r="G13" s="89"/>
      <c r="H13" s="90"/>
      <c r="I13" s="8"/>
      <c r="J13" s="2"/>
      <c r="K13" s="2"/>
    </row>
    <row r="14" spans="2:11" s="11" customFormat="1" ht="38.25" customHeight="1" x14ac:dyDescent="0.25">
      <c r="B14" s="24">
        <v>5</v>
      </c>
      <c r="C14" s="59" t="str">
        <f>VLOOKUP(E6,BBDD!A1:H9,6,0)</f>
        <v>Adjuntar portada en formato de imagen si se requiere</v>
      </c>
      <c r="D14" s="60"/>
      <c r="E14" s="61"/>
      <c r="F14" s="88" t="str">
        <f>VLOOKUP(E6,BBDD!A2:M9,13,0)</f>
        <v>Adjuntar en el correo de solicitud la portada en formato de imagen, si se requiere</v>
      </c>
      <c r="G14" s="89"/>
      <c r="H14" s="90"/>
      <c r="I14" s="8"/>
      <c r="J14" s="8"/>
    </row>
    <row r="15" spans="2:11" s="11" customFormat="1" ht="38.25" customHeight="1" x14ac:dyDescent="0.25">
      <c r="B15" s="24">
        <v>6</v>
      </c>
      <c r="C15" s="59" t="str">
        <f>VLOOKUP(E6,BBDD!A1:H9,7,0)</f>
        <v>No aplica</v>
      </c>
      <c r="D15" s="60"/>
      <c r="E15" s="61"/>
      <c r="F15" s="88" t="str">
        <f>VLOOKUP(E6,BBDD!A2:N9,14,0)</f>
        <v>No aplica</v>
      </c>
      <c r="G15" s="89"/>
      <c r="H15" s="90"/>
      <c r="I15" s="8"/>
      <c r="J15" s="8"/>
    </row>
    <row r="16" spans="2:11" s="11" customFormat="1" ht="38.25" customHeight="1" x14ac:dyDescent="0.25">
      <c r="B16" s="24">
        <v>7</v>
      </c>
      <c r="C16" s="59" t="str">
        <f>VLOOKUP(E6,BBDD!A1:H9,8,0)</f>
        <v>No aplica</v>
      </c>
      <c r="D16" s="60"/>
      <c r="E16" s="61"/>
      <c r="F16" s="88" t="str">
        <f>VLOOKUP(E6,BBDD!A2:O9,15,0)</f>
        <v>No aplica</v>
      </c>
      <c r="G16" s="89"/>
      <c r="H16" s="90"/>
      <c r="I16" s="8"/>
      <c r="J16" s="8"/>
    </row>
    <row r="17" spans="6:19" x14ac:dyDescent="0.25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6:19" x14ac:dyDescent="0.25"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</sheetData>
  <mergeCells count="20">
    <mergeCell ref="B2:H2"/>
    <mergeCell ref="B4:H4"/>
    <mergeCell ref="B3:H3"/>
    <mergeCell ref="C15:E15"/>
    <mergeCell ref="F15:H15"/>
    <mergeCell ref="C11:E11"/>
    <mergeCell ref="F11:H11"/>
    <mergeCell ref="B6:D6"/>
    <mergeCell ref="E6:H6"/>
    <mergeCell ref="B8:H8"/>
    <mergeCell ref="C10:E10"/>
    <mergeCell ref="F10:H10"/>
    <mergeCell ref="C16:E16"/>
    <mergeCell ref="F16:H16"/>
    <mergeCell ref="C12:E12"/>
    <mergeCell ref="F12:H12"/>
    <mergeCell ref="C13:E13"/>
    <mergeCell ref="F13:H13"/>
    <mergeCell ref="C14:E14"/>
    <mergeCell ref="F14:H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BBDD!$A$13:$A$20</xm:f>
          </x14:formula1>
          <xm:sqref>E6:H6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6" sqref="C6"/>
    </sheetView>
  </sheetViews>
  <sheetFormatPr baseColWidth="10" defaultRowHeight="21" customHeight="1" x14ac:dyDescent="0.25"/>
  <cols>
    <col min="1" max="1" width="56.28515625" style="17" customWidth="1"/>
    <col min="2" max="15" width="27.85546875" style="17" customWidth="1"/>
    <col min="16" max="16384" width="11.42578125" style="17"/>
  </cols>
  <sheetData>
    <row r="1" spans="1:15" ht="21" customHeight="1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25">
        <v>9</v>
      </c>
      <c r="J1" s="25">
        <v>10</v>
      </c>
      <c r="K1" s="25">
        <v>11</v>
      </c>
      <c r="L1" s="25">
        <v>12</v>
      </c>
      <c r="M1" s="25">
        <v>13</v>
      </c>
      <c r="N1" s="25"/>
      <c r="O1" s="25"/>
    </row>
    <row r="2" spans="1:15" ht="75" x14ac:dyDescent="0.25">
      <c r="A2" s="22" t="s">
        <v>35</v>
      </c>
      <c r="B2" s="1" t="s">
        <v>145</v>
      </c>
      <c r="C2" s="1" t="s">
        <v>40</v>
      </c>
      <c r="D2" s="1" t="s">
        <v>41</v>
      </c>
      <c r="E2" s="1" t="s">
        <v>45</v>
      </c>
      <c r="F2" s="1" t="s">
        <v>69</v>
      </c>
      <c r="G2" s="1" t="s">
        <v>68</v>
      </c>
      <c r="H2" s="1" t="s">
        <v>58</v>
      </c>
      <c r="I2" s="26" t="s">
        <v>107</v>
      </c>
      <c r="J2" s="26" t="s">
        <v>113</v>
      </c>
      <c r="K2" s="27" t="s">
        <v>146</v>
      </c>
      <c r="L2" s="28" t="s">
        <v>110</v>
      </c>
      <c r="M2" s="28" t="s">
        <v>149</v>
      </c>
      <c r="N2" s="27" t="s">
        <v>124</v>
      </c>
      <c r="O2" s="27" t="s">
        <v>58</v>
      </c>
    </row>
    <row r="3" spans="1:15" ht="75" x14ac:dyDescent="0.25">
      <c r="A3" s="22" t="s">
        <v>30</v>
      </c>
      <c r="B3" s="1" t="s">
        <v>5</v>
      </c>
      <c r="C3" s="1" t="s">
        <v>44</v>
      </c>
      <c r="D3" s="1" t="s">
        <v>41</v>
      </c>
      <c r="E3" s="1" t="s">
        <v>42</v>
      </c>
      <c r="F3" s="1" t="s">
        <v>70</v>
      </c>
      <c r="G3" s="1" t="s">
        <v>71</v>
      </c>
      <c r="H3" s="1" t="s">
        <v>58</v>
      </c>
      <c r="I3" s="26" t="s">
        <v>118</v>
      </c>
      <c r="J3" s="26" t="s">
        <v>111</v>
      </c>
      <c r="K3" s="26" t="s">
        <v>108</v>
      </c>
      <c r="L3" s="26" t="s">
        <v>109</v>
      </c>
      <c r="M3" s="26" t="s">
        <v>150</v>
      </c>
      <c r="N3" s="26" t="s">
        <v>126</v>
      </c>
      <c r="O3" s="27" t="s">
        <v>58</v>
      </c>
    </row>
    <row r="4" spans="1:15" ht="75" x14ac:dyDescent="0.25">
      <c r="A4" s="22" t="s">
        <v>31</v>
      </c>
      <c r="B4" s="1" t="s">
        <v>10</v>
      </c>
      <c r="C4" s="1" t="s">
        <v>40</v>
      </c>
      <c r="D4" s="1" t="s">
        <v>72</v>
      </c>
      <c r="E4" s="1" t="s">
        <v>49</v>
      </c>
      <c r="F4" s="1" t="s">
        <v>73</v>
      </c>
      <c r="G4" s="1" t="s">
        <v>74</v>
      </c>
      <c r="H4" s="1" t="s">
        <v>75</v>
      </c>
      <c r="I4" s="26" t="s">
        <v>112</v>
      </c>
      <c r="J4" s="26" t="s">
        <v>114</v>
      </c>
      <c r="K4" s="26" t="s">
        <v>147</v>
      </c>
      <c r="L4" s="26" t="s">
        <v>115</v>
      </c>
      <c r="M4" s="26" t="s">
        <v>116</v>
      </c>
      <c r="N4" s="26" t="s">
        <v>125</v>
      </c>
      <c r="O4" s="27" t="s">
        <v>117</v>
      </c>
    </row>
    <row r="5" spans="1:15" ht="75" x14ac:dyDescent="0.25">
      <c r="A5" s="22" t="s">
        <v>32</v>
      </c>
      <c r="B5" s="1" t="s">
        <v>10</v>
      </c>
      <c r="C5" s="1" t="s">
        <v>72</v>
      </c>
      <c r="D5" s="1" t="s">
        <v>52</v>
      </c>
      <c r="E5" s="1" t="s">
        <v>101</v>
      </c>
      <c r="F5" s="1" t="s">
        <v>74</v>
      </c>
      <c r="G5" s="1" t="s">
        <v>76</v>
      </c>
      <c r="H5" s="1" t="s">
        <v>58</v>
      </c>
      <c r="I5" s="26" t="s">
        <v>119</v>
      </c>
      <c r="J5" s="26" t="s">
        <v>120</v>
      </c>
      <c r="K5" s="26" t="s">
        <v>121</v>
      </c>
      <c r="L5" s="26" t="s">
        <v>122</v>
      </c>
      <c r="M5" s="26" t="s">
        <v>123</v>
      </c>
      <c r="N5" s="26" t="s">
        <v>127</v>
      </c>
      <c r="O5" s="27" t="s">
        <v>58</v>
      </c>
    </row>
    <row r="6" spans="1:15" ht="45" x14ac:dyDescent="0.25">
      <c r="A6" s="22" t="s">
        <v>64</v>
      </c>
      <c r="B6" s="1" t="s">
        <v>77</v>
      </c>
      <c r="C6" s="1" t="s">
        <v>54</v>
      </c>
      <c r="D6" s="1" t="s">
        <v>65</v>
      </c>
      <c r="E6" s="1" t="s">
        <v>78</v>
      </c>
      <c r="F6" s="1" t="s">
        <v>102</v>
      </c>
      <c r="G6" s="1" t="s">
        <v>58</v>
      </c>
      <c r="H6" s="1" t="s">
        <v>58</v>
      </c>
      <c r="I6" s="26" t="s">
        <v>128</v>
      </c>
      <c r="J6" s="26" t="s">
        <v>129</v>
      </c>
      <c r="K6" s="26" t="s">
        <v>130</v>
      </c>
      <c r="L6" s="26" t="s">
        <v>131</v>
      </c>
      <c r="M6" s="26" t="s">
        <v>132</v>
      </c>
      <c r="N6" s="26" t="s">
        <v>58</v>
      </c>
      <c r="O6" s="27" t="s">
        <v>58</v>
      </c>
    </row>
    <row r="7" spans="1:15" ht="90" x14ac:dyDescent="0.25">
      <c r="A7" s="22" t="s">
        <v>103</v>
      </c>
      <c r="B7" s="1" t="s">
        <v>61</v>
      </c>
      <c r="C7" s="1" t="s">
        <v>104</v>
      </c>
      <c r="D7" s="1" t="s">
        <v>79</v>
      </c>
      <c r="E7" s="1" t="s">
        <v>80</v>
      </c>
      <c r="F7" s="1" t="s">
        <v>58</v>
      </c>
      <c r="G7" s="1" t="s">
        <v>58</v>
      </c>
      <c r="H7" s="1" t="s">
        <v>58</v>
      </c>
      <c r="I7" s="26" t="s">
        <v>133</v>
      </c>
      <c r="J7" s="26" t="s">
        <v>134</v>
      </c>
      <c r="K7" s="26" t="s">
        <v>148</v>
      </c>
      <c r="L7" s="26" t="s">
        <v>135</v>
      </c>
      <c r="M7" s="26" t="s">
        <v>58</v>
      </c>
      <c r="N7" s="26" t="s">
        <v>58</v>
      </c>
      <c r="O7" s="27" t="s">
        <v>58</v>
      </c>
    </row>
    <row r="8" spans="1:15" ht="45" x14ac:dyDescent="0.25">
      <c r="A8" s="22" t="s">
        <v>36</v>
      </c>
      <c r="B8" s="1" t="s">
        <v>5</v>
      </c>
      <c r="C8" s="1" t="s">
        <v>62</v>
      </c>
      <c r="D8" s="1" t="s">
        <v>81</v>
      </c>
      <c r="E8" s="1" t="s">
        <v>63</v>
      </c>
      <c r="F8" s="1" t="s">
        <v>58</v>
      </c>
      <c r="G8" s="1" t="s">
        <v>58</v>
      </c>
      <c r="H8" s="1" t="s">
        <v>58</v>
      </c>
      <c r="I8" s="26" t="s">
        <v>136</v>
      </c>
      <c r="J8" s="26" t="s">
        <v>58</v>
      </c>
      <c r="K8" s="26" t="s">
        <v>137</v>
      </c>
      <c r="L8" s="26" t="s">
        <v>138</v>
      </c>
      <c r="M8" s="26" t="s">
        <v>58</v>
      </c>
      <c r="N8" s="26" t="s">
        <v>58</v>
      </c>
      <c r="O8" s="27" t="s">
        <v>58</v>
      </c>
    </row>
    <row r="9" spans="1:15" ht="45" x14ac:dyDescent="0.25">
      <c r="A9" s="22" t="s">
        <v>37</v>
      </c>
      <c r="B9" s="1" t="s">
        <v>82</v>
      </c>
      <c r="C9" s="1" t="s">
        <v>62</v>
      </c>
      <c r="D9" s="1" t="s">
        <v>83</v>
      </c>
      <c r="E9" s="1" t="s">
        <v>84</v>
      </c>
      <c r="F9" s="1" t="s">
        <v>85</v>
      </c>
      <c r="G9" s="1" t="s">
        <v>58</v>
      </c>
      <c r="H9" s="1" t="s">
        <v>58</v>
      </c>
      <c r="I9" s="26" t="s">
        <v>139</v>
      </c>
      <c r="J9" s="26" t="s">
        <v>140</v>
      </c>
      <c r="K9" s="26" t="s">
        <v>141</v>
      </c>
      <c r="L9" s="26" t="s">
        <v>142</v>
      </c>
      <c r="M9" s="26" t="s">
        <v>143</v>
      </c>
      <c r="N9" s="26" t="s">
        <v>58</v>
      </c>
      <c r="O9" s="27" t="s">
        <v>58</v>
      </c>
    </row>
    <row r="12" spans="1:15" ht="21" customHeight="1" x14ac:dyDescent="0.25">
      <c r="A12" s="23" t="s">
        <v>59</v>
      </c>
    </row>
    <row r="13" spans="1:15" ht="21" customHeight="1" x14ac:dyDescent="0.25">
      <c r="A13" s="21" t="s">
        <v>35</v>
      </c>
    </row>
    <row r="14" spans="1:15" ht="21" customHeight="1" x14ac:dyDescent="0.25">
      <c r="A14" s="21" t="s">
        <v>30</v>
      </c>
    </row>
    <row r="15" spans="1:15" ht="21" customHeight="1" x14ac:dyDescent="0.25">
      <c r="A15" s="21" t="s">
        <v>31</v>
      </c>
    </row>
    <row r="16" spans="1:15" ht="21" customHeight="1" x14ac:dyDescent="0.25">
      <c r="A16" s="21" t="s">
        <v>32</v>
      </c>
    </row>
    <row r="17" spans="1:1" ht="21" customHeight="1" x14ac:dyDescent="0.25">
      <c r="A17" s="21" t="s">
        <v>64</v>
      </c>
    </row>
    <row r="18" spans="1:1" ht="21" customHeight="1" x14ac:dyDescent="0.25">
      <c r="A18" s="21" t="s">
        <v>103</v>
      </c>
    </row>
    <row r="19" spans="1:1" ht="21" customHeight="1" x14ac:dyDescent="0.25">
      <c r="A19" s="21" t="s">
        <v>36</v>
      </c>
    </row>
    <row r="20" spans="1:1" ht="21" customHeight="1" x14ac:dyDescent="0.25">
      <c r="A20" s="21" t="s">
        <v>37</v>
      </c>
    </row>
    <row r="21" spans="1:1" ht="21" customHeight="1" x14ac:dyDescent="0.25">
      <c r="A21" s="20"/>
    </row>
    <row r="22" spans="1:1" ht="21" customHeight="1" x14ac:dyDescent="0.25">
      <c r="A22" s="23" t="s">
        <v>59</v>
      </c>
    </row>
    <row r="23" spans="1:1" ht="21" customHeight="1" x14ac:dyDescent="0.25">
      <c r="A23" s="21" t="s">
        <v>144</v>
      </c>
    </row>
    <row r="24" spans="1:1" ht="21" customHeight="1" x14ac:dyDescent="0.25">
      <c r="A24" s="21" t="s">
        <v>86</v>
      </c>
    </row>
    <row r="25" spans="1:1" ht="21" customHeight="1" x14ac:dyDescent="0.25">
      <c r="A25" s="21" t="s">
        <v>87</v>
      </c>
    </row>
    <row r="26" spans="1:1" ht="21" customHeight="1" x14ac:dyDescent="0.25">
      <c r="A26" s="21" t="s">
        <v>88</v>
      </c>
    </row>
    <row r="27" spans="1:1" ht="21" customHeight="1" x14ac:dyDescent="0.25">
      <c r="A27" s="20"/>
    </row>
    <row r="28" spans="1:1" ht="21" customHeight="1" x14ac:dyDescent="0.25">
      <c r="A28" s="23" t="s">
        <v>59</v>
      </c>
    </row>
    <row r="29" spans="1:1" ht="21" customHeight="1" x14ac:dyDescent="0.25">
      <c r="A29" s="21" t="s">
        <v>144</v>
      </c>
    </row>
    <row r="30" spans="1:1" ht="21" customHeight="1" x14ac:dyDescent="0.25">
      <c r="A30" s="21" t="s">
        <v>89</v>
      </c>
    </row>
    <row r="31" spans="1:1" ht="21" customHeight="1" x14ac:dyDescent="0.25">
      <c r="A31" s="21" t="s">
        <v>90</v>
      </c>
    </row>
    <row r="32" spans="1:1" ht="21" customHeight="1" x14ac:dyDescent="0.25">
      <c r="A32" s="21" t="s">
        <v>91</v>
      </c>
    </row>
    <row r="33" spans="1:1" ht="21" customHeight="1" x14ac:dyDescent="0.25">
      <c r="A33" s="21" t="s">
        <v>92</v>
      </c>
    </row>
    <row r="34" spans="1:1" ht="21" customHeight="1" x14ac:dyDescent="0.25">
      <c r="A34" s="21" t="s">
        <v>93</v>
      </c>
    </row>
    <row r="35" spans="1:1" ht="21" customHeight="1" x14ac:dyDescent="0.25">
      <c r="A35" s="21" t="s">
        <v>94</v>
      </c>
    </row>
    <row r="36" spans="1:1" ht="21" customHeight="1" x14ac:dyDescent="0.25">
      <c r="A36" s="21" t="s">
        <v>95</v>
      </c>
    </row>
    <row r="37" spans="1:1" ht="21" customHeight="1" x14ac:dyDescent="0.25">
      <c r="A37" s="21" t="s">
        <v>96</v>
      </c>
    </row>
    <row r="38" spans="1:1" ht="21" customHeight="1" x14ac:dyDescent="0.25">
      <c r="A38" s="21" t="s">
        <v>97</v>
      </c>
    </row>
    <row r="39" spans="1:1" ht="21" customHeight="1" x14ac:dyDescent="0.25">
      <c r="A39" s="21" t="s">
        <v>98</v>
      </c>
    </row>
    <row r="40" spans="1:1" ht="21" customHeight="1" x14ac:dyDescent="0.25">
      <c r="A40" s="21" t="s">
        <v>99</v>
      </c>
    </row>
    <row r="41" spans="1:1" ht="21" customHeight="1" x14ac:dyDescent="0.25">
      <c r="A41" s="21" t="s">
        <v>100</v>
      </c>
    </row>
    <row r="42" spans="1:1" ht="21" customHeight="1" x14ac:dyDescent="0.25">
      <c r="A42" s="20"/>
    </row>
    <row r="43" spans="1:1" ht="21" customHeight="1" x14ac:dyDescent="0.25">
      <c r="A43" s="20"/>
    </row>
    <row r="44" spans="1:1" ht="21" customHeight="1" x14ac:dyDescent="0.25">
      <c r="A44" s="20"/>
    </row>
  </sheetData>
  <hyperlinks>
    <hyperlink ref="A24" r:id="rId1" display="mailto:alejandro.osorioc@medellin.gov.co"/>
    <hyperlink ref="A26" r:id="rId2" display="mailto:jose.mejias@medellin.gov.co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F-Requerimientos Portales DAP</vt:lpstr>
      <vt:lpstr>V1" F-RequerimientosPortalesDAP</vt:lpstr>
      <vt:lpstr>Instructivo</vt:lpstr>
      <vt:lpstr>BBDD</vt:lpstr>
      <vt:lpstr>BBDD!_GoBack</vt:lpstr>
      <vt:lpstr>DAP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Bibiana Aristizabal Marin</dc:creator>
  <cp:lastModifiedBy>Fernando Velez</cp:lastModifiedBy>
  <cp:lastPrinted>2019-12-12T19:47:49Z</cp:lastPrinted>
  <dcterms:created xsi:type="dcterms:W3CDTF">2018-12-04T16:01:48Z</dcterms:created>
  <dcterms:modified xsi:type="dcterms:W3CDTF">2021-12-15T15:05:57Z</dcterms:modified>
</cp:coreProperties>
</file>