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emp\PPS_Densidades\"/>
    </mc:Choice>
  </mc:AlternateContent>
  <bookViews>
    <workbookView xWindow="-105" yWindow="-105" windowWidth="23250" windowHeight="12570" tabRatio="558"/>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definedNames>
    <definedName name="_xlnm._FilterDatabase" localSheetId="0" hidden="1">DiccionarioDatos!#REF!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<sst xmlns="http://schemas.openxmlformats.org/spreadsheetml/2006/main" count="514" uniqueCount="204">
  <si>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</si>
  <si>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</si>
  <si>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</si>
  <si>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</si>
  <si>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</si>
  <si>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</si>
  <si>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</si>
  <si>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</si>
  <si>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</si>
  <si>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</si>
  <si>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</si>
  <si>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</si>
  <si>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</si>
  <si>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</si>
  <si>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</si>
  <si>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</si>
  <si>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</si>
  <si>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</si>
  <si>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</si>
  <si>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</si>
  <si>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</si>
  <si>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</si>
  <si>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</si>
  <si>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</si>
  <si>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</si>
  <si>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</si>
  <si>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</si>
  <si>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</si>
  <si>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</si>
  <si>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</si>
  <si>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</si>
  <si>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</si>
  <si>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</si>
  <si>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</si>
  <si>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</si>
  <si>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</si>
  <si>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</si>
  <si>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</si>
  <si>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</si>
  <si>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</si>
  <si>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</si>
  <si>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</si>
  <si>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</si>
  <si>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</si>
  <si>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</si>
  <si>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</si>
  <si>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</si>
  <si>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</si>
  <si>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</si>
  <si>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</si>
  <si>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</si>
  <si>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</si>
  <si>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</si>
  <si>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</si>
  <si>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</si>
  <si>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</si>
  <si>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</si>
  <si>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</si>
  <si>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</si>
  <si>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</si>
  <si>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</si>
  <si>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</si>
  <si>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</si>
  <si>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</si>
  <si>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</si>
  <si>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</si>
  <si>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</si>
  <si>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</si>
  <si>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</si>
  <si>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</si>
  <si>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</si>
  <si>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</si>
  <si>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</si>
  <si>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</si>
  <si>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</si>
  <si>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</si>
  <si>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</si>
  <si>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</si>
  <si>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</si>
  <si>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</si>
  <si>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</si>
  <si>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</si>
  <si>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</si>
  <si>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</si>
  <si>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</si>
  <si>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</si>
  <si>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</si>
  <si>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</si>
  <si>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</si>
  <si>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</si>
  <si>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</si>
  <si>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</si>
  <si>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</si>
  <si>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</si>
  <si>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</si>
  <si>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</si>
  <si>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</si>
  <si>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</si>
  <si>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</si>
  <si>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</si>
  <si>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</si>
  <si>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</si>
  <si>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</si>
  <si>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</si>
  <si>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</si>
  <si>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</si>
  <si>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</si>
  <si>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</si>
  <si>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</si>
  <si>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</si>
  <si>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</si>
  <si>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</si>
  <si>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</si>
  <si>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</si>
  <si>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</si>
  <si>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</si>
  <si>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</si>
  <si>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</si>
  <si>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</si>
  <si>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</si>
  <si>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</si>
  <si>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</si>
  <si>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</si>
  <si>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</si>
  <si>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</si>
  <si>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</si>
  <si>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</si>
  <si>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</si>
  <si>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</si>
  <si>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</si>
  <si>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</si>
  <si>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</si>
  <si>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</si>
  <si>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</si>
  <si>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</si>
  <si>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</si>
  <si>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</si>
  <si>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</si>
  <si>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</si>
  <si>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</si>
  <si>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</si>
  <si>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</si>
  <si>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</si>
  <si>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</si>
  <si>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</si>
  <si>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</si>
  <si>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</si>
  <si>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</si>
  <si>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</si>
  <si>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</si>
  <si>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</si>
  <si>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</si>
  <si>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</si>
  <si>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</si>
  <si>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</si>
  <si>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</si>
  <si>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</si>
  <si>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</si>
  <si>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</si>
  <si>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</si>
  <si>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</si>
  <si>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</si>
  <si>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</si>
  <si>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</si>
  <si>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</si>
  <si>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</si>
  <si>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</si>
  <si>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</si>
  <si>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Must Not Overlap
(No debe superponerse)
Must Not Have Gaps
(No debe tener huecos)</t>
  </si>
  <si>
    <t>TIPO</t>
  </si>
  <si>
    <t>CODIGO_TRATAMIENTO</t>
  </si>
  <si>
    <t>Tratamiento</t>
  </si>
  <si>
    <t>Texto</t>
  </si>
  <si>
    <t>Código único identifica el póligono de tratamiento</t>
  </si>
  <si>
    <t>TRATAMIENTO</t>
  </si>
  <si>
    <t>Descripción del polígono de tratamiento asignado</t>
  </si>
  <si>
    <t>Abreviatura de la categoria de tratamiento</t>
  </si>
  <si>
    <t>CATEGORIA_TRATAMIENTO</t>
  </si>
  <si>
    <t>Categoria_Tratamiento</t>
  </si>
  <si>
    <t>Tipología de tratamiento urbano codificado en siglas</t>
  </si>
  <si>
    <t>CLASE_SUELO</t>
  </si>
  <si>
    <t>Clase_Suelo</t>
  </si>
  <si>
    <t>Clasificación del suelo: urbano, expansión urbana o rural</t>
  </si>
  <si>
    <t>La única excepción es el perímetro del Feature Class o de los poligonos que la topología lo considera un hueco</t>
  </si>
  <si>
    <t xml:space="preserve">Tratamiento </t>
  </si>
  <si>
    <t>De acuerdo con el artículo 271 del Acuerdo Municipal 48 de 2014 - Plan de Ordenamiento Territorial-, la Densidad Habitacional corresponde a "(...) la cantidad máxima de unidades de vivienda por hectárea que se define para un territorio y se fija de manera diferencial para cada polígono. Se aplica sobre área neta para todos los polígonos de tratamiento (...)". La base de datos PPS (Puntos de Prestación de Servicio, fuente: EPM) permite el cálculo de la densidad habitacional actual del territorio, a partir de multiplicar la densidad normativa (Viv/Ha neta) por el número de puntos de prestación de servicios residenciales existentes en cada polígono de tratamiento, o a escala de Ámbitos Territoriales. La capa de tratamientos contiene los tratamientos urbanos y rurales del distrito, los cuales definen objetivos diferenciados de desarrollo, agrupan las actuaciones necesarias y orientan la gestión del suelo de acuerdo con las políticas del POT y el modelo de ocupación territorial. Estos tratamientos constituyen la unidad mínima de planificación del POT, a la cual se le asignan topes máximos de aprovechamiento y obligaciones específicas.</t>
  </si>
  <si>
    <t>dora.ortiz@medellin.gov.co</t>
  </si>
  <si>
    <t>Total_PPS_2023</t>
  </si>
  <si>
    <t>Total PPS 2023</t>
  </si>
  <si>
    <t>Los Puntos de Prestación de Servicio (PPS) son datos suministrados por Empresas Públicas de Medellín y representan la conexión de al menos un servicio público a un cliente residencial. El valor indicado corresponde al número total de PPS presentes en cada polígono.</t>
  </si>
  <si>
    <t>Area_ha</t>
  </si>
  <si>
    <t>Área ha</t>
  </si>
  <si>
    <t>Área del polígono en hectareas</t>
  </si>
  <si>
    <t>PorcentajeAreaNeta</t>
  </si>
  <si>
    <t>% Área Neta</t>
  </si>
  <si>
    <t>Corresponde al porcentaje del área neta del polígono definido en el artículo 271 del Acuerdo Municipal 48 de 2014. El área neta se entiende como la superficie útil del suelo destinada al desarrollo urbanístico, excluyendo las áreas ocupadas por vías, zonas verdes públicas y otros espacios de uso público.</t>
  </si>
  <si>
    <t>AreaNeta_ha</t>
  </si>
  <si>
    <t>Área Neta ha</t>
  </si>
  <si>
    <t>Área neta del polígono en hectareas.</t>
  </si>
  <si>
    <t>Densidad</t>
  </si>
  <si>
    <t>Densidad viv/ha</t>
  </si>
  <si>
    <t>Indica la cantidad de viviendas por hectárea de área neta . Se calcula dividiendo el número total de viviendas (PPS) entre la superficie del polígono expresada en hectáreas.</t>
  </si>
  <si>
    <t>atlas.planeacioned.arcgis_online_pps</t>
  </si>
  <si>
    <t>atlas.planeacioned.densidadxtratamiento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</si>
</sst>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sz val="8"/>
      <name val="Calibri"/>
      <family val="2"/>
      <scheme val="minor"/>
    </font>
    <font>
      <u/>
      <sz val="12"/>
      <color theme="1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44">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5"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0" fillId="6" borderId="1" xfId="0" applyFill="1" applyBorder="1" applyAlignment="1">
      <alignment wrapText="1"/>
    </xf>
    <xf numFmtId="0" fontId="9" fillId="6" borderId="1" xfId="0" applyFont="1" applyFill="1" applyBorder="1" applyAlignment="1">
      <alignment vertical="top" wrapText="1"/>
    </xf>
    <xf numFmtId="0" fontId="9" fillId="6" borderId="1" xfId="0" applyFont="1" applyFill="1" applyBorder="1" applyAlignment="1">
      <alignment vertical="center" wrapText="1"/>
    </xf>
    <xf numFmtId="0" fontId="10"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11" fillId="0" borderId="1" xfId="0" applyFont="1" applyBorder="1" applyAlignment="1">
      <alignment horizontal="center" vertical="center" wrapText="1"/>
    </xf>
    <xf numFmtId="0" fontId="13" fillId="6" borderId="13" xfId="0" applyFont="1" applyFill="1" applyBorder="1" applyAlignment="1">
      <alignment vertical="center"/>
    </xf>
    <xf numFmtId="0" fontId="13" fillId="6" borderId="3" xfId="0" applyFont="1" applyFill="1" applyBorder="1" applyAlignment="1">
      <alignment vertical="center"/>
    </xf>
    <xf numFmtId="0" fontId="0" fillId="6" borderId="18" xfId="0" applyFill="1" applyBorder="1" applyAlignment="1">
      <alignment vertical="center" wrapText="1"/>
    </xf>
    <xf numFmtId="0" fontId="0" fillId="6" borderId="0" xfId="0" applyFill="1" applyAlignment="1">
      <alignment vertical="center"/>
    </xf>
    <xf numFmtId="0" fontId="0" fillId="0" borderId="3" xfId="0" applyBorder="1" applyAlignment="1">
      <alignment vertical="center" wrapText="1"/>
    </xf>
    <xf numFmtId="0" fontId="0" fillId="6" borderId="13" xfId="0" applyFill="1" applyBorder="1" applyAlignment="1">
      <alignment horizontal="center" vertical="center"/>
    </xf>
    <xf numFmtId="0" fontId="0" fillId="0" borderId="13" xfId="0" applyBorder="1" applyAlignment="1">
      <alignment horizontal="center" vertical="center"/>
    </xf>
    <xf numFmtId="0" fontId="0" fillId="6" borderId="13" xfId="0" applyFill="1" applyBorder="1" applyAlignment="1">
      <alignment vertical="center"/>
    </xf>
    <xf numFmtId="0" fontId="0" fillId="6" borderId="20" xfId="0" applyFill="1" applyBorder="1" applyAlignment="1">
      <alignment vertical="center"/>
    </xf>
    <xf numFmtId="0" fontId="0" fillId="0" borderId="18" xfId="0" applyBorder="1" applyAlignment="1">
      <alignment vertical="center" wrapText="1"/>
    </xf>
    <xf numFmtId="0" fontId="0" fillId="6" borderId="18" xfId="0" applyFill="1" applyBorder="1"/>
    <xf numFmtId="0" fontId="9" fillId="6" borderId="18" xfId="0" applyFont="1" applyFill="1" applyBorder="1" applyAlignment="1">
      <alignment horizontal="justify" vertical="top"/>
    </xf>
    <xf numFmtId="0" fontId="9" fillId="6" borderId="18"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xf>
    <xf numFmtId="0" fontId="7" fillId="3" borderId="16" xfId="0" applyFont="1" applyFill="1" applyBorder="1" applyAlignment="1">
      <alignment horizontal="justify" vertical="center"/>
    </xf>
    <xf numFmtId="0" fontId="0" fillId="6" borderId="21" xfId="0" applyFill="1" applyBorder="1" applyAlignment="1">
      <alignment vertical="center"/>
    </xf>
    <xf numFmtId="0" fontId="9" fillId="6" borderId="13" xfId="0" applyFont="1" applyFill="1" applyBorder="1" applyAlignment="1">
      <alignment vertical="center" wrapText="1"/>
    </xf>
    <xf numFmtId="0" fontId="9" fillId="6" borderId="13" xfId="0" applyFont="1" applyFill="1" applyBorder="1" applyAlignment="1">
      <alignment horizontal="center" vertical="center"/>
    </xf>
    <xf numFmtId="0" fontId="9" fillId="6" borderId="13" xfId="0" applyFont="1" applyFill="1" applyBorder="1" applyAlignment="1">
      <alignment vertical="center"/>
    </xf>
    <xf numFmtId="0" fontId="9" fillId="6" borderId="22" xfId="0" applyFont="1" applyFill="1" applyBorder="1" applyAlignment="1">
      <alignment horizontal="center" vertical="center"/>
    </xf>
    <xf numFmtId="0" fontId="8" fillId="6" borderId="20" xfId="0" applyFont="1" applyFill="1" applyBorder="1" applyAlignment="1">
      <alignment vertical="center"/>
    </xf>
    <xf numFmtId="0" fontId="7" fillId="3" borderId="16" xfId="0" applyFont="1" applyFill="1" applyBorder="1" applyAlignment="1">
      <alignment horizontal="center" vertical="center"/>
    </xf>
    <xf numFmtId="0" fontId="0" fillId="6" borderId="13" xfId="0" applyFill="1" applyBorder="1"/>
    <xf numFmtId="0" fontId="0" fillId="6" borderId="22" xfId="0" applyFill="1" applyBorder="1"/>
    <xf numFmtId="0" fontId="0" fillId="0" borderId="0" xfId="0" applyAlignment="1">
      <alignment horizontal="center" vertical="center"/>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vertical="center" wrapText="1"/>
    </xf>
    <xf numFmtId="0" fontId="6" fillId="3" borderId="26" xfId="0" applyFont="1" applyFill="1" applyBorder="1" applyAlignment="1">
      <alignment vertical="center" wrapText="1"/>
    </xf>
    <xf numFmtId="0" fontId="6" fillId="3" borderId="27" xfId="0" applyFont="1" applyFill="1" applyBorder="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6" fillId="3" borderId="27" xfId="0" applyFont="1" applyFill="1" applyBorder="1" applyAlignment="1">
      <alignment horizontal="center" vertical="center" wrapText="1"/>
    </xf>
    <xf numFmtId="0" fontId="0" fillId="0" borderId="0" xfId="0" applyAlignment="1">
      <alignment vertical="center"/>
    </xf>
    <xf numFmtId="0" fontId="13" fillId="6" borderId="0" xfId="0" applyFont="1" applyFill="1" applyAlignment="1">
      <alignment vertical="top"/>
    </xf>
    <xf numFmtId="0" fontId="13" fillId="6" borderId="4" xfId="0" applyFont="1" applyFill="1" applyBorder="1" applyAlignment="1">
      <alignment vertical="top"/>
    </xf>
    <xf numFmtId="0" fontId="3" fillId="0" borderId="1" xfId="0" applyFont="1" applyBorder="1" applyAlignment="1">
      <alignment vertical="center" wrapText="1"/>
    </xf>
    <xf numFmtId="0" fontId="3" fillId="0" borderId="21" xfId="0" applyFont="1" applyBorder="1" applyAlignment="1">
      <alignment vertical="center"/>
    </xf>
    <xf numFmtId="0" fontId="3" fillId="6" borderId="13" xfId="0" applyFont="1" applyFill="1" applyBorder="1" applyAlignment="1">
      <alignment vertical="center" wrapText="1"/>
    </xf>
    <xf numFmtId="0" fontId="3" fillId="0" borderId="18" xfId="0" applyFont="1" applyBorder="1" applyAlignment="1">
      <alignment vertical="center" wrapText="1"/>
    </xf>
    <xf numFmtId="0" fontId="3" fillId="0" borderId="13" xfId="0" applyFont="1" applyBorder="1" applyAlignment="1">
      <alignment vertical="center" wrapText="1"/>
    </xf>
    <xf numFmtId="0" fontId="3" fillId="0" borderId="20" xfId="0" applyFont="1" applyBorder="1" applyAlignment="1">
      <alignment vertical="center"/>
    </xf>
    <xf numFmtId="0" fontId="3" fillId="0" borderId="17" xfId="0" applyFont="1" applyBorder="1" applyAlignment="1">
      <alignment vertical="center"/>
    </xf>
    <xf numFmtId="0" fontId="3" fillId="6" borderId="20" xfId="0" applyFont="1" applyFill="1" applyBorder="1" applyAlignment="1">
      <alignment vertical="center"/>
    </xf>
    <xf numFmtId="0" fontId="2" fillId="7" borderId="1" xfId="0" applyFont="1" applyFill="1" applyBorder="1" applyAlignment="1">
      <alignment vertical="center" wrapText="1"/>
    </xf>
    <xf numFmtId="0" fontId="2" fillId="7" borderId="3" xfId="0" applyFont="1" applyFill="1" applyBorder="1" applyAlignment="1">
      <alignment horizontal="center" vertical="center" wrapText="1"/>
    </xf>
    <xf numFmtId="0" fontId="2" fillId="6" borderId="5" xfId="0" applyFont="1" applyFill="1" applyBorder="1" applyAlignment="1">
      <alignment horizontal="left" vertical="center"/>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3" fontId="2" fillId="7" borderId="1" xfId="0" applyNumberFormat="1" applyFont="1" applyFill="1" applyBorder="1" applyAlignment="1">
      <alignment horizontal="center" vertical="center"/>
    </xf>
    <xf numFmtId="0" fontId="2" fillId="7" borderId="18" xfId="0" applyFont="1" applyFill="1" applyBorder="1" applyAlignment="1">
      <alignment vertical="center" wrapText="1"/>
    </xf>
    <xf numFmtId="164" fontId="2" fillId="7" borderId="1" xfId="0" applyNumberFormat="1" applyFont="1" applyFill="1" applyBorder="1" applyAlignment="1">
      <alignment horizontal="center" vertical="center"/>
    </xf>
    <xf numFmtId="0" fontId="2" fillId="7" borderId="6" xfId="0" applyFont="1" applyFill="1" applyBorder="1" applyAlignment="1">
      <alignment vertical="center" wrapText="1"/>
    </xf>
    <xf numFmtId="0" fontId="2" fillId="7" borderId="1" xfId="0" applyFont="1" applyFill="1" applyBorder="1" applyAlignment="1">
      <alignment horizontal="left" vertical="center"/>
    </xf>
    <xf numFmtId="0" fontId="2" fillId="7" borderId="1" xfId="0" applyFont="1" applyFill="1" applyBorder="1" applyAlignment="1">
      <alignment horizontal="left" vertical="center" wrapText="1"/>
    </xf>
    <xf numFmtId="0" fontId="2" fillId="7" borderId="5"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 xfId="0" applyFont="1" applyFill="1" applyBorder="1" applyAlignment="1">
      <alignment horizontal="center" vertical="center"/>
    </xf>
    <xf numFmtId="3" fontId="2" fillId="6" borderId="1" xfId="0" applyNumberFormat="1" applyFont="1" applyFill="1" applyBorder="1" applyAlignment="1">
      <alignment horizontal="center" vertical="center"/>
    </xf>
    <xf numFmtId="0" fontId="2" fillId="6" borderId="18" xfId="0" applyFont="1" applyFill="1" applyBorder="1" applyAlignment="1">
      <alignment vertical="center" wrapText="1"/>
    </xf>
    <xf numFmtId="164" fontId="2" fillId="6" borderId="1" xfId="0" applyNumberFormat="1" applyFont="1" applyFill="1" applyBorder="1" applyAlignment="1">
      <alignment horizontal="center" vertical="center"/>
    </xf>
    <xf numFmtId="0" fontId="2" fillId="6" borderId="3" xfId="0" applyFont="1" applyFill="1" applyBorder="1" applyAlignment="1">
      <alignment horizontal="center" vertical="center"/>
    </xf>
    <xf numFmtId="0" fontId="2" fillId="6" borderId="6" xfId="0" applyFont="1" applyFill="1" applyBorder="1" applyAlignment="1">
      <alignment vertical="center" wrapText="1"/>
    </xf>
    <xf numFmtId="0" fontId="2" fillId="6" borderId="3" xfId="0" applyFont="1" applyFill="1" applyBorder="1" applyAlignment="1">
      <alignment horizontal="left" vertical="center"/>
    </xf>
    <xf numFmtId="0" fontId="2" fillId="6" borderId="5"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left" vertical="center"/>
    </xf>
    <xf numFmtId="0" fontId="2" fillId="6" borderId="6" xfId="0" applyFont="1" applyFill="1" applyBorder="1" applyAlignment="1">
      <alignment horizontal="center" vertical="center"/>
    </xf>
    <xf numFmtId="0" fontId="2" fillId="7" borderId="5" xfId="0" applyFont="1" applyFill="1" applyBorder="1" applyAlignment="1">
      <alignment horizontal="left" vertical="center"/>
    </xf>
    <xf numFmtId="0" fontId="2" fillId="7" borderId="6"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2" xfId="0" applyFont="1" applyFill="1" applyBorder="1" applyAlignment="1">
      <alignment vertical="center"/>
    </xf>
    <xf numFmtId="0" fontId="2" fillId="7" borderId="2" xfId="0" applyFont="1" applyFill="1" applyBorder="1" applyAlignment="1">
      <alignment vertical="center"/>
    </xf>
    <xf numFmtId="0" fontId="1" fillId="6" borderId="1" xfId="0" applyFont="1" applyFill="1" applyBorder="1" applyAlignment="1">
      <alignment vertical="center" wrapText="1"/>
    </xf>
    <xf numFmtId="0" fontId="1" fillId="6" borderId="5" xfId="0" applyFont="1" applyFill="1" applyBorder="1" applyAlignment="1">
      <alignment horizontal="left" vertical="center"/>
    </xf>
    <xf numFmtId="0" fontId="1" fillId="6" borderId="1" xfId="0" applyFont="1" applyFill="1" applyBorder="1" applyAlignment="1">
      <alignment horizontal="left" vertical="center"/>
    </xf>
    <xf numFmtId="0" fontId="1" fillId="7" borderId="1" xfId="0" applyFont="1" applyFill="1" applyBorder="1" applyAlignment="1">
      <alignment vertical="center" wrapText="1"/>
    </xf>
    <xf numFmtId="0" fontId="1" fillId="6" borderId="1" xfId="0" applyFont="1" applyFill="1" applyBorder="1" applyAlignment="1">
      <alignment horizontal="left" vertical="center" wrapText="1"/>
    </xf>
    <xf numFmtId="0" fontId="17" fillId="7" borderId="18" xfId="1" applyFill="1" applyBorder="1" applyAlignment="1">
      <alignment vertical="center" wrapText="1"/>
    </xf>
    <xf numFmtId="0" fontId="17" fillId="6" borderId="18" xfId="1" applyFill="1" applyBorder="1" applyAlignment="1">
      <alignment vertical="center" wrapText="1"/>
    </xf>
    <xf numFmtId="0" fontId="1" fillId="7" borderId="20" xfId="0" applyFont="1" applyFill="1" applyBorder="1" applyAlignment="1">
      <alignment vertical="center" wrapText="1"/>
    </xf>
    <xf numFmtId="0" fontId="1" fillId="6" borderId="20" xfId="0" applyFont="1" applyFill="1" applyBorder="1" applyAlignment="1">
      <alignment vertical="center" wrapText="1"/>
    </xf>
    <xf numFmtId="0" fontId="1" fillId="6" borderId="5" xfId="0" applyFont="1" applyFill="1" applyBorder="1" applyAlignment="1">
      <alignment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10" fillId="4" borderId="0" xfId="0" applyFont="1" applyFill="1" applyAlignment="1">
      <alignment horizontal="center"/>
    </xf>
    <xf numFmtId="0" fontId="13" fillId="6" borderId="14" xfId="0" applyFont="1" applyFill="1" applyBorder="1" applyAlignment="1">
      <alignment horizontal="center" vertical="top"/>
    </xf>
    <xf numFmtId="0" fontId="13" fillId="6" borderId="0" xfId="0" applyFont="1" applyFill="1" applyAlignment="1">
      <alignment horizontal="center" vertical="top"/>
    </xf>
    <xf numFmtId="0" fontId="13" fillId="6" borderId="4" xfId="0" applyFont="1" applyFill="1" applyBorder="1" applyAlignment="1">
      <alignment horizontal="center" vertical="top"/>
    </xf>
    <xf numFmtId="0" fontId="4" fillId="4" borderId="15" xfId="0" applyFont="1" applyFill="1" applyBorder="1" applyAlignment="1">
      <alignment horizontal="center" vertical="center"/>
    </xf>
    <xf numFmtId="0" fontId="10" fillId="4" borderId="0" xfId="0" applyFont="1" applyFill="1" applyAlignment="1">
      <alignment horizontal="center" vertical="center"/>
    </xf>
    <xf numFmtId="0" fontId="13" fillId="6" borderId="14" xfId="0" applyFont="1" applyFill="1" applyBorder="1" applyAlignment="1">
      <alignment horizontal="center" vertical="center"/>
    </xf>
    <xf numFmtId="0" fontId="13" fillId="6" borderId="0" xfId="0" applyFont="1" applyFill="1" applyAlignment="1">
      <alignment horizontal="center" vertical="center"/>
    </xf>
    <xf numFmtId="0" fontId="13" fillId="6" borderId="4" xfId="0" applyFont="1" applyFill="1" applyBorder="1" applyAlignment="1">
      <alignment horizontal="center" vertical="center"/>
    </xf>
    <xf numFmtId="0" fontId="0" fillId="6" borderId="1" xfId="0" applyFill="1" applyBorder="1" applyAlignment="1">
      <alignment horizontal="center"/>
    </xf>
    <xf numFmtId="0" fontId="13" fillId="6" borderId="16"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17" xfId="0" applyFont="1" applyFill="1" applyBorder="1" applyAlignment="1">
      <alignment horizontal="center" vertical="center"/>
    </xf>
    <xf numFmtId="0" fontId="14" fillId="5" borderId="1"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20" xfId="0" applyFont="1" applyFill="1" applyBorder="1" applyAlignment="1">
      <alignment horizontal="center" vertical="center" wrapText="1"/>
    </xf>
  </cellXfs>
  <cellStyles count="2">
    <cellStyle name="Hipervínculo" xfId="1" builtinId="8"/>
    <cellStyle name="Normal" xfId="0" builtinId="0"/>
  </cellStyles>
  <dxfs count="58">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color theme="1"/>
        <name val="Calibri"/>
        <scheme val="minor"/>
      </font>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a16="http://schemas.microsoft.com/office/drawing/2014/main" xmlns=""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a16="http://schemas.microsoft.com/office/drawing/2014/main" xmlns=""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a16="http://schemas.microsoft.com/office/drawing/2014/main" xmlns=""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xmlns=""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xmlns="" id="{D904D84A-CD52-4D28-8C1B-97611781B3EB}"/>
            </a:ext>
            <a:ext uri="{147F2762-F138-4A5C-976F-8EAC2B608ADB}">
              <a16:predDERef xmlns:a16="http://schemas.microsoft.com/office/drawing/2014/main" xmlns=""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xmlns=""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id="3" name="Diccionario" displayName="Diccionario" ref="B7:Y13" totalsRowShown="0" dataDxfId="56" headerRowBorderDxfId="57" tableBorderDxfId="55">
  <autoFilter ref="B7:Y13"/>
  <tableColumns count="24">
    <tableColumn id="1" name="Feature dataset" dataDxfId="54"/>
    <tableColumn id="2" name="Nombre del feature class" dataDxfId="53"/>
    <tableColumn id="3" name="Alias FC" dataDxfId="52"/>
    <tableColumn id="4" name="Geometría / Tipo Dato" dataDxfId="51"/>
    <tableColumn id="5" name="Cantidad de elementos" dataDxfId="50"/>
    <tableColumn id="6" name="Descripción" dataDxfId="49"/>
    <tableColumn id="7" name="Dependencia  " dataDxfId="48"/>
    <tableColumn id="8" name="Correo de contacto" dataDxfId="47"/>
    <tableColumn id="9" name="Sistema de coordenadas" dataDxfId="46"/>
    <tableColumn id="10" name="Fecha de elaboración" dataDxfId="45"/>
    <tableColumn id="11" name="Topología" dataDxfId="44"/>
    <tableColumn id="12" name="Reglas topológicas" dataDxfId="43"/>
    <tableColumn id="13" name="Excepciones" dataDxfId="42"/>
    <tableColumn id="14" name="Nombre del camp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31"/>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29" totalsRowShown="0" headerRowDxfId="30" headerRowBorderDxfId="29" tableBorderDxfId="28">
  <autoFilter ref="B7:H29"/>
  <tableColumns count="7">
    <tableColumn id="1" name="Nombre dominio" dataDxfId="27"/>
    <tableColumn id="2" name="Tipo dato" dataDxfId="26"/>
    <tableColumn id="3" name="Valor por defecto" dataDxfId="25"/>
    <tableColumn id="4" name="Descripción" dataDxfId="24"/>
    <tableColumn id="5" name="Código" dataDxfId="23"/>
    <tableColumn id="6" name="Nombre" dataDxfId="22"/>
    <tableColumn id="7"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0" headerRowBorderDxfId="19" tableBorderDxfId="18" totalsRowBorderDxfId="17">
  <autoFilter ref="B7:H29"/>
  <tableColumns count="7">
    <tableColumn id="1" name="Nombre de subtipo"/>
    <tableColumn id="2" name="Tipo dato" dataDxfId="16"/>
    <tableColumn id="3" name="Valor por defecto" dataDxfId="15"/>
    <tableColumn id="4" name="Descripción" dataDxfId="14"/>
    <tableColumn id="5" name="Código" dataDxfId="13"/>
    <tableColumn id="6" name="Nombre" dataDxfId="12"/>
    <tableColumn id="7"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0" dataDxfId="8" headerRowBorderDxfId="9" tableBorderDxfId="7">
  <autoFilter ref="B6:H7"/>
  <tableColumns count="7">
    <tableColumn id="1" name="Nombre imagen" dataDxfId="6"/>
    <tableColumn id="2" name="Dependencia  " dataDxfId="5"/>
    <tableColumn id="3" name="Correo de contacto" dataDxfId="4"/>
    <tableColumn id="4" name="Descripción" dataDxfId="3"/>
    <tableColumn id="5" name="Imagen publicable" dataDxfId="2"/>
    <tableColumn id="6" name="Clasificación" dataDxfId="1"/>
    <tableColumn id="7"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ra.ortiz@medellin.gov.co"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7"/>
  <sheetViews>
    <sheetView tabSelected="1" zoomScale="70" zoomScaleNormal="70" workbookViewId="0">
      <pane xSplit="4" topLeftCell="E1" activePane="topRight" state="frozen"/>
      <selection pane="topRight" activeCell="B8" sqref="B8"/>
    </sheetView>
  </sheetViews>
  <sheetFormatPr baseColWidth="10" defaultColWidth="10.875" defaultRowHeight="15.75" x14ac:dyDescent="0.25"/>
  <cols>
    <col min="1" max="1" width="3.375" style="7" customWidth="1"/>
    <col min="2" max="2" width="16.25" style="7" customWidth="1"/>
    <col min="3" max="3" width="21" style="7" customWidth="1"/>
    <col min="4" max="4" width="24.25" style="59" customWidth="1"/>
    <col min="5" max="5" width="23.125" style="9" customWidth="1"/>
    <col min="6" max="6" width="23.875" style="9" customWidth="1"/>
    <col min="7" max="7" width="49" style="7" customWidth="1"/>
    <col min="8" max="8" width="36.5" style="7" customWidth="1"/>
    <col min="9" max="9" width="32.375" style="7" customWidth="1"/>
    <col min="10" max="10" width="31.75" style="7" customWidth="1"/>
    <col min="11" max="11" width="22.5" style="9" customWidth="1"/>
    <col min="12" max="12" width="12.125" style="9" customWidth="1"/>
    <col min="13" max="13" width="33.25" style="7" customWidth="1"/>
    <col min="14" max="14" width="18.875" style="7" customWidth="1"/>
    <col min="15" max="15" width="29.5" style="7" customWidth="1"/>
    <col min="16" max="16" width="22.875" style="7" bestFit="1" customWidth="1"/>
    <col min="17" max="17" width="15.5" style="7" customWidth="1"/>
    <col min="18" max="18" width="24.375" style="7" bestFit="1" customWidth="1"/>
    <col min="19" max="19" width="34.125" style="7" bestFit="1" customWidth="1"/>
    <col min="20" max="20" width="15" style="7" customWidth="1"/>
    <col min="21" max="21" width="23.375" style="7" bestFit="1" customWidth="1"/>
    <col min="22" max="22" width="19.875" style="59" customWidth="1"/>
    <col min="23" max="23" width="19.375" style="59" customWidth="1"/>
    <col min="24" max="24" width="27.875" style="59" customWidth="1"/>
    <col min="25" max="25" width="38" style="27" customWidth="1"/>
    <col min="26" max="16384" width="10.875" style="7"/>
  </cols>
  <sheetData>
    <row r="1" spans="2:25" ht="20.100000000000001" customHeight="1" x14ac:dyDescent="0.25">
      <c r="B1" s="2"/>
      <c r="C1" s="2"/>
      <c r="D1" s="58"/>
      <c r="E1" s="22"/>
      <c r="F1" s="22"/>
      <c r="G1" s="2"/>
      <c r="H1" s="2"/>
      <c r="I1" s="2"/>
      <c r="J1" s="2"/>
      <c r="K1" s="22"/>
      <c r="L1" s="22"/>
      <c r="M1" s="2"/>
      <c r="N1" s="2"/>
      <c r="O1" s="2"/>
      <c r="P1" s="2"/>
      <c r="Q1" s="2"/>
      <c r="R1" s="2"/>
      <c r="S1" s="2"/>
      <c r="T1" s="2"/>
      <c r="U1" s="2"/>
      <c r="V1" s="58"/>
      <c r="W1" s="58"/>
      <c r="X1" s="58"/>
      <c r="Y1" s="57"/>
    </row>
    <row r="2" spans="2:25" ht="30" customHeight="1" x14ac:dyDescent="0.25">
      <c r="B2" s="118" t="s">
        <v>0</v>
      </c>
      <c r="C2" s="119"/>
      <c r="D2" s="123" t="s">
        <v>1</v>
      </c>
      <c r="E2" s="124"/>
      <c r="F2" s="124"/>
      <c r="G2" s="124"/>
      <c r="H2" s="124"/>
      <c r="I2" s="124"/>
      <c r="J2" s="124"/>
      <c r="K2" s="124"/>
      <c r="L2" s="124"/>
      <c r="M2" s="124"/>
      <c r="N2" s="124"/>
      <c r="O2" s="124"/>
      <c r="P2" s="124"/>
      <c r="Q2" s="124"/>
      <c r="R2" s="124"/>
      <c r="S2" s="124"/>
      <c r="T2" s="124"/>
      <c r="U2" s="124"/>
      <c r="V2" s="124"/>
      <c r="W2" s="124"/>
      <c r="X2" s="125"/>
      <c r="Y2" s="120"/>
    </row>
    <row r="3" spans="2:25" ht="30" customHeight="1" x14ac:dyDescent="0.25">
      <c r="B3" s="118" t="s">
        <v>2</v>
      </c>
      <c r="C3" s="119"/>
      <c r="D3" s="123" t="s">
        <v>3</v>
      </c>
      <c r="E3" s="124"/>
      <c r="F3" s="124"/>
      <c r="G3" s="124"/>
      <c r="H3" s="124"/>
      <c r="I3" s="124"/>
      <c r="J3" s="124"/>
      <c r="K3" s="62"/>
      <c r="L3" s="62"/>
      <c r="M3" s="62"/>
      <c r="N3" s="62"/>
      <c r="O3" s="62"/>
      <c r="P3" s="62"/>
      <c r="Q3" s="62"/>
      <c r="R3" s="62"/>
      <c r="S3" s="62"/>
      <c r="T3" s="62"/>
      <c r="U3" s="62"/>
      <c r="V3" s="62"/>
      <c r="W3" s="62"/>
      <c r="X3" s="63"/>
      <c r="Y3" s="121"/>
    </row>
    <row r="4" spans="2:25" ht="20.100000000000001" customHeight="1" x14ac:dyDescent="0.3">
      <c r="B4" s="122" t="s">
        <v>4</v>
      </c>
      <c r="C4" s="122"/>
      <c r="D4" s="122"/>
      <c r="E4" s="122"/>
      <c r="F4" s="122"/>
      <c r="G4" s="122"/>
      <c r="H4" s="122"/>
      <c r="I4" s="122"/>
      <c r="J4" s="122"/>
      <c r="K4" s="122"/>
      <c r="L4" s="122"/>
      <c r="M4" s="122"/>
      <c r="N4" s="122"/>
      <c r="O4" s="122"/>
      <c r="P4" s="122"/>
      <c r="Q4" s="122"/>
      <c r="R4" s="122"/>
      <c r="S4" s="122"/>
      <c r="T4" s="122"/>
      <c r="U4" s="122"/>
      <c r="V4" s="122"/>
      <c r="W4" s="122"/>
      <c r="X4" s="122"/>
      <c r="Y4" s="122"/>
    </row>
    <row r="5" spans="2:25" ht="9" customHeight="1" thickBot="1" x14ac:dyDescent="0.3"/>
    <row r="6" spans="2:25" ht="29.1" customHeight="1" x14ac:dyDescent="0.25">
      <c r="B6" s="112" t="s">
        <v>5</v>
      </c>
      <c r="C6" s="113"/>
      <c r="D6" s="113"/>
      <c r="E6" s="113"/>
      <c r="F6" s="113"/>
      <c r="G6" s="113"/>
      <c r="H6" s="113"/>
      <c r="I6" s="114"/>
      <c r="J6" s="112" t="s">
        <v>6</v>
      </c>
      <c r="K6" s="113"/>
      <c r="L6" s="113"/>
      <c r="M6" s="113"/>
      <c r="N6" s="114"/>
      <c r="O6" s="112" t="s">
        <v>7</v>
      </c>
      <c r="P6" s="113"/>
      <c r="Q6" s="113"/>
      <c r="R6" s="113"/>
      <c r="S6" s="113"/>
      <c r="T6" s="113"/>
      <c r="U6" s="114"/>
      <c r="V6" s="115" t="s">
        <v>8</v>
      </c>
      <c r="W6" s="116"/>
      <c r="X6" s="116"/>
      <c r="Y6" s="117"/>
    </row>
    <row r="7" spans="2:25" ht="38.1" customHeight="1" thickBot="1" x14ac:dyDescent="0.3">
      <c r="B7" s="51" t="s">
        <v>9</v>
      </c>
      <c r="C7" s="52" t="s">
        <v>10</v>
      </c>
      <c r="D7" s="53" t="s">
        <v>11</v>
      </c>
      <c r="E7" s="53" t="s">
        <v>12</v>
      </c>
      <c r="F7" s="53" t="s">
        <v>13</v>
      </c>
      <c r="G7" s="52" t="s">
        <v>14</v>
      </c>
      <c r="H7" s="54" t="s">
        <v>15</v>
      </c>
      <c r="I7" s="55" t="s">
        <v>16</v>
      </c>
      <c r="J7" s="56" t="s">
        <v>17</v>
      </c>
      <c r="K7" s="53" t="s">
        <v>18</v>
      </c>
      <c r="L7" s="53" t="s">
        <v>19</v>
      </c>
      <c r="M7" s="52" t="s">
        <v>20</v>
      </c>
      <c r="N7" s="52" t="s">
        <v>21</v>
      </c>
      <c r="O7" s="56" t="s">
        <v>22</v>
      </c>
      <c r="P7" s="52" t="s">
        <v>23</v>
      </c>
      <c r="Q7" s="52" t="s">
        <v>24</v>
      </c>
      <c r="R7" s="52" t="s">
        <v>25</v>
      </c>
      <c r="S7" s="52" t="s">
        <v>26</v>
      </c>
      <c r="T7" s="52" t="s">
        <v>27</v>
      </c>
      <c r="U7" s="55" t="s">
        <v>28</v>
      </c>
      <c r="V7" s="60" t="s">
        <v>29</v>
      </c>
      <c r="W7" s="60" t="s">
        <v>30</v>
      </c>
      <c r="X7" s="53" t="s">
        <v>31</v>
      </c>
      <c r="Y7" s="54" t="s">
        <v>32</v>
      </c>
    </row>
    <row r="8" spans="2:25" ht="300" x14ac:dyDescent="0.25">
      <c r="B8" s="109" t="s">
        <v>202</v>
      </c>
      <c r="C8" s="105" t="s">
        <v>203</v>
      </c>
      <c r="D8" s="73" t="s">
        <v>171</v>
      </c>
      <c r="E8" s="85" t="s">
        <v>69</v>
      </c>
      <c r="F8" s="77">
        <v>522</v>
      </c>
      <c r="G8" s="105" t="s">
        <v>185</v>
      </c>
      <c r="H8" s="78" t="s">
        <v>78</v>
      </c>
      <c r="I8" s="107" t="s">
        <v>186</v>
      </c>
      <c r="J8" s="101" t="s">
        <v>55</v>
      </c>
      <c r="K8" s="79">
        <v>44749</v>
      </c>
      <c r="L8" s="85" t="s">
        <v>58</v>
      </c>
      <c r="M8" s="72" t="s">
        <v>168</v>
      </c>
      <c r="N8" s="80" t="s">
        <v>183</v>
      </c>
      <c r="O8" s="97" t="s">
        <v>170</v>
      </c>
      <c r="P8" s="81" t="s">
        <v>172</v>
      </c>
      <c r="Q8" s="85">
        <v>25</v>
      </c>
      <c r="R8" s="81" t="s">
        <v>170</v>
      </c>
      <c r="S8" s="82" t="s">
        <v>173</v>
      </c>
      <c r="T8" s="85" t="s">
        <v>57</v>
      </c>
      <c r="U8" s="98"/>
      <c r="V8" s="83" t="s">
        <v>57</v>
      </c>
      <c r="W8" s="84" t="s">
        <v>57</v>
      </c>
      <c r="X8" s="85" t="s">
        <v>72</v>
      </c>
      <c r="Y8" s="78"/>
    </row>
    <row r="9" spans="2:25" ht="300" x14ac:dyDescent="0.25">
      <c r="B9" s="110" t="s">
        <v>202</v>
      </c>
      <c r="C9" s="102" t="s">
        <v>203</v>
      </c>
      <c r="D9" s="99" t="s">
        <v>171</v>
      </c>
      <c r="E9" s="89" t="s">
        <v>69</v>
      </c>
      <c r="F9" s="86">
        <v>522</v>
      </c>
      <c r="G9" s="102" t="s">
        <v>185</v>
      </c>
      <c r="H9" s="87" t="s">
        <v>78</v>
      </c>
      <c r="I9" s="108" t="s">
        <v>186</v>
      </c>
      <c r="J9" s="100" t="s">
        <v>55</v>
      </c>
      <c r="K9" s="88">
        <v>44749</v>
      </c>
      <c r="L9" s="89" t="s">
        <v>58</v>
      </c>
      <c r="M9" s="75" t="s">
        <v>168</v>
      </c>
      <c r="N9" s="90" t="s">
        <v>183</v>
      </c>
      <c r="O9" s="74" t="s">
        <v>174</v>
      </c>
      <c r="P9" s="91" t="s">
        <v>172</v>
      </c>
      <c r="Q9" s="94">
        <v>255</v>
      </c>
      <c r="R9" s="95" t="s">
        <v>184</v>
      </c>
      <c r="S9" s="76" t="s">
        <v>175</v>
      </c>
      <c r="T9" s="89" t="s">
        <v>57</v>
      </c>
      <c r="U9" s="96"/>
      <c r="V9" s="92" t="s">
        <v>57</v>
      </c>
      <c r="W9" s="93" t="s">
        <v>57</v>
      </c>
      <c r="X9" s="94" t="s">
        <v>72</v>
      </c>
      <c r="Y9" s="87"/>
    </row>
    <row r="10" spans="2:25" ht="201.75" customHeight="1" x14ac:dyDescent="0.25">
      <c r="B10" s="110" t="s">
        <v>202</v>
      </c>
      <c r="C10" s="102" t="s">
        <v>203</v>
      </c>
      <c r="D10" s="99" t="s">
        <v>171</v>
      </c>
      <c r="E10" s="94" t="s">
        <v>69</v>
      </c>
      <c r="F10" s="86">
        <v>522</v>
      </c>
      <c r="G10" s="102" t="s">
        <v>185</v>
      </c>
      <c r="H10" s="87" t="s">
        <v>78</v>
      </c>
      <c r="I10" s="108" t="s">
        <v>186</v>
      </c>
      <c r="J10" s="100" t="s">
        <v>55</v>
      </c>
      <c r="K10" s="88">
        <v>44749</v>
      </c>
      <c r="L10" s="94" t="s">
        <v>58</v>
      </c>
      <c r="M10" s="75" t="s">
        <v>168</v>
      </c>
      <c r="N10" s="90" t="s">
        <v>183</v>
      </c>
      <c r="O10" s="74" t="s">
        <v>169</v>
      </c>
      <c r="P10" s="95" t="s">
        <v>172</v>
      </c>
      <c r="Q10" s="94">
        <v>50</v>
      </c>
      <c r="R10" s="95" t="s">
        <v>169</v>
      </c>
      <c r="S10" s="76" t="s">
        <v>176</v>
      </c>
      <c r="T10" s="94" t="s">
        <v>57</v>
      </c>
      <c r="U10" s="96"/>
      <c r="V10" s="92" t="s">
        <v>57</v>
      </c>
      <c r="W10" s="93" t="s">
        <v>57</v>
      </c>
      <c r="X10" s="94" t="s">
        <v>72</v>
      </c>
      <c r="Y10" s="87"/>
    </row>
    <row r="11" spans="2:25" ht="300" x14ac:dyDescent="0.25">
      <c r="B11" s="110" t="s">
        <v>202</v>
      </c>
      <c r="C11" s="102" t="s">
        <v>203</v>
      </c>
      <c r="D11" s="99" t="s">
        <v>171</v>
      </c>
      <c r="E11" s="89" t="s">
        <v>69</v>
      </c>
      <c r="F11" s="86">
        <v>522</v>
      </c>
      <c r="G11" s="102" t="s">
        <v>185</v>
      </c>
      <c r="H11" s="87" t="s">
        <v>78</v>
      </c>
      <c r="I11" s="108" t="s">
        <v>186</v>
      </c>
      <c r="J11" s="100" t="s">
        <v>55</v>
      </c>
      <c r="K11" s="88">
        <v>44749</v>
      </c>
      <c r="L11" s="89" t="s">
        <v>58</v>
      </c>
      <c r="M11" s="75" t="s">
        <v>168</v>
      </c>
      <c r="N11" s="90" t="s">
        <v>183</v>
      </c>
      <c r="O11" s="74" t="s">
        <v>177</v>
      </c>
      <c r="P11" s="91" t="s">
        <v>172</v>
      </c>
      <c r="Q11" s="94">
        <v>50</v>
      </c>
      <c r="R11" s="95" t="s">
        <v>178</v>
      </c>
      <c r="S11" s="76" t="s">
        <v>179</v>
      </c>
      <c r="T11" s="89" t="s">
        <v>57</v>
      </c>
      <c r="U11" s="96"/>
      <c r="V11" s="92" t="s">
        <v>57</v>
      </c>
      <c r="W11" s="93" t="s">
        <v>57</v>
      </c>
      <c r="X11" s="94" t="s">
        <v>72</v>
      </c>
      <c r="Y11" s="87"/>
    </row>
    <row r="12" spans="2:25" ht="300" x14ac:dyDescent="0.25">
      <c r="B12" s="110" t="s">
        <v>202</v>
      </c>
      <c r="C12" s="102" t="s">
        <v>203</v>
      </c>
      <c r="D12" s="99" t="s">
        <v>171</v>
      </c>
      <c r="E12" s="89" t="s">
        <v>69</v>
      </c>
      <c r="F12" s="86">
        <v>522</v>
      </c>
      <c r="G12" s="102" t="s">
        <v>185</v>
      </c>
      <c r="H12" s="87" t="s">
        <v>78</v>
      </c>
      <c r="I12" s="108" t="s">
        <v>186</v>
      </c>
      <c r="J12" s="100" t="s">
        <v>55</v>
      </c>
      <c r="K12" s="88">
        <v>44749</v>
      </c>
      <c r="L12" s="89" t="s">
        <v>58</v>
      </c>
      <c r="M12" s="75" t="s">
        <v>168</v>
      </c>
      <c r="N12" s="90" t="s">
        <v>183</v>
      </c>
      <c r="O12" s="74" t="s">
        <v>180</v>
      </c>
      <c r="P12" s="91" t="s">
        <v>172</v>
      </c>
      <c r="Q12" s="94">
        <v>50</v>
      </c>
      <c r="R12" s="95" t="s">
        <v>181</v>
      </c>
      <c r="S12" s="76" t="s">
        <v>182</v>
      </c>
      <c r="T12" s="89" t="s">
        <v>57</v>
      </c>
      <c r="U12" s="96"/>
      <c r="V12" s="92" t="s">
        <v>57</v>
      </c>
      <c r="W12" s="93" t="s">
        <v>57</v>
      </c>
      <c r="X12" s="94" t="s">
        <v>72</v>
      </c>
      <c r="Y12" s="87"/>
    </row>
    <row r="13" spans="2:25" ht="300" x14ac:dyDescent="0.25">
      <c r="B13" s="110" t="s">
        <v>202</v>
      </c>
      <c r="C13" s="102" t="s">
        <v>203</v>
      </c>
      <c r="D13" s="99" t="s">
        <v>171</v>
      </c>
      <c r="E13" s="94" t="s">
        <v>69</v>
      </c>
      <c r="F13" s="86">
        <v>522</v>
      </c>
      <c r="G13" s="102" t="s">
        <v>185</v>
      </c>
      <c r="H13" s="87" t="s">
        <v>78</v>
      </c>
      <c r="I13" s="108" t="s">
        <v>186</v>
      </c>
      <c r="J13" s="100" t="s">
        <v>55</v>
      </c>
      <c r="K13" s="88">
        <v>45789</v>
      </c>
      <c r="L13" s="94" t="s">
        <v>58</v>
      </c>
      <c r="M13" s="75" t="s">
        <v>168</v>
      </c>
      <c r="N13" s="90" t="s">
        <v>183</v>
      </c>
      <c r="O13" s="74" t="s">
        <v>187</v>
      </c>
      <c r="P13" s="95" t="s">
        <v>76</v>
      </c>
      <c r="Q13" s="94"/>
      <c r="R13" s="95" t="s">
        <v>188</v>
      </c>
      <c r="S13" s="106" t="s">
        <v>189</v>
      </c>
      <c r="T13" s="94" t="s">
        <v>57</v>
      </c>
      <c r="U13" s="96"/>
      <c r="V13" s="92" t="s">
        <v>57</v>
      </c>
      <c r="W13" s="93" t="s">
        <v>57</v>
      </c>
      <c r="X13" s="94" t="s">
        <v>77</v>
      </c>
      <c r="Y13" s="87"/>
    </row>
    <row r="14" spans="2:25" ht="300" x14ac:dyDescent="0.25">
      <c r="B14" s="111" t="s">
        <v>202</v>
      </c>
      <c r="C14" s="102" t="s">
        <v>203</v>
      </c>
      <c r="D14" s="99" t="s">
        <v>171</v>
      </c>
      <c r="E14" s="94" t="s">
        <v>69</v>
      </c>
      <c r="F14" s="86">
        <v>522</v>
      </c>
      <c r="G14" s="102" t="s">
        <v>185</v>
      </c>
      <c r="H14" s="87" t="s">
        <v>78</v>
      </c>
      <c r="I14" s="108" t="s">
        <v>186</v>
      </c>
      <c r="J14" s="100" t="s">
        <v>55</v>
      </c>
      <c r="K14" s="88">
        <v>45789</v>
      </c>
      <c r="L14" s="94" t="s">
        <v>58</v>
      </c>
      <c r="M14" s="75" t="s">
        <v>168</v>
      </c>
      <c r="N14" s="90" t="s">
        <v>183</v>
      </c>
      <c r="O14" s="103" t="s">
        <v>190</v>
      </c>
      <c r="P14" s="95" t="s">
        <v>76</v>
      </c>
      <c r="Q14" s="94"/>
      <c r="R14" s="104" t="s">
        <v>191</v>
      </c>
      <c r="S14" s="106" t="s">
        <v>192</v>
      </c>
      <c r="T14" s="94" t="s">
        <v>57</v>
      </c>
      <c r="U14" s="96"/>
      <c r="V14" s="92" t="s">
        <v>57</v>
      </c>
      <c r="W14" s="93" t="s">
        <v>57</v>
      </c>
      <c r="X14" s="94" t="s">
        <v>77</v>
      </c>
      <c r="Y14" s="87"/>
    </row>
    <row r="15" spans="2:25" ht="300" x14ac:dyDescent="0.25">
      <c r="B15" s="111" t="s">
        <v>202</v>
      </c>
      <c r="C15" s="102" t="s">
        <v>203</v>
      </c>
      <c r="D15" s="99" t="s">
        <v>171</v>
      </c>
      <c r="E15" s="94" t="s">
        <v>69</v>
      </c>
      <c r="F15" s="86">
        <v>522</v>
      </c>
      <c r="G15" s="102" t="s">
        <v>185</v>
      </c>
      <c r="H15" s="87" t="s">
        <v>78</v>
      </c>
      <c r="I15" s="108" t="s">
        <v>186</v>
      </c>
      <c r="J15" s="100" t="s">
        <v>55</v>
      </c>
      <c r="K15" s="88">
        <v>45789</v>
      </c>
      <c r="L15" s="94" t="s">
        <v>58</v>
      </c>
      <c r="M15" s="75" t="s">
        <v>168</v>
      </c>
      <c r="N15" s="90" t="s">
        <v>183</v>
      </c>
      <c r="O15" s="103" t="s">
        <v>193</v>
      </c>
      <c r="P15" s="104" t="s">
        <v>71</v>
      </c>
      <c r="Q15" s="94"/>
      <c r="R15" s="106" t="s">
        <v>194</v>
      </c>
      <c r="S15" s="106" t="s">
        <v>195</v>
      </c>
      <c r="T15" s="94" t="s">
        <v>57</v>
      </c>
      <c r="U15" s="96"/>
      <c r="V15" s="92" t="s">
        <v>57</v>
      </c>
      <c r="W15" s="93" t="s">
        <v>57</v>
      </c>
      <c r="X15" s="94" t="s">
        <v>77</v>
      </c>
      <c r="Y15" s="87"/>
    </row>
    <row r="16" spans="2:25" ht="300" x14ac:dyDescent="0.25">
      <c r="B16" s="111" t="s">
        <v>202</v>
      </c>
      <c r="C16" s="102" t="s">
        <v>203</v>
      </c>
      <c r="D16" s="99" t="s">
        <v>171</v>
      </c>
      <c r="E16" s="94" t="s">
        <v>69</v>
      </c>
      <c r="F16" s="86">
        <v>522</v>
      </c>
      <c r="G16" s="102" t="s">
        <v>185</v>
      </c>
      <c r="H16" s="87" t="s">
        <v>78</v>
      </c>
      <c r="I16" s="108" t="s">
        <v>186</v>
      </c>
      <c r="J16" s="100" t="s">
        <v>55</v>
      </c>
      <c r="K16" s="88">
        <v>45789</v>
      </c>
      <c r="L16" s="94" t="s">
        <v>58</v>
      </c>
      <c r="M16" s="75" t="s">
        <v>168</v>
      </c>
      <c r="N16" s="90" t="s">
        <v>183</v>
      </c>
      <c r="O16" s="103" t="s">
        <v>196</v>
      </c>
      <c r="P16" s="104" t="s">
        <v>76</v>
      </c>
      <c r="Q16" s="94"/>
      <c r="R16" s="106" t="s">
        <v>197</v>
      </c>
      <c r="S16" s="106" t="s">
        <v>198</v>
      </c>
      <c r="T16" s="94" t="s">
        <v>57</v>
      </c>
      <c r="U16" s="96"/>
      <c r="V16" s="92" t="s">
        <v>57</v>
      </c>
      <c r="W16" s="93" t="s">
        <v>57</v>
      </c>
      <c r="X16" s="94" t="s">
        <v>77</v>
      </c>
      <c r="Y16" s="87"/>
    </row>
    <row r="17" spans="2:25" ht="300" x14ac:dyDescent="0.25">
      <c r="B17" s="111" t="s">
        <v>202</v>
      </c>
      <c r="C17" s="102" t="s">
        <v>203</v>
      </c>
      <c r="D17" s="99" t="s">
        <v>171</v>
      </c>
      <c r="E17" s="94" t="s">
        <v>69</v>
      </c>
      <c r="F17" s="86">
        <v>522</v>
      </c>
      <c r="G17" s="102" t="s">
        <v>185</v>
      </c>
      <c r="H17" s="87" t="s">
        <v>78</v>
      </c>
      <c r="I17" s="108" t="s">
        <v>186</v>
      </c>
      <c r="J17" s="100" t="s">
        <v>55</v>
      </c>
      <c r="K17" s="88">
        <v>45789</v>
      </c>
      <c r="L17" s="94" t="s">
        <v>58</v>
      </c>
      <c r="M17" s="75" t="s">
        <v>168</v>
      </c>
      <c r="N17" s="90" t="s">
        <v>183</v>
      </c>
      <c r="O17" s="103" t="s">
        <v>199</v>
      </c>
      <c r="P17" s="104" t="s">
        <v>76</v>
      </c>
      <c r="Q17" s="94"/>
      <c r="R17" s="106" t="s">
        <v>200</v>
      </c>
      <c r="S17" s="106" t="s">
        <v>201</v>
      </c>
      <c r="T17" s="94" t="s">
        <v>57</v>
      </c>
      <c r="U17" s="96"/>
      <c r="V17" s="92" t="s">
        <v>57</v>
      </c>
      <c r="W17" s="93" t="s">
        <v>57</v>
      </c>
      <c r="X17" s="94" t="s">
        <v>77</v>
      </c>
      <c r="Y17" s="87"/>
    </row>
  </sheetData>
  <mergeCells count="10">
    <mergeCell ref="B6:I6"/>
    <mergeCell ref="V6:Y6"/>
    <mergeCell ref="O6:U6"/>
    <mergeCell ref="J6:N6"/>
    <mergeCell ref="B2:C2"/>
    <mergeCell ref="B3:C3"/>
    <mergeCell ref="Y2:Y3"/>
    <mergeCell ref="B4:Y4"/>
    <mergeCell ref="D2:X2"/>
    <mergeCell ref="D3:J3"/>
  </mergeCells>
  <phoneticPr fontId="16" type="noConversion"/>
  <hyperlinks>
    <hyperlink ref="I8" r:id="rId1"/>
  </hyperlinks>
  <pageMargins left="0.7" right="0.7" top="0.75" bottom="0.75" header="0.3" footer="0.3"/>
  <pageSetup paperSize="9" orientation="portrait" r:id="rId2"/>
  <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xx_Listas!$A$2:$A$6</xm:f>
          </x14:formula1>
          <xm:sqref>E8:E17</xm:sqref>
        </x14:dataValidation>
        <x14:dataValidation type="list" allowBlank="1" showInputMessage="1" showErrorMessage="1">
          <x14:formula1>
            <xm:f>xx_Listas!$F$2:$F$4</xm:f>
          </x14:formula1>
          <xm:sqref>L8:L17</xm:sqref>
        </x14:dataValidation>
        <x14:dataValidation type="list" allowBlank="1" showInputMessage="1" showErrorMessage="1">
          <x14:formula1>
            <xm:f>xx_Listas!$B$2:$B$6</xm:f>
          </x14:formula1>
          <xm:sqref>J8:J17</xm:sqref>
        </x14:dataValidation>
        <x14:dataValidation type="list" allowBlank="1" showInputMessage="1" showErrorMessage="1">
          <x14:formula1>
            <xm:f>xx_Listas!$I$2:$I$30</xm:f>
          </x14:formula1>
          <xm:sqref>H8:H17</xm:sqref>
        </x14:dataValidation>
        <x14:dataValidation type="list" allowBlank="1" showInputMessage="1" showErrorMessage="1">
          <x14:formula1>
            <xm:f>xx_Listas!$D$2:$D$4</xm:f>
          </x14:formula1>
          <xm:sqref>V8:W17 T8:T17</xm:sqref>
        </x14:dataValidation>
        <x14:dataValidation type="list" allowBlank="1" showInputMessage="1" showErrorMessage="1">
          <x14:formula1>
            <xm:f>xx_Listas!$H$2:$H$7</xm:f>
          </x14:formula1>
          <xm:sqref>X8:X17</xm:sqref>
        </x14:dataValidation>
        <x14:dataValidation type="list" allowBlank="1" showInputMessage="1" showErrorMessage="1">
          <x14:formula1>
            <xm:f>xx_Listas!$C$2:$C$7</xm:f>
          </x14:formula1>
          <xm:sqref>P8:P17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3" t="s">
        <v>0</v>
      </c>
      <c r="C2" s="128" t="s">
        <v>1</v>
      </c>
      <c r="D2" s="129"/>
      <c r="E2" s="129"/>
      <c r="F2" s="129"/>
      <c r="G2" s="130"/>
      <c r="H2" s="24"/>
    </row>
    <row r="3" spans="2:8" ht="30" customHeight="1" x14ac:dyDescent="0.25">
      <c r="B3" s="23" t="s">
        <v>2</v>
      </c>
      <c r="C3" s="128" t="s">
        <v>3</v>
      </c>
      <c r="D3" s="129"/>
      <c r="E3" s="129"/>
      <c r="F3" s="129"/>
      <c r="G3" s="130"/>
      <c r="H3" s="25"/>
    </row>
    <row r="4" spans="2:8" ht="20.100000000000001" customHeight="1" x14ac:dyDescent="0.25">
      <c r="B4" s="127" t="s">
        <v>34</v>
      </c>
      <c r="C4" s="127"/>
      <c r="D4" s="127"/>
      <c r="E4" s="127"/>
      <c r="F4" s="127"/>
      <c r="G4" s="127"/>
      <c r="H4" s="127"/>
    </row>
    <row r="5" spans="2:8" ht="8.1" customHeight="1" x14ac:dyDescent="0.25"/>
    <row r="6" spans="2:8" ht="27" customHeight="1" x14ac:dyDescent="0.25">
      <c r="B6" s="126" t="s">
        <v>35</v>
      </c>
      <c r="C6" s="126"/>
      <c r="D6" s="126"/>
      <c r="E6" s="126"/>
      <c r="F6" s="126"/>
      <c r="G6" s="126"/>
      <c r="H6" s="126"/>
    </row>
    <row r="7" spans="2:8" x14ac:dyDescent="0.25">
      <c r="B7" s="37" t="s">
        <v>36</v>
      </c>
      <c r="C7" s="38" t="s">
        <v>37</v>
      </c>
      <c r="D7" s="39" t="s">
        <v>38</v>
      </c>
      <c r="E7" s="38" t="s">
        <v>14</v>
      </c>
      <c r="F7" s="38" t="s">
        <v>39</v>
      </c>
      <c r="G7" s="38" t="s">
        <v>40</v>
      </c>
      <c r="H7" s="40" t="s">
        <v>41</v>
      </c>
    </row>
    <row r="8" spans="2:8" ht="15.95" customHeight="1" x14ac:dyDescent="0.25">
      <c r="B8" s="65"/>
      <c r="C8" s="31" t="s">
        <v>33</v>
      </c>
      <c r="D8" s="30"/>
      <c r="E8" s="66"/>
      <c r="F8" s="15"/>
      <c r="G8" s="14"/>
      <c r="H8" s="67"/>
    </row>
    <row r="9" spans="2:8" ht="15.95" customHeight="1" x14ac:dyDescent="0.25">
      <c r="B9" s="65"/>
      <c r="C9" s="31" t="s">
        <v>33</v>
      </c>
      <c r="D9" s="30"/>
      <c r="E9" s="66"/>
      <c r="F9" s="15"/>
      <c r="G9" s="14"/>
      <c r="H9" s="67"/>
    </row>
    <row r="10" spans="2:8" ht="15.95" customHeight="1" x14ac:dyDescent="0.25">
      <c r="B10" s="65"/>
      <c r="C10" s="31" t="s">
        <v>33</v>
      </c>
      <c r="D10" s="29"/>
      <c r="E10" s="68"/>
      <c r="F10" s="15"/>
      <c r="G10" s="14"/>
      <c r="H10" s="33"/>
    </row>
    <row r="11" spans="2:8" ht="15.95" customHeight="1" x14ac:dyDescent="0.25">
      <c r="B11" s="69"/>
      <c r="C11" s="31" t="s">
        <v>33</v>
      </c>
      <c r="D11" s="29"/>
      <c r="E11" s="64"/>
      <c r="F11" s="15"/>
      <c r="G11" s="14"/>
      <c r="H11" s="33"/>
    </row>
    <row r="12" spans="2:8" x14ac:dyDescent="0.25">
      <c r="B12" s="70"/>
      <c r="C12" s="11" t="s">
        <v>33</v>
      </c>
      <c r="D12" s="11"/>
      <c r="E12" s="28"/>
      <c r="F12" s="15"/>
      <c r="G12" s="14"/>
      <c r="H12" s="34"/>
    </row>
    <row r="13" spans="2:8" x14ac:dyDescent="0.25">
      <c r="B13" s="32"/>
      <c r="C13" s="11" t="s">
        <v>33</v>
      </c>
      <c r="D13" s="11"/>
      <c r="E13" s="14"/>
      <c r="F13" s="15"/>
      <c r="G13" s="14"/>
      <c r="H13" s="34"/>
    </row>
    <row r="14" spans="2:8" x14ac:dyDescent="0.25">
      <c r="B14" s="32"/>
      <c r="C14" s="11" t="s">
        <v>33</v>
      </c>
      <c r="D14" s="16"/>
      <c r="E14" s="17"/>
      <c r="F14" s="15"/>
      <c r="G14" s="14"/>
      <c r="H14" s="34"/>
    </row>
    <row r="15" spans="2:8" x14ac:dyDescent="0.25">
      <c r="B15" s="32"/>
      <c r="C15" s="11" t="s">
        <v>33</v>
      </c>
      <c r="D15" s="11"/>
      <c r="E15" s="13"/>
      <c r="F15" s="15"/>
      <c r="G15" s="14"/>
      <c r="H15" s="36"/>
    </row>
    <row r="16" spans="2:8" x14ac:dyDescent="0.25">
      <c r="B16" s="32"/>
      <c r="C16" s="11" t="s">
        <v>33</v>
      </c>
      <c r="D16" s="11"/>
      <c r="E16" s="18"/>
      <c r="F16" s="15"/>
      <c r="G16" s="14"/>
      <c r="H16" s="35"/>
    </row>
    <row r="17" spans="2:8" x14ac:dyDescent="0.25">
      <c r="B17" s="32"/>
      <c r="C17" s="11" t="s">
        <v>33</v>
      </c>
      <c r="D17" s="11"/>
      <c r="E17" s="18"/>
      <c r="F17" s="15"/>
      <c r="G17" s="14"/>
      <c r="H17" s="35"/>
    </row>
    <row r="18" spans="2:8" x14ac:dyDescent="0.25">
      <c r="B18" s="32"/>
      <c r="C18" s="11" t="s">
        <v>33</v>
      </c>
      <c r="D18" s="11"/>
      <c r="E18" s="18"/>
      <c r="F18" s="15"/>
      <c r="G18" s="14"/>
      <c r="H18" s="35"/>
    </row>
    <row r="19" spans="2:8" x14ac:dyDescent="0.25">
      <c r="B19" s="32"/>
      <c r="C19" s="11" t="s">
        <v>33</v>
      </c>
      <c r="D19" s="11"/>
      <c r="E19" s="18"/>
      <c r="F19" s="15"/>
      <c r="G19" s="14"/>
      <c r="H19" s="35"/>
    </row>
    <row r="20" spans="2:8" x14ac:dyDescent="0.25">
      <c r="B20" s="32"/>
      <c r="C20" s="11" t="s">
        <v>33</v>
      </c>
      <c r="D20" s="11"/>
      <c r="E20" s="18"/>
      <c r="F20" s="15"/>
      <c r="G20" s="14"/>
      <c r="H20" s="35"/>
    </row>
    <row r="21" spans="2:8" x14ac:dyDescent="0.25">
      <c r="B21" s="32"/>
      <c r="C21" s="11" t="s">
        <v>33</v>
      </c>
      <c r="D21" s="11"/>
      <c r="E21" s="18"/>
      <c r="F21" s="15"/>
      <c r="G21" s="14"/>
      <c r="H21" s="35"/>
    </row>
    <row r="22" spans="2:8" x14ac:dyDescent="0.25">
      <c r="B22" s="32"/>
      <c r="C22" s="11" t="s">
        <v>33</v>
      </c>
      <c r="D22" s="11"/>
      <c r="E22" s="18"/>
      <c r="F22" s="15"/>
      <c r="G22" s="14"/>
      <c r="H22" s="35"/>
    </row>
    <row r="23" spans="2:8" x14ac:dyDescent="0.25">
      <c r="B23" s="32"/>
      <c r="C23" s="11" t="s">
        <v>33</v>
      </c>
      <c r="D23" s="11"/>
      <c r="E23" s="18"/>
      <c r="F23" s="15"/>
      <c r="G23" s="14"/>
      <c r="H23" s="35"/>
    </row>
    <row r="24" spans="2:8" x14ac:dyDescent="0.25">
      <c r="B24" s="32"/>
      <c r="C24" s="11" t="s">
        <v>33</v>
      </c>
      <c r="D24" s="11"/>
      <c r="E24" s="18"/>
      <c r="F24" s="15"/>
      <c r="G24" s="14"/>
      <c r="H24" s="35"/>
    </row>
    <row r="25" spans="2:8" x14ac:dyDescent="0.25">
      <c r="B25" s="32"/>
      <c r="C25" s="11" t="s">
        <v>33</v>
      </c>
      <c r="D25" s="11"/>
      <c r="E25" s="18"/>
      <c r="F25" s="15"/>
      <c r="G25" s="14"/>
      <c r="H25" s="35"/>
    </row>
    <row r="26" spans="2:8" x14ac:dyDescent="0.25">
      <c r="B26" s="32"/>
      <c r="C26" s="11" t="s">
        <v>33</v>
      </c>
      <c r="D26" s="11"/>
      <c r="E26" s="18"/>
      <c r="F26" s="15"/>
      <c r="G26" s="14"/>
      <c r="H26" s="35"/>
    </row>
    <row r="27" spans="2:8" x14ac:dyDescent="0.25">
      <c r="B27" s="32"/>
      <c r="C27" s="11" t="s">
        <v>33</v>
      </c>
      <c r="D27" s="11"/>
      <c r="E27" s="18"/>
      <c r="F27" s="15"/>
      <c r="G27" s="14"/>
      <c r="H27" s="35"/>
    </row>
    <row r="28" spans="2:8" x14ac:dyDescent="0.25">
      <c r="B28" s="32"/>
      <c r="C28" s="11" t="s">
        <v>33</v>
      </c>
      <c r="D28" s="11"/>
      <c r="E28" s="18"/>
      <c r="F28" s="15"/>
      <c r="G28" s="14"/>
      <c r="H28" s="35"/>
    </row>
    <row r="29" spans="2:8" x14ac:dyDescent="0.25">
      <c r="B29" s="41"/>
      <c r="C29" s="31" t="s">
        <v>33</v>
      </c>
      <c r="D29" s="31"/>
      <c r="E29" s="42"/>
      <c r="F29" s="43"/>
      <c r="G29" s="44"/>
      <c r="H29" s="45"/>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3" t="s">
        <v>0</v>
      </c>
      <c r="C2" s="128" t="s">
        <v>42</v>
      </c>
      <c r="D2" s="129"/>
      <c r="E2" s="129"/>
      <c r="F2" s="129"/>
      <c r="G2" s="130"/>
      <c r="H2" s="131"/>
    </row>
    <row r="3" spans="2:9" ht="30" customHeight="1" x14ac:dyDescent="0.25">
      <c r="B3" s="23" t="s">
        <v>2</v>
      </c>
      <c r="C3" s="132" t="s">
        <v>3</v>
      </c>
      <c r="D3" s="133"/>
      <c r="E3" s="133"/>
      <c r="F3" s="133"/>
      <c r="G3" s="134"/>
      <c r="H3" s="131"/>
    </row>
    <row r="4" spans="2:9" ht="20.100000000000001" customHeight="1" x14ac:dyDescent="0.25">
      <c r="B4" s="127" t="s">
        <v>34</v>
      </c>
      <c r="C4" s="127"/>
      <c r="D4" s="127"/>
      <c r="E4" s="127"/>
      <c r="F4" s="127"/>
      <c r="G4" s="127"/>
      <c r="H4" s="127"/>
      <c r="I4" s="19"/>
    </row>
    <row r="5" spans="2:9" ht="8.1" customHeight="1" x14ac:dyDescent="0.25"/>
    <row r="6" spans="2:9" ht="21" customHeight="1" x14ac:dyDescent="0.25">
      <c r="B6" s="126" t="s">
        <v>43</v>
      </c>
      <c r="C6" s="126"/>
      <c r="D6" s="126"/>
      <c r="E6" s="126"/>
      <c r="F6" s="126"/>
      <c r="G6" s="126"/>
      <c r="H6" s="126"/>
    </row>
    <row r="7" spans="2:9" x14ac:dyDescent="0.25">
      <c r="B7" s="37" t="s">
        <v>44</v>
      </c>
      <c r="C7" s="38" t="s">
        <v>37</v>
      </c>
      <c r="D7" s="38" t="s">
        <v>38</v>
      </c>
      <c r="E7" s="38" t="s">
        <v>14</v>
      </c>
      <c r="F7" s="38" t="s">
        <v>39</v>
      </c>
      <c r="G7" s="38" t="s">
        <v>40</v>
      </c>
      <c r="H7" s="47" t="s">
        <v>41</v>
      </c>
    </row>
    <row r="8" spans="2:9" x14ac:dyDescent="0.25">
      <c r="B8" s="65"/>
      <c r="C8" s="11" t="s">
        <v>33</v>
      </c>
      <c r="D8" s="30"/>
      <c r="E8" s="66"/>
      <c r="F8" s="15"/>
      <c r="G8" s="14"/>
      <c r="H8" s="67"/>
    </row>
    <row r="9" spans="2:9" x14ac:dyDescent="0.25">
      <c r="B9" s="65"/>
      <c r="C9" s="11" t="s">
        <v>33</v>
      </c>
      <c r="D9" s="30"/>
      <c r="E9" s="66"/>
      <c r="F9" s="15"/>
      <c r="G9" s="14"/>
      <c r="H9" s="67"/>
    </row>
    <row r="10" spans="2:9" x14ac:dyDescent="0.25">
      <c r="B10" s="65"/>
      <c r="C10" s="11" t="s">
        <v>33</v>
      </c>
      <c r="D10" s="29"/>
      <c r="E10" s="68"/>
      <c r="F10" s="15"/>
      <c r="G10" s="14"/>
      <c r="H10" s="33"/>
    </row>
    <row r="11" spans="2:9" x14ac:dyDescent="0.25">
      <c r="B11" s="69"/>
      <c r="C11" s="11" t="s">
        <v>33</v>
      </c>
      <c r="D11" s="29"/>
      <c r="E11" s="64"/>
      <c r="F11" s="15"/>
      <c r="G11" s="14"/>
      <c r="H11" s="33"/>
    </row>
    <row r="12" spans="2:9" x14ac:dyDescent="0.25">
      <c r="B12" s="71"/>
      <c r="C12" s="11" t="s">
        <v>33</v>
      </c>
      <c r="D12" s="11"/>
      <c r="E12" s="12"/>
      <c r="F12" s="10"/>
      <c r="G12" s="11"/>
      <c r="H12" s="26"/>
    </row>
    <row r="13" spans="2:9" x14ac:dyDescent="0.25">
      <c r="B13" s="71"/>
      <c r="C13" s="11" t="s">
        <v>33</v>
      </c>
      <c r="D13" s="11"/>
      <c r="E13" s="12"/>
      <c r="F13" s="10"/>
      <c r="G13" s="11"/>
      <c r="H13" s="26"/>
    </row>
    <row r="14" spans="2:9" x14ac:dyDescent="0.25">
      <c r="B14" s="71"/>
      <c r="C14" s="11" t="s">
        <v>33</v>
      </c>
      <c r="D14" s="11"/>
      <c r="E14" s="12"/>
      <c r="F14" s="10"/>
      <c r="G14" s="11"/>
      <c r="H14" s="26"/>
    </row>
    <row r="15" spans="2:9" x14ac:dyDescent="0.25">
      <c r="B15" s="71"/>
      <c r="C15" s="11" t="s">
        <v>33</v>
      </c>
      <c r="D15" s="11"/>
      <c r="E15" s="12"/>
      <c r="F15" s="10"/>
      <c r="G15" s="11"/>
      <c r="H15" s="26"/>
    </row>
    <row r="16" spans="2:9" x14ac:dyDescent="0.25">
      <c r="B16" s="71"/>
      <c r="C16" s="11" t="s">
        <v>33</v>
      </c>
      <c r="D16" s="11"/>
      <c r="E16" s="12"/>
      <c r="F16" s="10"/>
      <c r="G16" s="11"/>
      <c r="H16" s="26"/>
    </row>
    <row r="17" spans="2:8" x14ac:dyDescent="0.25">
      <c r="B17" s="71"/>
      <c r="C17" s="11" t="s">
        <v>33</v>
      </c>
      <c r="D17" s="11"/>
      <c r="E17" s="12"/>
      <c r="F17" s="10"/>
      <c r="G17" s="11"/>
      <c r="H17" s="26"/>
    </row>
    <row r="18" spans="2:8" x14ac:dyDescent="0.25">
      <c r="B18" s="71"/>
      <c r="C18" s="11" t="s">
        <v>33</v>
      </c>
      <c r="D18" s="11"/>
      <c r="E18" s="12"/>
      <c r="F18" s="10"/>
      <c r="G18" s="11"/>
      <c r="H18" s="26"/>
    </row>
    <row r="19" spans="2:8" x14ac:dyDescent="0.25">
      <c r="B19" s="71"/>
      <c r="C19" s="11" t="s">
        <v>33</v>
      </c>
      <c r="D19" s="11"/>
      <c r="E19" s="12"/>
      <c r="F19" s="10"/>
      <c r="G19" s="11"/>
      <c r="H19" s="26"/>
    </row>
    <row r="20" spans="2:8" x14ac:dyDescent="0.25">
      <c r="B20" s="71"/>
      <c r="C20" s="11" t="s">
        <v>33</v>
      </c>
      <c r="D20" s="11"/>
      <c r="E20" s="12"/>
      <c r="F20" s="10"/>
      <c r="G20" s="11"/>
      <c r="H20" s="26"/>
    </row>
    <row r="21" spans="2:8" x14ac:dyDescent="0.25">
      <c r="B21" s="71"/>
      <c r="C21" s="11" t="s">
        <v>33</v>
      </c>
      <c r="D21" s="11"/>
      <c r="E21" s="12"/>
      <c r="F21" s="10"/>
      <c r="G21" s="11"/>
      <c r="H21" s="26"/>
    </row>
    <row r="22" spans="2:8" x14ac:dyDescent="0.25">
      <c r="B22" s="71"/>
      <c r="C22" s="11" t="s">
        <v>33</v>
      </c>
      <c r="D22" s="11"/>
      <c r="E22" s="12"/>
      <c r="F22" s="10"/>
      <c r="G22" s="11"/>
      <c r="H22" s="26"/>
    </row>
    <row r="23" spans="2:8" x14ac:dyDescent="0.25">
      <c r="B23" s="71"/>
      <c r="C23" s="11" t="s">
        <v>33</v>
      </c>
      <c r="D23" s="11"/>
      <c r="E23" s="12"/>
      <c r="F23" s="10"/>
      <c r="G23" s="11"/>
      <c r="H23" s="26"/>
    </row>
    <row r="24" spans="2:8" x14ac:dyDescent="0.25">
      <c r="B24" s="71"/>
      <c r="C24" s="11" t="s">
        <v>33</v>
      </c>
      <c r="D24" s="11"/>
      <c r="E24" s="12"/>
      <c r="F24" s="10"/>
      <c r="G24" s="11"/>
      <c r="H24" s="26"/>
    </row>
    <row r="25" spans="2:8" x14ac:dyDescent="0.25">
      <c r="B25" s="71"/>
      <c r="C25" s="11" t="s">
        <v>33</v>
      </c>
      <c r="D25" s="11"/>
      <c r="E25" s="12"/>
      <c r="F25" s="10"/>
      <c r="G25" s="11"/>
      <c r="H25" s="26"/>
    </row>
    <row r="26" spans="2:8" x14ac:dyDescent="0.25">
      <c r="B26" s="46"/>
      <c r="C26" s="11" t="s">
        <v>33</v>
      </c>
      <c r="D26" s="11"/>
      <c r="E26" s="12"/>
      <c r="F26" s="10"/>
      <c r="G26" s="11"/>
      <c r="H26" s="26"/>
    </row>
    <row r="27" spans="2:8" x14ac:dyDescent="0.25">
      <c r="B27" s="46"/>
      <c r="C27" s="11" t="s">
        <v>33</v>
      </c>
      <c r="D27" s="11"/>
      <c r="E27" s="12"/>
      <c r="F27" s="10"/>
      <c r="G27" s="11"/>
      <c r="H27" s="26"/>
    </row>
    <row r="28" spans="2:8" x14ac:dyDescent="0.25">
      <c r="B28" s="32"/>
      <c r="C28" s="11" t="s">
        <v>33</v>
      </c>
      <c r="D28" s="11"/>
      <c r="E28" s="11"/>
      <c r="F28" s="13"/>
      <c r="G28" s="13"/>
      <c r="H28" s="34"/>
    </row>
    <row r="29" spans="2:8" x14ac:dyDescent="0.25">
      <c r="B29" s="41"/>
      <c r="C29" s="31" t="s">
        <v>33</v>
      </c>
      <c r="D29" s="31"/>
      <c r="E29" s="31"/>
      <c r="F29" s="48"/>
      <c r="G29" s="48"/>
      <c r="H29" s="49"/>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3" t="s">
        <v>0</v>
      </c>
      <c r="C1" s="128" t="s">
        <v>42</v>
      </c>
      <c r="D1" s="129"/>
      <c r="E1" s="129"/>
      <c r="F1" s="129"/>
      <c r="G1" s="130"/>
      <c r="H1" s="131"/>
    </row>
    <row r="2" spans="2:8" ht="45.75" customHeight="1" x14ac:dyDescent="0.25">
      <c r="B2" s="23" t="s">
        <v>2</v>
      </c>
      <c r="C2" s="132" t="s">
        <v>3</v>
      </c>
      <c r="D2" s="133"/>
      <c r="E2" s="133"/>
      <c r="F2" s="133"/>
      <c r="G2" s="134"/>
      <c r="H2" s="131"/>
    </row>
    <row r="3" spans="2:8" ht="18.75" x14ac:dyDescent="0.25">
      <c r="B3" s="127" t="s">
        <v>34</v>
      </c>
      <c r="C3" s="127"/>
      <c r="D3" s="127"/>
      <c r="E3" s="127"/>
      <c r="F3" s="127"/>
      <c r="G3" s="127"/>
      <c r="H3" s="127"/>
    </row>
    <row r="4" spans="2:8" s="7" customFormat="1" ht="16.5" thickBot="1" x14ac:dyDescent="0.3"/>
    <row r="5" spans="2:8" ht="30.75" customHeight="1" x14ac:dyDescent="0.25">
      <c r="B5" s="115" t="s">
        <v>158</v>
      </c>
      <c r="C5" s="116"/>
      <c r="D5" s="116"/>
      <c r="E5" s="116"/>
      <c r="F5" s="116"/>
      <c r="G5" s="116"/>
      <c r="H5" s="116"/>
    </row>
    <row r="6" spans="2:8" ht="21.75" customHeight="1" thickBot="1" x14ac:dyDescent="0.3">
      <c r="B6" s="56" t="s">
        <v>106</v>
      </c>
      <c r="C6" s="54" t="s">
        <v>15</v>
      </c>
      <c r="D6" s="55" t="s">
        <v>16</v>
      </c>
      <c r="E6" s="52" t="s">
        <v>14</v>
      </c>
      <c r="F6" s="60" t="s">
        <v>107</v>
      </c>
      <c r="G6" s="53" t="s">
        <v>31</v>
      </c>
      <c r="H6" s="55" t="s">
        <v>32</v>
      </c>
    </row>
    <row r="7" spans="2:8" ht="59.25" customHeight="1" x14ac:dyDescent="0.25">
      <c r="B7" s="61"/>
      <c r="C7" s="61" t="s">
        <v>33</v>
      </c>
      <c r="D7" s="61"/>
      <c r="E7" s="61"/>
      <c r="F7" s="50" t="s">
        <v>33</v>
      </c>
      <c r="G7" s="50" t="s">
        <v>33</v>
      </c>
      <c r="H7" s="61"/>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80" zoomScaleNormal="80" workbookViewId="0">
      <selection activeCell="D6" sqref="D6"/>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38" t="s">
        <v>108</v>
      </c>
      <c r="C2" s="139"/>
      <c r="D2" s="140"/>
    </row>
    <row r="3" spans="2:4" ht="8.1" customHeight="1" x14ac:dyDescent="0.25"/>
    <row r="4" spans="2:4" ht="38.25" customHeight="1" x14ac:dyDescent="0.25">
      <c r="B4" s="141" t="s">
        <v>109</v>
      </c>
      <c r="C4" s="142"/>
      <c r="D4" s="143"/>
    </row>
    <row r="5" spans="2:4" ht="9.9499999999999993" customHeight="1" x14ac:dyDescent="0.25"/>
    <row r="6" spans="2:4" ht="64.5" customHeight="1" x14ac:dyDescent="0.25">
      <c r="B6" s="136" t="s">
        <v>110</v>
      </c>
      <c r="C6" s="137"/>
      <c r="D6" s="10" t="s">
        <v>111</v>
      </c>
    </row>
    <row r="7" spans="2:4" ht="6.95" customHeight="1" x14ac:dyDescent="0.25">
      <c r="B7" s="9"/>
      <c r="C7" s="9"/>
      <c r="D7" s="9"/>
    </row>
    <row r="8" spans="2:4" ht="35.1" customHeight="1" x14ac:dyDescent="0.25">
      <c r="B8" s="135" t="s">
        <v>112</v>
      </c>
      <c r="C8" s="135"/>
      <c r="D8" s="135"/>
    </row>
    <row r="9" spans="2:4" ht="9" customHeight="1" x14ac:dyDescent="0.25"/>
    <row r="10" spans="2:4" ht="63.95" customHeight="1" x14ac:dyDescent="0.25">
      <c r="B10" s="10">
        <v>1</v>
      </c>
      <c r="C10" s="10" t="str">
        <f>VLOOKUP(D6,xx_ListasInstructivo!A1:I8,2,0)</f>
        <v>Feature dataset</v>
      </c>
      <c r="D10" s="20"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20" t="str">
        <f>VLOOKUP(D6,xx_ListasInstructivo!A1:Q8,11,0)</f>
        <v xml:space="preserve">Escriba el nombre del feature class objeto a diligenciar. </v>
      </c>
    </row>
    <row r="12" spans="2:4" ht="63.95" customHeight="1" x14ac:dyDescent="0.25">
      <c r="B12" s="10">
        <v>3</v>
      </c>
      <c r="C12" s="10" t="str">
        <f>VLOOKUP(D6,xx_ListasInstructivo!A1:I8,4,0)</f>
        <v>Alias FC</v>
      </c>
      <c r="D12" s="20"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20"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20" t="str">
        <f>VLOOKUP(D6,xx_ListasInstructivo!A1:Q8,14,0)</f>
        <v>Escriba el número de registros  que posee el elemento.</v>
      </c>
    </row>
    <row r="15" spans="2:4" ht="63.95" customHeight="1" x14ac:dyDescent="0.25">
      <c r="B15" s="10">
        <v>6</v>
      </c>
      <c r="C15" s="10" t="str">
        <f>VLOOKUP(D6,xx_ListasInstructivo!A1:I8,7,0)</f>
        <v>Descripción</v>
      </c>
      <c r="D15" s="20" t="str">
        <f>VLOOKUP(D6,xx_ListasInstructivo!A1:Q8,15,0)</f>
        <v>Describa  cual es la información que contiente el  feature class.</v>
      </c>
    </row>
    <row r="16" spans="2:4" ht="63.95" customHeight="1" x14ac:dyDescent="0.25">
      <c r="B16" s="10">
        <v>7</v>
      </c>
      <c r="C16" s="10" t="str">
        <f>VLOOKUP(D6,xx_ListasInstructivo!A1:I8,8,0)</f>
        <v>Dependencia</v>
      </c>
      <c r="D16" s="20"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20"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1" t="s">
        <v>113</v>
      </c>
      <c r="K2" s="21" t="s">
        <v>167</v>
      </c>
      <c r="L2" s="21" t="s">
        <v>114</v>
      </c>
      <c r="M2" s="21" t="s">
        <v>115</v>
      </c>
      <c r="N2" s="21" t="s">
        <v>116</v>
      </c>
      <c r="O2" s="21" t="s">
        <v>117</v>
      </c>
      <c r="P2" s="21" t="s">
        <v>118</v>
      </c>
      <c r="Q2" s="21" t="s">
        <v>119</v>
      </c>
    </row>
    <row r="3" spans="1:17" ht="63.95" customHeight="1" x14ac:dyDescent="0.25">
      <c r="A3" s="3" t="s">
        <v>120</v>
      </c>
      <c r="B3" s="4" t="s">
        <v>17</v>
      </c>
      <c r="C3" s="4" t="s">
        <v>18</v>
      </c>
      <c r="D3" s="4" t="s">
        <v>19</v>
      </c>
      <c r="E3" s="4" t="s">
        <v>20</v>
      </c>
      <c r="F3" s="6" t="s">
        <v>21</v>
      </c>
      <c r="G3" s="4" t="s">
        <v>121</v>
      </c>
      <c r="H3" s="4" t="s">
        <v>121</v>
      </c>
      <c r="I3" s="4" t="s">
        <v>121</v>
      </c>
      <c r="J3" s="21" t="s">
        <v>122</v>
      </c>
      <c r="K3" s="21" t="s">
        <v>123</v>
      </c>
      <c r="L3" s="21" t="s">
        <v>124</v>
      </c>
      <c r="M3" s="21" t="s">
        <v>125</v>
      </c>
      <c r="N3" s="21" t="s">
        <v>126</v>
      </c>
      <c r="O3" s="21"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1" t="s">
        <v>128</v>
      </c>
      <c r="K4" s="21" t="s">
        <v>129</v>
      </c>
      <c r="L4" s="21" t="s">
        <v>130</v>
      </c>
      <c r="M4" s="21" t="s">
        <v>131</v>
      </c>
      <c r="N4" s="21" t="s">
        <v>132</v>
      </c>
      <c r="O4" s="21" t="s">
        <v>133</v>
      </c>
      <c r="P4" s="21" t="s">
        <v>134</v>
      </c>
      <c r="Q4" s="21" t="s">
        <v>121</v>
      </c>
    </row>
    <row r="5" spans="1:17" ht="63.95" customHeight="1" x14ac:dyDescent="0.25">
      <c r="A5" s="3" t="s">
        <v>135</v>
      </c>
      <c r="B5" s="4" t="s">
        <v>136</v>
      </c>
      <c r="C5" s="4" t="s">
        <v>30</v>
      </c>
      <c r="D5" s="4" t="s">
        <v>31</v>
      </c>
      <c r="E5" s="4" t="s">
        <v>32</v>
      </c>
      <c r="F5" s="4" t="s">
        <v>121</v>
      </c>
      <c r="G5" s="4" t="s">
        <v>121</v>
      </c>
      <c r="H5" s="4" t="s">
        <v>121</v>
      </c>
      <c r="I5" s="4" t="s">
        <v>121</v>
      </c>
      <c r="J5" s="21" t="s">
        <v>137</v>
      </c>
      <c r="K5" s="21" t="s">
        <v>138</v>
      </c>
      <c r="L5" s="21" t="s">
        <v>139</v>
      </c>
      <c r="M5" s="21" t="s">
        <v>140</v>
      </c>
      <c r="N5" s="21" t="s">
        <v>121</v>
      </c>
      <c r="O5" s="21" t="s">
        <v>121</v>
      </c>
      <c r="P5" s="21" t="s">
        <v>121</v>
      </c>
      <c r="Q5" s="21" t="s">
        <v>121</v>
      </c>
    </row>
    <row r="6" spans="1:17" ht="63.95" customHeight="1" x14ac:dyDescent="0.25">
      <c r="A6" s="3" t="s">
        <v>141</v>
      </c>
      <c r="B6" s="4" t="s">
        <v>36</v>
      </c>
      <c r="C6" s="4" t="s">
        <v>37</v>
      </c>
      <c r="D6" s="4" t="s">
        <v>38</v>
      </c>
      <c r="E6" s="4" t="s">
        <v>14</v>
      </c>
      <c r="F6" s="4" t="s">
        <v>39</v>
      </c>
      <c r="G6" s="4" t="s">
        <v>40</v>
      </c>
      <c r="H6" s="4" t="s">
        <v>142</v>
      </c>
      <c r="I6" s="4" t="s">
        <v>121</v>
      </c>
      <c r="J6" s="21" t="s">
        <v>143</v>
      </c>
      <c r="K6" s="21" t="s">
        <v>144</v>
      </c>
      <c r="L6" s="21" t="s">
        <v>145</v>
      </c>
      <c r="M6" s="21" t="s">
        <v>146</v>
      </c>
      <c r="N6" s="21" t="s">
        <v>147</v>
      </c>
      <c r="O6" s="21" t="s">
        <v>148</v>
      </c>
      <c r="P6" s="21" t="s">
        <v>149</v>
      </c>
      <c r="Q6" s="21" t="s">
        <v>121</v>
      </c>
    </row>
    <row r="7" spans="1:17" ht="63.95" customHeight="1" x14ac:dyDescent="0.25">
      <c r="A7" s="3" t="s">
        <v>150</v>
      </c>
      <c r="B7" s="4" t="s">
        <v>44</v>
      </c>
      <c r="C7" s="4" t="s">
        <v>37</v>
      </c>
      <c r="D7" s="4" t="s">
        <v>38</v>
      </c>
      <c r="E7" s="4" t="s">
        <v>14</v>
      </c>
      <c r="F7" s="4" t="s">
        <v>39</v>
      </c>
      <c r="G7" s="4" t="s">
        <v>40</v>
      </c>
      <c r="H7" s="4" t="s">
        <v>142</v>
      </c>
      <c r="I7" s="4" t="s">
        <v>121</v>
      </c>
      <c r="J7" s="21" t="s">
        <v>151</v>
      </c>
      <c r="K7" s="21" t="s">
        <v>144</v>
      </c>
      <c r="L7" s="21" t="s">
        <v>152</v>
      </c>
      <c r="M7" s="21" t="s">
        <v>153</v>
      </c>
      <c r="N7" s="21" t="s">
        <v>154</v>
      </c>
      <c r="O7" s="21" t="s">
        <v>155</v>
      </c>
      <c r="P7" s="21" t="s">
        <v>156</v>
      </c>
      <c r="Q7" s="21" t="s">
        <v>121</v>
      </c>
    </row>
    <row r="8" spans="1:17" ht="157.5" x14ac:dyDescent="0.25">
      <c r="A8" s="3" t="s">
        <v>159</v>
      </c>
      <c r="B8" s="4" t="s">
        <v>106</v>
      </c>
      <c r="C8" s="4" t="s">
        <v>15</v>
      </c>
      <c r="D8" s="4" t="s">
        <v>16</v>
      </c>
      <c r="E8" s="4" t="s">
        <v>14</v>
      </c>
      <c r="F8" s="4" t="s">
        <v>107</v>
      </c>
      <c r="G8" s="4" t="s">
        <v>31</v>
      </c>
      <c r="H8" s="4" t="s">
        <v>32</v>
      </c>
      <c r="I8" s="4" t="s">
        <v>121</v>
      </c>
      <c r="J8" s="21" t="s">
        <v>160</v>
      </c>
      <c r="K8" s="21" t="s">
        <v>161</v>
      </c>
      <c r="L8" s="21" t="s">
        <v>162</v>
      </c>
      <c r="M8" s="21" t="s">
        <v>163</v>
      </c>
      <c r="N8" s="21" t="s">
        <v>164</v>
      </c>
      <c r="O8" s="21" t="s">
        <v>165</v>
      </c>
      <c r="P8" s="21" t="s">
        <v>166</v>
      </c>
      <c r="Q8" s="21"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B6A0C5-9041-4D31-951F-7D5C8E734842}">
  <ds:schemaRefs>
    <ds:schemaRef ds:uri="http://purl.org/dc/elements/1.1/"/>
    <ds:schemaRef ds:uri="http://purl.org/dc/terms/"/>
    <ds:schemaRef ds:uri="87d958e2-2a57-41b1-84ad-c9443abcff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96ed091-6227-45da-a056-db63388ed98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3.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2025-05-12T17:39:07Z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